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240" yWindow="75" windowWidth="11700" windowHeight="8775" tabRatio="861"/>
  </bookViews>
  <sheets>
    <sheet name="W01A" sheetId="101" r:id="rId1"/>
    <sheet name="W01A続き" sheetId="102" r:id="rId2"/>
    <sheet name="W01B" sheetId="103" r:id="rId3"/>
    <sheet name="W01B続き" sheetId="104" r:id="rId4"/>
    <sheet name="W02" sheetId="105" r:id="rId5"/>
    <sheet name="W03" sheetId="90" r:id="rId6"/>
    <sheet name="W04" sheetId="106" r:id="rId7"/>
    <sheet name="W05A" sheetId="107" r:id="rId8"/>
    <sheet name="W05B" sheetId="108" r:id="rId9"/>
    <sheet name="W06" sheetId="94" r:id="rId10"/>
    <sheet name="W07A" sheetId="109" r:id="rId11"/>
    <sheet name="W07B" sheetId="110" r:id="rId12"/>
    <sheet name="W08-W09A" sheetId="97" r:id="rId13"/>
    <sheet name="W09BC" sheetId="100" r:id="rId14"/>
    <sheet name="W09Ｄ-W10" sheetId="99" r:id="rId15"/>
  </sheets>
  <definedNames>
    <definedName name="_xlnm.Print_Area" localSheetId="0">W01A!$B$6:$N$78</definedName>
    <definedName name="_xlnm.Print_Area" localSheetId="1">W01A続き!$B$6:$N$78</definedName>
    <definedName name="_xlnm.Print_Area" localSheetId="2">W01B!$B$6:$L$86</definedName>
    <definedName name="_xlnm.Print_Area" localSheetId="3">W01B続き!$B$6:$L$48</definedName>
    <definedName name="_xlnm.Print_Area" localSheetId="4">'W02'!$B$6:$I$71</definedName>
    <definedName name="_xlnm.Print_Area" localSheetId="5">'W03'!$B$6:$J$75</definedName>
    <definedName name="_xlnm.Print_Area" localSheetId="6">'W04'!$B$6:$K$89</definedName>
    <definedName name="_xlnm.Print_Area" localSheetId="7">W05A!$B$6:$H$76</definedName>
    <definedName name="_xlnm.Print_Area" localSheetId="8">W05B!$B$6:$H$49</definedName>
    <definedName name="_xlnm.Print_Area" localSheetId="9">'W06'!$B$6:$K$48</definedName>
    <definedName name="_xlnm.Print_Area" localSheetId="10">W07A!$B$6:$H$63</definedName>
    <definedName name="_xlnm.Print_Area" localSheetId="11">W07B!$B$6:$M$69</definedName>
    <definedName name="_xlnm.Print_Area" localSheetId="12">'W08-W09A'!$B$6:$K$68</definedName>
    <definedName name="_xlnm.Print_Area" localSheetId="13">W09BC!$B$6:$L$65</definedName>
    <definedName name="_xlnm.Print_Area" localSheetId="14">'W09Ｄ-W10'!$B$6:$M$65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3">#REF!</definedName>
    <definedName name="物件Ｈ１０_５月__List" localSheetId="14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D57" i="103" l="1"/>
  <c r="E57" i="103"/>
  <c r="F65" i="110" l="1"/>
  <c r="D65" i="110"/>
  <c r="F63" i="110"/>
  <c r="D63" i="110"/>
  <c r="F62" i="110"/>
  <c r="D62" i="110"/>
  <c r="F61" i="110"/>
  <c r="D61" i="110"/>
  <c r="F60" i="110"/>
  <c r="D60" i="110"/>
  <c r="F59" i="110"/>
  <c r="D59" i="110"/>
  <c r="F58" i="110"/>
  <c r="D58" i="110"/>
  <c r="F57" i="110"/>
  <c r="D57" i="110"/>
  <c r="F56" i="110"/>
  <c r="D56" i="110" s="1"/>
  <c r="F55" i="110"/>
  <c r="D55" i="110"/>
  <c r="F54" i="110"/>
  <c r="D54" i="110"/>
  <c r="F53" i="110"/>
  <c r="D53" i="110"/>
  <c r="M51" i="110"/>
  <c r="L51" i="110"/>
  <c r="K51" i="110"/>
  <c r="J51" i="110"/>
  <c r="I51" i="110"/>
  <c r="H51" i="110"/>
  <c r="G51" i="110"/>
  <c r="F51" i="110" s="1"/>
  <c r="F19" i="110" s="1"/>
  <c r="E51" i="110"/>
  <c r="F49" i="110"/>
  <c r="D49" i="110"/>
  <c r="F48" i="110"/>
  <c r="D48" i="110"/>
  <c r="F47" i="110"/>
  <c r="D47" i="110"/>
  <c r="F46" i="110"/>
  <c r="D46" i="110"/>
  <c r="F45" i="110"/>
  <c r="D45" i="110"/>
  <c r="F44" i="110"/>
  <c r="D44" i="110"/>
  <c r="F43" i="110"/>
  <c r="D43" i="110"/>
  <c r="F42" i="110"/>
  <c r="D42" i="110"/>
  <c r="F41" i="110"/>
  <c r="D41" i="110"/>
  <c r="F40" i="110"/>
  <c r="D40" i="110"/>
  <c r="F39" i="110"/>
  <c r="D39" i="110" s="1"/>
  <c r="F38" i="110"/>
  <c r="D38" i="110"/>
  <c r="F37" i="110"/>
  <c r="D37" i="110"/>
  <c r="F36" i="110"/>
  <c r="D36" i="110"/>
  <c r="F35" i="110"/>
  <c r="D35" i="110"/>
  <c r="F34" i="110"/>
  <c r="D34" i="110"/>
  <c r="F33" i="110"/>
  <c r="D33" i="110" s="1"/>
  <c r="F32" i="110"/>
  <c r="D32" i="110" s="1"/>
  <c r="F31" i="110"/>
  <c r="D31" i="110" s="1"/>
  <c r="F30" i="110"/>
  <c r="D30" i="110"/>
  <c r="F29" i="110"/>
  <c r="D29" i="110"/>
  <c r="F28" i="110"/>
  <c r="D28" i="110"/>
  <c r="F27" i="110"/>
  <c r="D27" i="110"/>
  <c r="F26" i="110"/>
  <c r="D26" i="110"/>
  <c r="F25" i="110"/>
  <c r="D25" i="110"/>
  <c r="F24" i="110"/>
  <c r="D24" i="110"/>
  <c r="F23" i="110"/>
  <c r="D23" i="110"/>
  <c r="M21" i="110"/>
  <c r="M19" i="110" s="1"/>
  <c r="L21" i="110"/>
  <c r="L19" i="110" s="1"/>
  <c r="K21" i="110"/>
  <c r="K19" i="110" s="1"/>
  <c r="J21" i="110"/>
  <c r="I21" i="110"/>
  <c r="H21" i="110"/>
  <c r="G21" i="110"/>
  <c r="F21" i="110"/>
  <c r="E21" i="110"/>
  <c r="J19" i="110"/>
  <c r="I19" i="110"/>
  <c r="H19" i="110"/>
  <c r="G19" i="110"/>
  <c r="E19" i="110"/>
  <c r="H43" i="109"/>
  <c r="H13" i="109"/>
  <c r="H11" i="109"/>
  <c r="K41" i="94"/>
  <c r="J41" i="94"/>
  <c r="I41" i="94"/>
  <c r="H41" i="94"/>
  <c r="G41" i="94"/>
  <c r="F41" i="94"/>
  <c r="E41" i="94"/>
  <c r="D41" i="94"/>
  <c r="C41" i="94"/>
  <c r="K24" i="94"/>
  <c r="J24" i="94"/>
  <c r="I24" i="94"/>
  <c r="H24" i="94"/>
  <c r="G24" i="94"/>
  <c r="F24" i="94"/>
  <c r="E24" i="94"/>
  <c r="D24" i="94"/>
  <c r="C24" i="94"/>
  <c r="K22" i="94"/>
  <c r="J22" i="94"/>
  <c r="I22" i="94"/>
  <c r="H22" i="94"/>
  <c r="G22" i="94"/>
  <c r="F22" i="94"/>
  <c r="E22" i="94"/>
  <c r="D22" i="94"/>
  <c r="C22" i="94"/>
  <c r="H38" i="108"/>
  <c r="G38" i="108"/>
  <c r="F38" i="108"/>
  <c r="E38" i="108"/>
  <c r="D38" i="108"/>
  <c r="H21" i="108"/>
  <c r="G21" i="108"/>
  <c r="F21" i="108"/>
  <c r="E21" i="108"/>
  <c r="D21" i="108"/>
  <c r="H19" i="108"/>
  <c r="G19" i="108"/>
  <c r="F19" i="108"/>
  <c r="E19" i="108"/>
  <c r="D19" i="108"/>
  <c r="H61" i="107"/>
  <c r="G61" i="107"/>
  <c r="F61" i="107"/>
  <c r="E61" i="107"/>
  <c r="E50" i="107"/>
  <c r="E28" i="107" s="1"/>
  <c r="E26" i="107" s="1"/>
  <c r="G44" i="107"/>
  <c r="G28" i="107" s="1"/>
  <c r="G26" i="107" s="1"/>
  <c r="F44" i="107"/>
  <c r="E44" i="107"/>
  <c r="D44" i="107"/>
  <c r="H40" i="107"/>
  <c r="G40" i="107"/>
  <c r="F40" i="107"/>
  <c r="E40" i="107"/>
  <c r="D40" i="107"/>
  <c r="H33" i="107"/>
  <c r="F33" i="107"/>
  <c r="E33" i="107"/>
  <c r="H28" i="107"/>
  <c r="F28" i="107"/>
  <c r="D28" i="107"/>
  <c r="D26" i="107" s="1"/>
  <c r="E73" i="106"/>
  <c r="D73" i="106"/>
  <c r="C73" i="106"/>
  <c r="K55" i="106"/>
  <c r="J55" i="106"/>
  <c r="I55" i="106"/>
  <c r="H55" i="106"/>
  <c r="G55" i="106"/>
  <c r="F55" i="106"/>
  <c r="E55" i="106"/>
  <c r="D55" i="106"/>
  <c r="C55" i="106"/>
  <c r="K37" i="106"/>
  <c r="J37" i="106"/>
  <c r="I37" i="106"/>
  <c r="H37" i="106"/>
  <c r="G37" i="106"/>
  <c r="F37" i="106"/>
  <c r="E37" i="106"/>
  <c r="D37" i="106"/>
  <c r="C37" i="106"/>
  <c r="K19" i="106"/>
  <c r="J19" i="106"/>
  <c r="I19" i="106"/>
  <c r="H19" i="106"/>
  <c r="G19" i="106"/>
  <c r="F19" i="106"/>
  <c r="E19" i="106"/>
  <c r="D19" i="106"/>
  <c r="C19" i="106"/>
  <c r="I60" i="105"/>
  <c r="H60" i="105"/>
  <c r="G60" i="105"/>
  <c r="G52" i="105" s="1"/>
  <c r="F60" i="105"/>
  <c r="F52" i="105" s="1"/>
  <c r="E60" i="105"/>
  <c r="E52" i="105" s="1"/>
  <c r="D60" i="105"/>
  <c r="D52" i="105" s="1"/>
  <c r="I54" i="105"/>
  <c r="I52" i="105" s="1"/>
  <c r="H54" i="105"/>
  <c r="H52" i="105" s="1"/>
  <c r="G54" i="105"/>
  <c r="F54" i="105"/>
  <c r="E54" i="105"/>
  <c r="D54" i="105"/>
  <c r="I29" i="105"/>
  <c r="H29" i="105"/>
  <c r="G29" i="105"/>
  <c r="F29" i="105"/>
  <c r="E29" i="105"/>
  <c r="D29" i="105"/>
  <c r="I23" i="105"/>
  <c r="H23" i="105"/>
  <c r="G23" i="105"/>
  <c r="F23" i="105"/>
  <c r="E23" i="105"/>
  <c r="E21" i="105" s="1"/>
  <c r="D23" i="105"/>
  <c r="D21" i="105" s="1"/>
  <c r="L43" i="104"/>
  <c r="K43" i="104"/>
  <c r="K18" i="104" s="1"/>
  <c r="J43" i="104"/>
  <c r="J18" i="104" s="1"/>
  <c r="I43" i="104"/>
  <c r="I18" i="104" s="1"/>
  <c r="H43" i="104"/>
  <c r="G43" i="104"/>
  <c r="F43" i="104"/>
  <c r="E43" i="104"/>
  <c r="D43" i="104"/>
  <c r="L20" i="104"/>
  <c r="L18" i="104" s="1"/>
  <c r="K20" i="104"/>
  <c r="J20" i="104"/>
  <c r="I20" i="104"/>
  <c r="H20" i="104"/>
  <c r="G20" i="104"/>
  <c r="F20" i="104"/>
  <c r="E20" i="104"/>
  <c r="D20" i="104"/>
  <c r="L82" i="103"/>
  <c r="K82" i="103"/>
  <c r="K57" i="103" s="1"/>
  <c r="J82" i="103"/>
  <c r="J57" i="103" s="1"/>
  <c r="I82" i="103"/>
  <c r="I57" i="103" s="1"/>
  <c r="H82" i="103"/>
  <c r="G82" i="103"/>
  <c r="F82" i="103"/>
  <c r="E82" i="103"/>
  <c r="D82" i="103"/>
  <c r="L59" i="103"/>
  <c r="L57" i="103" s="1"/>
  <c r="K59" i="103"/>
  <c r="J59" i="103"/>
  <c r="I59" i="103"/>
  <c r="H59" i="103"/>
  <c r="G59" i="103"/>
  <c r="F59" i="103"/>
  <c r="E59" i="103"/>
  <c r="D59" i="103"/>
  <c r="L43" i="103"/>
  <c r="K43" i="103"/>
  <c r="J43" i="103"/>
  <c r="I43" i="103"/>
  <c r="H43" i="103"/>
  <c r="G43" i="103"/>
  <c r="F43" i="103"/>
  <c r="E43" i="103"/>
  <c r="D43" i="103"/>
  <c r="D18" i="103" s="1"/>
  <c r="L20" i="103"/>
  <c r="L18" i="103" s="1"/>
  <c r="K20" i="103"/>
  <c r="J20" i="103"/>
  <c r="I20" i="103"/>
  <c r="H20" i="103"/>
  <c r="G20" i="103"/>
  <c r="F20" i="103"/>
  <c r="E20" i="103"/>
  <c r="D20" i="103"/>
  <c r="L67" i="102"/>
  <c r="K67" i="102"/>
  <c r="J67" i="102"/>
  <c r="I67" i="102"/>
  <c r="H67" i="102"/>
  <c r="G67" i="102"/>
  <c r="L25" i="102"/>
  <c r="K25" i="102"/>
  <c r="J25" i="102"/>
  <c r="J23" i="102" s="1"/>
  <c r="I25" i="102"/>
  <c r="I23" i="102" s="1"/>
  <c r="H25" i="102"/>
  <c r="H23" i="102" s="1"/>
  <c r="G25" i="102"/>
  <c r="G23" i="102" s="1"/>
  <c r="L23" i="102"/>
  <c r="K23" i="102"/>
  <c r="N67" i="101"/>
  <c r="M67" i="101"/>
  <c r="L67" i="101"/>
  <c r="K67" i="101"/>
  <c r="J67" i="101"/>
  <c r="I67" i="101"/>
  <c r="H67" i="101"/>
  <c r="G67" i="101"/>
  <c r="F67" i="101"/>
  <c r="N25" i="101"/>
  <c r="N23" i="101" s="1"/>
  <c r="M25" i="101"/>
  <c r="M23" i="101" s="1"/>
  <c r="L25" i="101"/>
  <c r="L23" i="101" s="1"/>
  <c r="K25" i="101"/>
  <c r="K23" i="101" s="1"/>
  <c r="J25" i="101"/>
  <c r="J23" i="101" s="1"/>
  <c r="I25" i="101"/>
  <c r="I23" i="101" s="1"/>
  <c r="H25" i="101"/>
  <c r="H23" i="101" s="1"/>
  <c r="G25" i="101"/>
  <c r="G23" i="101" s="1"/>
  <c r="F25" i="101"/>
  <c r="F23" i="101" s="1"/>
  <c r="I21" i="105" l="1"/>
  <c r="H21" i="105"/>
  <c r="F26" i="107"/>
  <c r="H26" i="107"/>
  <c r="D51" i="110"/>
  <c r="D18" i="104"/>
  <c r="E18" i="104"/>
  <c r="D21" i="110"/>
  <c r="F18" i="103"/>
  <c r="F57" i="103"/>
  <c r="F18" i="104"/>
  <c r="G18" i="103"/>
  <c r="G57" i="103"/>
  <c r="G18" i="104"/>
  <c r="H18" i="103"/>
  <c r="H57" i="103"/>
  <c r="H18" i="104"/>
  <c r="I18" i="103"/>
  <c r="E18" i="103"/>
  <c r="F21" i="105"/>
  <c r="J18" i="103"/>
  <c r="K18" i="103"/>
  <c r="G21" i="105"/>
  <c r="D19" i="110" l="1"/>
</calcChain>
</file>

<file path=xl/sharedStrings.xml><?xml version="1.0" encoding="utf-8"?>
<sst xmlns="http://schemas.openxmlformats.org/spreadsheetml/2006/main" count="1068" uniqueCount="638">
  <si>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</si>
  <si>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</si>
  <si>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</si>
  <si>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</si>
  <si>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</si>
  <si>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 xml:space="preserve">   刑法犯</t>
    <rPh sb="3" eb="6">
      <t>ケイホウハン</t>
    </rPh>
    <phoneticPr fontId="3"/>
  </si>
  <si>
    <t xml:space="preserve">   特別法犯</t>
    <rPh sb="3" eb="5">
      <t>トクベツ</t>
    </rPh>
    <rPh sb="5" eb="6">
      <t>ホウ</t>
    </rPh>
    <rPh sb="6" eb="7">
      <t>ハン</t>
    </rPh>
    <phoneticPr fontId="3"/>
  </si>
  <si>
    <t xml:space="preserve">   ぐ　犯</t>
    <rPh sb="5" eb="6">
      <t>ハン</t>
    </rPh>
    <phoneticPr fontId="3"/>
  </si>
  <si>
    <t xml:space="preserve">  単位：人</t>
  </si>
  <si>
    <t>　　　　　わいせつ</t>
  </si>
  <si>
    <t>　総　数</t>
    <rPh sb="1" eb="4">
      <t>ソウスウ</t>
    </rPh>
    <phoneticPr fontId="3"/>
  </si>
  <si>
    <t>資料：和歌山刑務所</t>
  </si>
  <si>
    <t>総　数</t>
    <rPh sb="0" eb="1">
      <t>ソウスウ</t>
    </rPh>
    <rPh sb="2" eb="3">
      <t>スウ</t>
    </rPh>
    <phoneticPr fontId="3"/>
  </si>
  <si>
    <t>Ｗ-09 刑法犯罪</t>
  </si>
  <si>
    <t>Ａ．罪種別認知・検挙件数及び検挙人員</t>
  </si>
  <si>
    <t xml:space="preserve"> 認知件数</t>
  </si>
  <si>
    <t xml:space="preserve"> 検挙件数</t>
  </si>
  <si>
    <t>検挙人員</t>
  </si>
  <si>
    <t>刑法犯総数</t>
  </si>
  <si>
    <t>凶悪犯</t>
  </si>
  <si>
    <t>殺人</t>
  </si>
  <si>
    <t>強盗</t>
  </si>
  <si>
    <t>放火</t>
  </si>
  <si>
    <t>強姦</t>
  </si>
  <si>
    <t>粗暴犯</t>
  </si>
  <si>
    <t>暴行</t>
  </si>
  <si>
    <t>傷害</t>
  </si>
  <si>
    <t>脅迫</t>
  </si>
  <si>
    <t>恐喝</t>
  </si>
  <si>
    <t>窃盗犯</t>
  </si>
  <si>
    <t>侵入盗</t>
  </si>
  <si>
    <t>乗物盗</t>
  </si>
  <si>
    <t>非侵入窃盗</t>
  </si>
  <si>
    <t>知能犯</t>
  </si>
  <si>
    <t>詐欺</t>
  </si>
  <si>
    <t>横領</t>
  </si>
  <si>
    <t>風俗犯</t>
  </si>
  <si>
    <t>賭博</t>
  </si>
  <si>
    <t>わいせつ</t>
  </si>
  <si>
    <t>その他の刑法犯</t>
  </si>
  <si>
    <t>占有離脱物横領</t>
  </si>
  <si>
    <t>公務執行妨害</t>
  </si>
  <si>
    <t>住居侵入</t>
  </si>
  <si>
    <t>器物損壊</t>
  </si>
  <si>
    <t>その他</t>
  </si>
  <si>
    <t xml:space="preserve"> その他の</t>
  </si>
  <si>
    <t xml:space="preserve"> 刑法犯</t>
  </si>
  <si>
    <t>総 数</t>
  </si>
  <si>
    <t>非侵入盗</t>
  </si>
  <si>
    <t>Ｄ．罪種別少年検挙人員</t>
  </si>
  <si>
    <t>Ｗ-10 登記状況</t>
  </si>
  <si>
    <t>甲号</t>
  </si>
  <si>
    <t xml:space="preserve">不動産登記       </t>
  </si>
  <si>
    <t xml:space="preserve">  (件数)</t>
  </si>
  <si>
    <t xml:space="preserve">  (個数)</t>
  </si>
  <si>
    <t xml:space="preserve">その他の登記     </t>
  </si>
  <si>
    <t>乙号</t>
  </si>
  <si>
    <t>謄本</t>
  </si>
  <si>
    <t>抄本</t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</si>
  <si>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</si>
  <si>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</si>
  <si>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</si>
  <si>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</si>
  <si>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</si>
  <si>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</si>
  <si>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</si>
  <si>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</si>
  <si>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</si>
  <si>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</si>
  <si>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</si>
  <si>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>Ａ．地方裁判所本庁，支部別－続き－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</si>
  <si>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</si>
  <si>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</si>
  <si>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</si>
  <si>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</si>
  <si>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商事非訟   会社整理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</si>
  <si>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</si>
  <si>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</si>
  <si>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</si>
  <si>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</si>
  <si>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</si>
  <si>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</si>
  <si>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</si>
  <si>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</si>
  <si>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</si>
  <si>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</si>
  <si>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</si>
  <si>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</si>
  <si>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</si>
  <si>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</si>
  <si>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</si>
  <si>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和議</t>
    <rPh sb="0" eb="2">
      <t>ワギ</t>
    </rPh>
    <phoneticPr fontId="3"/>
  </si>
  <si>
    <t>再生</t>
    <rPh sb="0" eb="2">
      <t>サイセイ</t>
    </rPh>
    <phoneticPr fontId="3"/>
  </si>
  <si>
    <t>船舶所有者等責任制限</t>
    <rPh sb="0" eb="2">
      <t>センパク</t>
    </rPh>
    <rPh sb="2" eb="5">
      <t>ショユウシャ</t>
    </rPh>
    <rPh sb="5" eb="6">
      <t>トウ</t>
    </rPh>
    <rPh sb="6" eb="8">
      <t>セキニン</t>
    </rPh>
    <rPh sb="8" eb="10">
      <t>セイゲン</t>
    </rPh>
    <phoneticPr fontId="3"/>
  </si>
  <si>
    <t>油濁損害賠償責任制限</t>
    <rPh sb="0" eb="1">
      <t>ユ</t>
    </rPh>
    <rPh sb="1" eb="2">
      <t>ニゴ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</si>
  <si>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</si>
  <si>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</si>
  <si>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</si>
  <si>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</si>
  <si>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</si>
  <si>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</si>
  <si>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</si>
  <si>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</si>
  <si>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</si>
  <si>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</si>
  <si>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</si>
  <si>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</si>
  <si>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</si>
  <si>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</si>
  <si>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</si>
  <si>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</si>
  <si>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</si>
  <si>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</si>
  <si>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</si>
  <si>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</si>
  <si>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</si>
  <si>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</si>
  <si>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</si>
  <si>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</si>
  <si>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</si>
  <si>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</si>
  <si>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</si>
  <si>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</si>
  <si>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</si>
  <si>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</si>
  <si>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</si>
  <si>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</si>
  <si>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Ｗ-02 刑事事件の人員</t>
  </si>
  <si>
    <t>新受人員</t>
  </si>
  <si>
    <t>既済人員</t>
  </si>
  <si>
    <t>未済人員</t>
  </si>
  <si>
    <t>その他の事件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</si>
  <si>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</si>
  <si>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</si>
  <si>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</si>
  <si>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</si>
  <si>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</si>
  <si>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</si>
  <si>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</si>
  <si>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</si>
  <si>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</si>
  <si>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</si>
  <si>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</si>
  <si>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</si>
  <si>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</si>
  <si>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</si>
  <si>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</si>
  <si>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</si>
  <si>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</si>
  <si>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</si>
  <si>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Ｗ-03 検察事件受理及び処理状況</t>
  </si>
  <si>
    <t>受　　　理　　　人　　　員</t>
    <rPh sb="0" eb="5">
      <t>ジュリ</t>
    </rPh>
    <rPh sb="8" eb="13">
      <t>ジンイン</t>
    </rPh>
    <phoneticPr fontId="6"/>
  </si>
  <si>
    <t>新　　　　　　　受</t>
    <rPh sb="0" eb="1">
      <t>シン</t>
    </rPh>
    <rPh sb="8" eb="9">
      <t>ジュ</t>
    </rPh>
    <phoneticPr fontId="6"/>
  </si>
  <si>
    <t>総　数</t>
    <rPh sb="0" eb="3">
      <t>ソウスウ</t>
    </rPh>
    <phoneticPr fontId="6"/>
  </si>
  <si>
    <t>通　常　受　理</t>
    <rPh sb="0" eb="3">
      <t>ツウジョウ</t>
    </rPh>
    <rPh sb="4" eb="7">
      <t>ジュリ</t>
    </rPh>
    <phoneticPr fontId="6"/>
  </si>
  <si>
    <t>他の検察</t>
    <rPh sb="0" eb="1">
      <t>ホカ</t>
    </rPh>
    <rPh sb="2" eb="4">
      <t>ケンサツ</t>
    </rPh>
    <phoneticPr fontId="6"/>
  </si>
  <si>
    <t>家庭裁判</t>
    <rPh sb="0" eb="2">
      <t>カテイ</t>
    </rPh>
    <rPh sb="2" eb="4">
      <t>サイバンショ</t>
    </rPh>
    <phoneticPr fontId="6"/>
  </si>
  <si>
    <t>再　起</t>
    <rPh sb="0" eb="3">
      <t>サイキ</t>
    </rPh>
    <phoneticPr fontId="6"/>
  </si>
  <si>
    <t>認知・直受</t>
    <rPh sb="0" eb="2">
      <t>ニンチ</t>
    </rPh>
    <rPh sb="3" eb="4">
      <t>チョク</t>
    </rPh>
    <rPh sb="4" eb="5">
      <t>ウ</t>
    </rPh>
    <phoneticPr fontId="6"/>
  </si>
  <si>
    <t>司法警察員</t>
    <rPh sb="0" eb="2">
      <t>シホウ</t>
    </rPh>
    <rPh sb="2" eb="4">
      <t>ケイサツ</t>
    </rPh>
    <rPh sb="4" eb="5">
      <t>イン</t>
    </rPh>
    <phoneticPr fontId="6"/>
  </si>
  <si>
    <t xml:space="preserve"> 庁から</t>
    <rPh sb="1" eb="2">
      <t>チョウ</t>
    </rPh>
    <phoneticPr fontId="6"/>
  </si>
  <si>
    <t xml:space="preserve"> 所から</t>
    <rPh sb="1" eb="2">
      <t>ショ</t>
    </rPh>
    <phoneticPr fontId="6"/>
  </si>
  <si>
    <t>　和歌山地方検察庁</t>
    <rPh sb="1" eb="4">
      <t>ワカヤマ</t>
    </rPh>
    <rPh sb="4" eb="6">
      <t>チホウ</t>
    </rPh>
    <rPh sb="6" eb="9">
      <t>ケンサツチョウ</t>
    </rPh>
    <phoneticPr fontId="6"/>
  </si>
  <si>
    <t>　　 〃　 田辺支部</t>
    <rPh sb="6" eb="8">
      <t>タナベ</t>
    </rPh>
    <rPh sb="8" eb="10">
      <t>シブ</t>
    </rPh>
    <phoneticPr fontId="6"/>
  </si>
  <si>
    <t>　　 〃　 御坊支部</t>
    <rPh sb="6" eb="8">
      <t>ゴボウ</t>
    </rPh>
    <rPh sb="8" eb="10">
      <t>シブ</t>
    </rPh>
    <phoneticPr fontId="6"/>
  </si>
  <si>
    <t>　　 〃　 新宮支部</t>
    <rPh sb="6" eb="8">
      <t>シングウ</t>
    </rPh>
    <rPh sb="8" eb="10">
      <t>シブ</t>
    </rPh>
    <phoneticPr fontId="6"/>
  </si>
  <si>
    <t>　和歌山区検察庁</t>
    <rPh sb="1" eb="4">
      <t>ワカヤマ</t>
    </rPh>
    <rPh sb="4" eb="5">
      <t>ク</t>
    </rPh>
    <rPh sb="5" eb="8">
      <t>ケンサツチョウ</t>
    </rPh>
    <phoneticPr fontId="6"/>
  </si>
  <si>
    <t>　湯　浅　　〃</t>
    <rPh sb="1" eb="4">
      <t>ユアサ</t>
    </rPh>
    <phoneticPr fontId="6"/>
  </si>
  <si>
    <t>　妙　寺　　〃</t>
    <rPh sb="1" eb="2">
      <t>タエ</t>
    </rPh>
    <rPh sb="2" eb="3">
      <t>ユアサ</t>
    </rPh>
    <rPh sb="3" eb="4">
      <t>テラ</t>
    </rPh>
    <phoneticPr fontId="6"/>
  </si>
  <si>
    <t>　橋　本　　〃</t>
    <rPh sb="1" eb="2">
      <t>ハシ</t>
    </rPh>
    <rPh sb="2" eb="3">
      <t>ユアサ</t>
    </rPh>
    <rPh sb="3" eb="4">
      <t>モト</t>
    </rPh>
    <phoneticPr fontId="6"/>
  </si>
  <si>
    <t>　田　辺　　〃</t>
    <rPh sb="1" eb="2">
      <t>タ</t>
    </rPh>
    <rPh sb="2" eb="3">
      <t>ユアサ</t>
    </rPh>
    <rPh sb="3" eb="4">
      <t>ヘン</t>
    </rPh>
    <phoneticPr fontId="6"/>
  </si>
  <si>
    <t>　串　本　　〃</t>
    <rPh sb="1" eb="2">
      <t>クシ</t>
    </rPh>
    <rPh sb="2" eb="3">
      <t>ユアサ</t>
    </rPh>
    <rPh sb="3" eb="4">
      <t>モト</t>
    </rPh>
    <phoneticPr fontId="6"/>
  </si>
  <si>
    <t>　御　坊　　〃</t>
    <rPh sb="1" eb="2">
      <t>ゴ</t>
    </rPh>
    <rPh sb="2" eb="3">
      <t>ユアサ</t>
    </rPh>
    <rPh sb="3" eb="4">
      <t>ボウ</t>
    </rPh>
    <phoneticPr fontId="6"/>
  </si>
  <si>
    <t>　新　宮　　〃</t>
    <rPh sb="1" eb="2">
      <t>シン</t>
    </rPh>
    <rPh sb="2" eb="3">
      <t>ユアサ</t>
    </rPh>
    <rPh sb="3" eb="4">
      <t>ミヤ</t>
    </rPh>
    <phoneticPr fontId="6"/>
  </si>
  <si>
    <t>既　　　　　済　　　　　人　　　　　員</t>
    <rPh sb="0" eb="1">
      <t>スデ</t>
    </rPh>
    <rPh sb="6" eb="7">
      <t>ズ</t>
    </rPh>
    <rPh sb="12" eb="19">
      <t>ジンイン</t>
    </rPh>
    <phoneticPr fontId="6"/>
  </si>
  <si>
    <t>　　　　　起　　　訴</t>
    <rPh sb="5" eb="10">
      <t>キソ</t>
    </rPh>
    <phoneticPr fontId="6"/>
  </si>
  <si>
    <t>　　　　　　不　起　訴</t>
    <rPh sb="6" eb="11">
      <t>フキソ</t>
    </rPh>
    <phoneticPr fontId="6"/>
  </si>
  <si>
    <t>公　判</t>
    <rPh sb="0" eb="3">
      <t>コウハン</t>
    </rPh>
    <phoneticPr fontId="6"/>
  </si>
  <si>
    <t>略式命令</t>
    <rPh sb="0" eb="2">
      <t>リャクシキ</t>
    </rPh>
    <rPh sb="2" eb="4">
      <t>メイレイ</t>
    </rPh>
    <phoneticPr fontId="6"/>
  </si>
  <si>
    <t>起　訴</t>
    <rPh sb="0" eb="3">
      <t>キソ</t>
    </rPh>
    <phoneticPr fontId="6"/>
  </si>
  <si>
    <t>嫌　疑</t>
    <rPh sb="0" eb="3">
      <t>ケンギ</t>
    </rPh>
    <phoneticPr fontId="6"/>
  </si>
  <si>
    <t>請　求</t>
    <rPh sb="0" eb="3">
      <t>セイキュウ</t>
    </rPh>
    <phoneticPr fontId="6"/>
  </si>
  <si>
    <t>請　　求</t>
    <rPh sb="0" eb="4">
      <t>セイキュウ</t>
    </rPh>
    <phoneticPr fontId="6"/>
  </si>
  <si>
    <t>猶　予</t>
    <rPh sb="0" eb="3">
      <t>ユウヨ</t>
    </rPh>
    <phoneticPr fontId="6"/>
  </si>
  <si>
    <t>不十分</t>
    <rPh sb="0" eb="3">
      <t>フジュウブン</t>
    </rPh>
    <phoneticPr fontId="6"/>
  </si>
  <si>
    <t>他　の</t>
    <rPh sb="0" eb="1">
      <t>ホカ</t>
    </rPh>
    <phoneticPr fontId="6"/>
  </si>
  <si>
    <t>家　庭</t>
    <rPh sb="0" eb="3">
      <t>カテイ</t>
    </rPh>
    <phoneticPr fontId="6"/>
  </si>
  <si>
    <t>未　済</t>
    <rPh sb="0" eb="1">
      <t>ミ</t>
    </rPh>
    <rPh sb="2" eb="3">
      <t>ス</t>
    </rPh>
    <phoneticPr fontId="6"/>
  </si>
  <si>
    <t>検察庁</t>
    <rPh sb="0" eb="3">
      <t>ケンサツチョウ</t>
    </rPh>
    <phoneticPr fontId="6"/>
  </si>
  <si>
    <t>裁判所</t>
    <rPh sb="0" eb="3">
      <t>サイバンショ</t>
    </rPh>
    <phoneticPr fontId="6"/>
  </si>
  <si>
    <t>人　員</t>
    <rPh sb="0" eb="3">
      <t>ジンイン</t>
    </rPh>
    <phoneticPr fontId="6"/>
  </si>
  <si>
    <t>に送致</t>
    <rPh sb="1" eb="3">
      <t>ソウチ</t>
    </rPh>
    <phoneticPr fontId="6"/>
  </si>
  <si>
    <t>Ｗ-04 家事事件の新受・既済・未済件数</t>
  </si>
  <si>
    <t xml:space="preserve">  総  数</t>
  </si>
  <si>
    <t>資料：和歌山家庭裁判所</t>
  </si>
  <si>
    <t xml:space="preserve">        単位：件</t>
  </si>
  <si>
    <t>Ｂ．家事調停事件</t>
  </si>
  <si>
    <t>　</t>
  </si>
  <si>
    <t>単位：件</t>
  </si>
  <si>
    <t>和歌山</t>
  </si>
  <si>
    <t xml:space="preserve"> 新宮支部</t>
  </si>
  <si>
    <t>　　婚姻費用の分担</t>
    <rPh sb="2" eb="4">
      <t>コンイン</t>
    </rPh>
    <rPh sb="4" eb="6">
      <t>ヒヨウ</t>
    </rPh>
    <rPh sb="7" eb="9">
      <t>ブンタン</t>
    </rPh>
    <phoneticPr fontId="3"/>
  </si>
  <si>
    <t>　　子の監護者の指定その他の処分</t>
    <rPh sb="2" eb="3">
      <t>コ</t>
    </rPh>
    <rPh sb="4" eb="5">
      <t>カントク</t>
    </rPh>
    <rPh sb="5" eb="6">
      <t>マモル</t>
    </rPh>
    <rPh sb="6" eb="7">
      <t>シャ</t>
    </rPh>
    <rPh sb="8" eb="10">
      <t>シテイ</t>
    </rPh>
    <rPh sb="10" eb="11">
      <t>ソノホカ</t>
    </rPh>
    <rPh sb="12" eb="13">
      <t>ホカ</t>
    </rPh>
    <rPh sb="14" eb="16">
      <t>ショブン</t>
    </rPh>
    <phoneticPr fontId="3"/>
  </si>
  <si>
    <t>　　離婚後その他男女関係解消に基づく慰謝料</t>
    <rPh sb="2" eb="4">
      <t>リコン</t>
    </rPh>
    <rPh sb="4" eb="5">
      <t>ゴ</t>
    </rPh>
    <rPh sb="5" eb="8">
      <t>ソノホカ</t>
    </rPh>
    <rPh sb="8" eb="10">
      <t>ダンジョ</t>
    </rPh>
    <rPh sb="10" eb="12">
      <t>カンケイ</t>
    </rPh>
    <rPh sb="12" eb="14">
      <t>カイショウ</t>
    </rPh>
    <rPh sb="15" eb="16">
      <t>モト</t>
    </rPh>
    <rPh sb="18" eb="21">
      <t>イシャリョウ</t>
    </rPh>
    <phoneticPr fontId="3"/>
  </si>
  <si>
    <t>　　夫婦同居・協力扶助</t>
    <rPh sb="2" eb="4">
      <t>フウフ</t>
    </rPh>
    <rPh sb="4" eb="6">
      <t>ドウキョ</t>
    </rPh>
    <rPh sb="7" eb="9">
      <t>キョウリョク</t>
    </rPh>
    <rPh sb="9" eb="11">
      <t>フジョ</t>
    </rPh>
    <phoneticPr fontId="3"/>
  </si>
  <si>
    <t>　　夫婦の財産管理者変更・共有財産の分割</t>
    <rPh sb="2" eb="4">
      <t>フウフ</t>
    </rPh>
    <rPh sb="5" eb="7">
      <t>ザイサン</t>
    </rPh>
    <rPh sb="7" eb="10">
      <t>カンリシャ</t>
    </rPh>
    <rPh sb="10" eb="12">
      <t>ヘンコウ</t>
    </rPh>
    <rPh sb="13" eb="15">
      <t>キョウユウ</t>
    </rPh>
    <rPh sb="15" eb="17">
      <t>ザイサン</t>
    </rPh>
    <rPh sb="18" eb="20">
      <t>ブンカツ</t>
    </rPh>
    <phoneticPr fontId="3"/>
  </si>
  <si>
    <t>　　財産の分与に関する処分</t>
    <rPh sb="2" eb="4">
      <t>ザイサン</t>
    </rPh>
    <rPh sb="5" eb="7">
      <t>ブンヨ</t>
    </rPh>
    <rPh sb="8" eb="9">
      <t>カン</t>
    </rPh>
    <rPh sb="11" eb="13">
      <t>ショブン</t>
    </rPh>
    <phoneticPr fontId="3"/>
  </si>
  <si>
    <t>　　親権者の指定又は変更</t>
    <rPh sb="2" eb="5">
      <t>シンケンシャ</t>
    </rPh>
    <rPh sb="6" eb="8">
      <t>シテイ</t>
    </rPh>
    <rPh sb="8" eb="9">
      <t>マタ</t>
    </rPh>
    <rPh sb="10" eb="12">
      <t>ヘンコウ</t>
    </rPh>
    <phoneticPr fontId="3"/>
  </si>
  <si>
    <t>　　扶養に関する処分　</t>
    <rPh sb="2" eb="4">
      <t>フヨウ</t>
    </rPh>
    <rPh sb="5" eb="6">
      <t>カン</t>
    </rPh>
    <rPh sb="8" eb="10">
      <t>ショブン</t>
    </rPh>
    <phoneticPr fontId="3"/>
  </si>
  <si>
    <t>　　寄与分を定める処分</t>
    <rPh sb="2" eb="5">
      <t>キヨブン</t>
    </rPh>
    <rPh sb="6" eb="7">
      <t>サダ</t>
    </rPh>
    <rPh sb="9" eb="11">
      <t>ショブン</t>
    </rPh>
    <phoneticPr fontId="3"/>
  </si>
  <si>
    <t>　　遺産の分割に関する処分</t>
    <rPh sb="2" eb="4">
      <t>イサン</t>
    </rPh>
    <rPh sb="5" eb="7">
      <t>ブンカツ</t>
    </rPh>
    <rPh sb="8" eb="9">
      <t>カン</t>
    </rPh>
    <rPh sb="11" eb="13">
      <t>ショブン</t>
    </rPh>
    <phoneticPr fontId="3"/>
  </si>
  <si>
    <t>　　その他</t>
    <rPh sb="2" eb="5">
      <t>ソノホカ</t>
    </rPh>
    <phoneticPr fontId="3"/>
  </si>
  <si>
    <t>　　婚姻中の夫婦間の事件</t>
    <rPh sb="2" eb="4">
      <t>コンイン</t>
    </rPh>
    <rPh sb="4" eb="5">
      <t>チュウ</t>
    </rPh>
    <rPh sb="6" eb="9">
      <t>フウフカン</t>
    </rPh>
    <rPh sb="10" eb="12">
      <t>ジケン</t>
    </rPh>
    <phoneticPr fontId="3"/>
  </si>
  <si>
    <t>　　婚姻外の男女間の事件</t>
    <rPh sb="2" eb="4">
      <t>コンイン</t>
    </rPh>
    <rPh sb="4" eb="5">
      <t>ガイ</t>
    </rPh>
    <rPh sb="6" eb="8">
      <t>ダンジョ</t>
    </rPh>
    <rPh sb="8" eb="9">
      <t>カン</t>
    </rPh>
    <rPh sb="10" eb="12">
      <t>ジケン</t>
    </rPh>
    <phoneticPr fontId="3"/>
  </si>
  <si>
    <t>　　親族間の紛争</t>
    <rPh sb="2" eb="4">
      <t>シンゾク</t>
    </rPh>
    <rPh sb="4" eb="5">
      <t>カン</t>
    </rPh>
    <rPh sb="6" eb="8">
      <t>フンソウ</t>
    </rPh>
    <phoneticPr fontId="3"/>
  </si>
  <si>
    <t>　　離縁</t>
    <rPh sb="2" eb="4">
      <t>リエン</t>
    </rPh>
    <phoneticPr fontId="3"/>
  </si>
  <si>
    <t>資料：和歌山家庭裁判所</t>
    <rPh sb="0" eb="2">
      <t>シリョウ</t>
    </rPh>
    <rPh sb="3" eb="6">
      <t>ワカヤマ</t>
    </rPh>
    <rPh sb="6" eb="8">
      <t>カテイ</t>
    </rPh>
    <rPh sb="8" eb="11">
      <t>サイバンショ</t>
    </rPh>
    <phoneticPr fontId="3"/>
  </si>
  <si>
    <t xml:space="preserve">         Ｗ-05  家事事件の種類別新受件数</t>
  </si>
  <si>
    <t>Ａ．家事審判事件</t>
  </si>
  <si>
    <t xml:space="preserve"> 後見開始・保佐開始・補助開始の審判及びその取り消し</t>
    <rPh sb="1" eb="3">
      <t>コウケン</t>
    </rPh>
    <rPh sb="3" eb="5">
      <t>カイシ</t>
    </rPh>
    <rPh sb="6" eb="7">
      <t>ホ</t>
    </rPh>
    <rPh sb="7" eb="8">
      <t>サ</t>
    </rPh>
    <rPh sb="8" eb="10">
      <t>カイシ</t>
    </rPh>
    <rPh sb="11" eb="13">
      <t>ホジョ</t>
    </rPh>
    <rPh sb="13" eb="15">
      <t>カイシ</t>
    </rPh>
    <rPh sb="16" eb="18">
      <t>シンパン</t>
    </rPh>
    <rPh sb="18" eb="19">
      <t>オヨ</t>
    </rPh>
    <rPh sb="22" eb="23">
      <t>トリケ</t>
    </rPh>
    <rPh sb="24" eb="25">
      <t>ケ</t>
    </rPh>
    <phoneticPr fontId="3"/>
  </si>
  <si>
    <t xml:space="preserve"> 失踪の宣告及びその取り消し</t>
    <rPh sb="1" eb="3">
      <t>シッソウ</t>
    </rPh>
    <rPh sb="4" eb="6">
      <t>センコク</t>
    </rPh>
    <rPh sb="6" eb="7">
      <t>オヨ</t>
    </rPh>
    <rPh sb="10" eb="11">
      <t>ト</t>
    </rPh>
    <rPh sb="12" eb="13">
      <t>ケ</t>
    </rPh>
    <phoneticPr fontId="3"/>
  </si>
  <si>
    <t>　　 特別養子縁組の成立及びその離縁に関する処分</t>
    <rPh sb="3" eb="5">
      <t>トクベツ</t>
    </rPh>
    <rPh sb="5" eb="7">
      <t>ヨウシ</t>
    </rPh>
    <rPh sb="7" eb="9">
      <t>エングミ</t>
    </rPh>
    <rPh sb="10" eb="12">
      <t>セイリツ</t>
    </rPh>
    <rPh sb="12" eb="13">
      <t>オヨ</t>
    </rPh>
    <rPh sb="16" eb="18">
      <t>リエン</t>
    </rPh>
    <rPh sb="19" eb="20">
      <t>カン</t>
    </rPh>
    <rPh sb="22" eb="24">
      <t>ショブン</t>
    </rPh>
    <phoneticPr fontId="3"/>
  </si>
  <si>
    <t>　　 後見等監督処分</t>
    <rPh sb="3" eb="5">
      <t>コウケン</t>
    </rPh>
    <rPh sb="5" eb="6">
      <t>トウ</t>
    </rPh>
    <rPh sb="6" eb="8">
      <t>カントク</t>
    </rPh>
    <rPh sb="8" eb="10">
      <t>ショブン</t>
    </rPh>
    <phoneticPr fontId="3"/>
  </si>
  <si>
    <t xml:space="preserve"> 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3"/>
  </si>
  <si>
    <t xml:space="preserve"> 婚姻費用の分担</t>
    <rPh sb="1" eb="3">
      <t>コンイン</t>
    </rPh>
    <rPh sb="3" eb="5">
      <t>ヒヨウ</t>
    </rPh>
    <rPh sb="6" eb="8">
      <t>ブンタン</t>
    </rPh>
    <phoneticPr fontId="3"/>
  </si>
  <si>
    <t xml:space="preserve"> 子の監護者の指定その他の処分</t>
    <rPh sb="1" eb="2">
      <t>コ</t>
    </rPh>
    <rPh sb="3" eb="4">
      <t>カントク</t>
    </rPh>
    <rPh sb="4" eb="5">
      <t>マモル</t>
    </rPh>
    <rPh sb="5" eb="6">
      <t>シャ</t>
    </rPh>
    <rPh sb="7" eb="9">
      <t>シテイ</t>
    </rPh>
    <rPh sb="9" eb="12">
      <t>ソノホカ</t>
    </rPh>
    <rPh sb="13" eb="15">
      <t>ショブン</t>
    </rPh>
    <phoneticPr fontId="3"/>
  </si>
  <si>
    <t xml:space="preserve"> 寄与分を求める処分</t>
    <rPh sb="1" eb="3">
      <t>キヨ</t>
    </rPh>
    <rPh sb="3" eb="4">
      <t>ブン</t>
    </rPh>
    <rPh sb="5" eb="6">
      <t>キュウ</t>
    </rPh>
    <rPh sb="8" eb="10">
      <t>ショブン</t>
    </rPh>
    <phoneticPr fontId="3"/>
  </si>
  <si>
    <t>総  数</t>
  </si>
  <si>
    <t>田辺支部</t>
  </si>
  <si>
    <t>御坊支部</t>
  </si>
  <si>
    <t>新宮支部</t>
  </si>
  <si>
    <t xml:space="preserve"> 不在者の財産の管理に関する処分</t>
    <rPh sb="1" eb="4">
      <t>フザイシャ</t>
    </rPh>
    <rPh sb="5" eb="7">
      <t>ザイサン</t>
    </rPh>
    <rPh sb="8" eb="10">
      <t>カンリ</t>
    </rPh>
    <rPh sb="11" eb="12">
      <t>カン</t>
    </rPh>
    <rPh sb="14" eb="16">
      <t>ショブン</t>
    </rPh>
    <phoneticPr fontId="3"/>
  </si>
  <si>
    <t xml:space="preserve"> 親子関係</t>
    <rPh sb="1" eb="3">
      <t>オヤコ</t>
    </rPh>
    <rPh sb="3" eb="5">
      <t>カンケイ</t>
    </rPh>
    <phoneticPr fontId="3"/>
  </si>
  <si>
    <t>　　 子の氏の変更についての許可</t>
    <rPh sb="3" eb="4">
      <t>コ</t>
    </rPh>
    <rPh sb="5" eb="6">
      <t>シ</t>
    </rPh>
    <rPh sb="7" eb="9">
      <t>ヘンコウ</t>
    </rPh>
    <rPh sb="14" eb="16">
      <t>キョカ</t>
    </rPh>
    <phoneticPr fontId="3"/>
  </si>
  <si>
    <t>　　 養子をするについての許可</t>
    <rPh sb="3" eb="5">
      <t>ヨウシ</t>
    </rPh>
    <rPh sb="13" eb="15">
      <t>キョカ</t>
    </rPh>
    <phoneticPr fontId="3"/>
  </si>
  <si>
    <t>　　 特別代理人の選任（利益相反行為）</t>
    <rPh sb="3" eb="5">
      <t>トクベツ</t>
    </rPh>
    <rPh sb="5" eb="8">
      <t>ダイリニン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phoneticPr fontId="3"/>
  </si>
  <si>
    <t>　　 その他</t>
    <rPh sb="3" eb="6">
      <t>ソノホカ</t>
    </rPh>
    <phoneticPr fontId="3"/>
  </si>
  <si>
    <t xml:space="preserve"> 後見・保佐関係</t>
    <rPh sb="1" eb="3">
      <t>コウケン</t>
    </rPh>
    <rPh sb="4" eb="5">
      <t>ホ</t>
    </rPh>
    <rPh sb="5" eb="6">
      <t>サ</t>
    </rPh>
    <rPh sb="6" eb="8">
      <t>カンケイ</t>
    </rPh>
    <phoneticPr fontId="3"/>
  </si>
  <si>
    <t xml:space="preserve">     後見人等の選任</t>
    <rPh sb="5" eb="8">
      <t>コウケンニン</t>
    </rPh>
    <rPh sb="8" eb="9">
      <t>トウ</t>
    </rPh>
    <rPh sb="10" eb="12">
      <t>センニン</t>
    </rPh>
    <phoneticPr fontId="3"/>
  </si>
  <si>
    <t>　　 その他</t>
    <rPh sb="5" eb="6">
      <t>ホカ</t>
    </rPh>
    <phoneticPr fontId="3"/>
  </si>
  <si>
    <t>相続関係</t>
    <rPh sb="0" eb="2">
      <t>ソウゾク</t>
    </rPh>
    <rPh sb="2" eb="4">
      <t>カンケイ</t>
    </rPh>
    <phoneticPr fontId="3"/>
  </si>
  <si>
    <t>　　 相続の放棄の申述の受理</t>
    <rPh sb="3" eb="5">
      <t>ソウゾク</t>
    </rPh>
    <rPh sb="6" eb="8">
      <t>ホウキ</t>
    </rPh>
    <rPh sb="9" eb="11">
      <t>シンジュツ</t>
    </rPh>
    <rPh sb="12" eb="14">
      <t>ジュリ</t>
    </rPh>
    <phoneticPr fontId="3"/>
  </si>
  <si>
    <t xml:space="preserve"> 遺言関係</t>
    <rPh sb="1" eb="3">
      <t>ユイゴン</t>
    </rPh>
    <rPh sb="3" eb="5">
      <t>カンケイ</t>
    </rPh>
    <phoneticPr fontId="3"/>
  </si>
  <si>
    <t xml:space="preserve"> 遺留分の放棄についての許可</t>
    <rPh sb="1" eb="4">
      <t>イリュウブン</t>
    </rPh>
    <rPh sb="5" eb="7">
      <t>ホウキ</t>
    </rPh>
    <rPh sb="12" eb="14">
      <t>キョカ</t>
    </rPh>
    <phoneticPr fontId="3"/>
  </si>
  <si>
    <t xml:space="preserve"> 戸籍法関係</t>
    <rPh sb="1" eb="4">
      <t>コセキホウ</t>
    </rPh>
    <rPh sb="4" eb="6">
      <t>カンケイ</t>
    </rPh>
    <phoneticPr fontId="3"/>
  </si>
  <si>
    <t>　　 氏の変更についての許可</t>
    <rPh sb="3" eb="4">
      <t>シ</t>
    </rPh>
    <rPh sb="5" eb="7">
      <t>ヘンコウ</t>
    </rPh>
    <rPh sb="12" eb="14">
      <t>キョカ</t>
    </rPh>
    <phoneticPr fontId="3"/>
  </si>
  <si>
    <t>　　 名の変更についての許可</t>
    <rPh sb="3" eb="4">
      <t>メイ</t>
    </rPh>
    <rPh sb="5" eb="7">
      <t>ヘンコウ</t>
    </rPh>
    <rPh sb="12" eb="14">
      <t>キョカ</t>
    </rPh>
    <phoneticPr fontId="3"/>
  </si>
  <si>
    <t>　　 戸籍の訂正についての許可</t>
    <rPh sb="3" eb="5">
      <t>コセキ</t>
    </rPh>
    <rPh sb="6" eb="8">
      <t>テイセイ</t>
    </rPh>
    <rPh sb="13" eb="15">
      <t>キョカ</t>
    </rPh>
    <phoneticPr fontId="3"/>
  </si>
  <si>
    <t>　　 その他</t>
    <rPh sb="3" eb="6">
      <t>ソノタ</t>
    </rPh>
    <phoneticPr fontId="3"/>
  </si>
  <si>
    <t xml:space="preserve"> 夫婦同居・協力扶助</t>
    <rPh sb="1" eb="3">
      <t>フウフ</t>
    </rPh>
    <rPh sb="3" eb="4">
      <t>ドウイ</t>
    </rPh>
    <rPh sb="4" eb="5">
      <t>イ</t>
    </rPh>
    <rPh sb="6" eb="8">
      <t>キョウリョク</t>
    </rPh>
    <rPh sb="8" eb="10">
      <t>フジョ</t>
    </rPh>
    <phoneticPr fontId="3"/>
  </si>
  <si>
    <t xml:space="preserve"> 夫婦の財産管理者変更・共有財産の分割</t>
    <rPh sb="1" eb="3">
      <t>フウフ</t>
    </rPh>
    <rPh sb="4" eb="6">
      <t>ザイサン</t>
    </rPh>
    <rPh sb="6" eb="9">
      <t>カンリシャ</t>
    </rPh>
    <rPh sb="9" eb="11">
      <t>ヘンコウ</t>
    </rPh>
    <rPh sb="12" eb="14">
      <t>キョウユウ</t>
    </rPh>
    <rPh sb="14" eb="16">
      <t>ザイサン</t>
    </rPh>
    <rPh sb="17" eb="19">
      <t>ブンカツ</t>
    </rPh>
    <phoneticPr fontId="3"/>
  </si>
  <si>
    <t xml:space="preserve"> 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3"/>
  </si>
  <si>
    <t xml:space="preserve"> 親権者の指定又は変更</t>
    <rPh sb="1" eb="4">
      <t>シンケンシャ</t>
    </rPh>
    <rPh sb="5" eb="7">
      <t>シテイ</t>
    </rPh>
    <rPh sb="7" eb="8">
      <t>マタ</t>
    </rPh>
    <rPh sb="9" eb="11">
      <t>ヘンコウ</t>
    </rPh>
    <phoneticPr fontId="3"/>
  </si>
  <si>
    <t xml:space="preserve"> 扶養に関する処分</t>
    <rPh sb="1" eb="3">
      <t>フヨウ</t>
    </rPh>
    <rPh sb="4" eb="5">
      <t>カン</t>
    </rPh>
    <rPh sb="7" eb="9">
      <t>ショブン</t>
    </rPh>
    <phoneticPr fontId="3"/>
  </si>
  <si>
    <t xml:space="preserve"> 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3"/>
  </si>
  <si>
    <t xml:space="preserve"> その他</t>
    <rPh sb="3" eb="4">
      <t>ホカ</t>
    </rPh>
    <phoneticPr fontId="3"/>
  </si>
  <si>
    <t xml:space="preserve"> 児童福祉法28条の事件</t>
    <rPh sb="1" eb="3">
      <t>ジドウ</t>
    </rPh>
    <rPh sb="3" eb="6">
      <t>フクシホウ</t>
    </rPh>
    <rPh sb="8" eb="9">
      <t>ジョウ</t>
    </rPh>
    <rPh sb="10" eb="12">
      <t>ジケン</t>
    </rPh>
    <phoneticPr fontId="3"/>
  </si>
  <si>
    <t>Ｗ-06 少年事件の新受・既済・未済人員</t>
  </si>
  <si>
    <t xml:space="preserve"> 総    数</t>
  </si>
  <si>
    <t xml:space="preserve">        一般保護事件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</si>
  <si>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</si>
  <si>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</si>
  <si>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</si>
  <si>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</si>
  <si>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</si>
  <si>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Ｗ-07 少年保護事件</t>
  </si>
  <si>
    <t>Ｂ．一般保護事件の非行，終局決定別人員</t>
  </si>
  <si>
    <t>保護
処分
総数</t>
    <rPh sb="0" eb="2">
      <t>ホゴ</t>
    </rPh>
    <rPh sb="3" eb="5">
      <t>ショブン</t>
    </rPh>
    <rPh sb="6" eb="8">
      <t>ソウスウ</t>
    </rPh>
    <phoneticPr fontId="6"/>
  </si>
  <si>
    <t>保護
観察</t>
    <rPh sb="0" eb="2">
      <t>ホゴ</t>
    </rPh>
    <rPh sb="3" eb="5">
      <t>カンサツ</t>
    </rPh>
    <phoneticPr fontId="6"/>
  </si>
  <si>
    <t>刑法犯</t>
    <rPh sb="0" eb="2">
      <t>ケイホウ</t>
    </rPh>
    <rPh sb="2" eb="3">
      <t>ハン</t>
    </rPh>
    <phoneticPr fontId="6"/>
  </si>
  <si>
    <t xml:space="preserve"> 遺失物等横領</t>
    <rPh sb="1" eb="3">
      <t>イシツ</t>
    </rPh>
    <rPh sb="3" eb="4">
      <t>ブツ</t>
    </rPh>
    <rPh sb="4" eb="5">
      <t>トウ</t>
    </rPh>
    <rPh sb="5" eb="7">
      <t>オウリョウ</t>
    </rPh>
    <phoneticPr fontId="6"/>
  </si>
  <si>
    <t xml:space="preserve"> 盗品譲受け等</t>
    <rPh sb="1" eb="3">
      <t>トウヒン</t>
    </rPh>
    <rPh sb="3" eb="4">
      <t>ユズリウ</t>
    </rPh>
    <rPh sb="4" eb="5">
      <t>ウ</t>
    </rPh>
    <rPh sb="6" eb="7">
      <t>トウ</t>
    </rPh>
    <phoneticPr fontId="6"/>
  </si>
  <si>
    <t xml:space="preserve"> 傷害致死</t>
    <rPh sb="1" eb="3">
      <t>ショウガイ</t>
    </rPh>
    <rPh sb="3" eb="5">
      <t>チシ</t>
    </rPh>
    <phoneticPr fontId="6"/>
  </si>
  <si>
    <t xml:space="preserve"> 強盗致傷</t>
    <rPh sb="1" eb="3">
      <t>ゴウトウ</t>
    </rPh>
    <rPh sb="3" eb="5">
      <t>チショウ</t>
    </rPh>
    <phoneticPr fontId="6"/>
  </si>
  <si>
    <t xml:space="preserve"> 強盗致死</t>
    <rPh sb="1" eb="3">
      <t>ゴウトウ</t>
    </rPh>
    <rPh sb="3" eb="5">
      <t>チシ</t>
    </rPh>
    <phoneticPr fontId="6"/>
  </si>
  <si>
    <t xml:space="preserve"> 住居侵入</t>
    <rPh sb="1" eb="3">
      <t>ジュウキョ</t>
    </rPh>
    <rPh sb="3" eb="5">
      <t>シンニュウ</t>
    </rPh>
    <phoneticPr fontId="6"/>
  </si>
  <si>
    <t xml:space="preserve"> 過失致死傷</t>
    <rPh sb="1" eb="3">
      <t>カシツ</t>
    </rPh>
    <rPh sb="3" eb="5">
      <t>チシ</t>
    </rPh>
    <rPh sb="5" eb="6">
      <t>ショウ</t>
    </rPh>
    <phoneticPr fontId="6"/>
  </si>
  <si>
    <t xml:space="preserve"> 器物損壊等</t>
    <rPh sb="1" eb="3">
      <t>キブツ</t>
    </rPh>
    <rPh sb="3" eb="5">
      <t>ソンカイ</t>
    </rPh>
    <rPh sb="5" eb="6">
      <t>トウ</t>
    </rPh>
    <phoneticPr fontId="6"/>
  </si>
  <si>
    <t xml:space="preserve"> 公務執行妨害</t>
    <rPh sb="1" eb="3">
      <t>コウム</t>
    </rPh>
    <rPh sb="3" eb="5">
      <t>シッコウ</t>
    </rPh>
    <rPh sb="5" eb="7">
      <t>ボウガイ</t>
    </rPh>
    <phoneticPr fontId="6"/>
  </si>
  <si>
    <t xml:space="preserve"> その他</t>
    <rPh sb="1" eb="4">
      <t>ソノホカ</t>
    </rPh>
    <phoneticPr fontId="6"/>
  </si>
  <si>
    <t>特別法犯</t>
    <rPh sb="0" eb="2">
      <t>トクベツ</t>
    </rPh>
    <rPh sb="2" eb="3">
      <t>ホウ</t>
    </rPh>
    <rPh sb="3" eb="4">
      <t>ハン</t>
    </rPh>
    <phoneticPr fontId="6"/>
  </si>
  <si>
    <t xml:space="preserve"> 暴力行為等処罰に関する法律</t>
    <rPh sb="1" eb="3">
      <t>ボウリョク</t>
    </rPh>
    <rPh sb="3" eb="5">
      <t>コウイ</t>
    </rPh>
    <rPh sb="5" eb="6">
      <t>トウ</t>
    </rPh>
    <rPh sb="6" eb="8">
      <t>ショバツ</t>
    </rPh>
    <rPh sb="9" eb="10">
      <t>カン</t>
    </rPh>
    <rPh sb="12" eb="14">
      <t>ホウリツ</t>
    </rPh>
    <phoneticPr fontId="6"/>
  </si>
  <si>
    <t xml:space="preserve"> 道路運送車両法</t>
    <rPh sb="1" eb="3">
      <t>ドウロ</t>
    </rPh>
    <rPh sb="3" eb="5">
      <t>ウンソウ</t>
    </rPh>
    <rPh sb="5" eb="7">
      <t>シャリョウ</t>
    </rPh>
    <rPh sb="7" eb="8">
      <t>ホウ</t>
    </rPh>
    <phoneticPr fontId="6"/>
  </si>
  <si>
    <t xml:space="preserve"> 銃砲刀剣類所持等取締法</t>
    <rPh sb="1" eb="3">
      <t>ジュウホウ</t>
    </rPh>
    <rPh sb="3" eb="4">
      <t>トウ</t>
    </rPh>
    <rPh sb="4" eb="5">
      <t>ケン</t>
    </rPh>
    <rPh sb="5" eb="6">
      <t>ルイ</t>
    </rPh>
    <rPh sb="6" eb="8">
      <t>ショジ</t>
    </rPh>
    <rPh sb="8" eb="9">
      <t>トウ</t>
    </rPh>
    <rPh sb="9" eb="11">
      <t>トリシマリ</t>
    </rPh>
    <rPh sb="11" eb="12">
      <t>ホウ</t>
    </rPh>
    <phoneticPr fontId="6"/>
  </si>
  <si>
    <t xml:space="preserve"> 軽犯罪法</t>
    <rPh sb="1" eb="4">
      <t>ケイハンザイ</t>
    </rPh>
    <rPh sb="4" eb="5">
      <t>ホウ</t>
    </rPh>
    <phoneticPr fontId="6"/>
  </si>
  <si>
    <t xml:space="preserve"> 売春防止法</t>
    <rPh sb="1" eb="3">
      <t>バイシュン</t>
    </rPh>
    <rPh sb="3" eb="5">
      <t>ボウシ</t>
    </rPh>
    <rPh sb="5" eb="6">
      <t>ホウ</t>
    </rPh>
    <phoneticPr fontId="6"/>
  </si>
  <si>
    <t xml:space="preserve"> 風俗営業等に関する法律等</t>
    <rPh sb="1" eb="3">
      <t>フウゾク</t>
    </rPh>
    <rPh sb="3" eb="5">
      <t>エイギョウ</t>
    </rPh>
    <rPh sb="5" eb="6">
      <t>トウ</t>
    </rPh>
    <rPh sb="7" eb="8">
      <t>カン</t>
    </rPh>
    <rPh sb="10" eb="12">
      <t>ホウリツ</t>
    </rPh>
    <rPh sb="12" eb="13">
      <t>トウ</t>
    </rPh>
    <phoneticPr fontId="6"/>
  </si>
  <si>
    <t xml:space="preserve"> 麻薬及び向精神薬取締法等</t>
    <rPh sb="1" eb="3">
      <t>マヤク</t>
    </rPh>
    <rPh sb="3" eb="4">
      <t>オヨ</t>
    </rPh>
    <rPh sb="5" eb="6">
      <t>ムカイ</t>
    </rPh>
    <rPh sb="6" eb="8">
      <t>セイシン</t>
    </rPh>
    <rPh sb="8" eb="9">
      <t>ヤク</t>
    </rPh>
    <rPh sb="9" eb="12">
      <t>トリシマリホウ</t>
    </rPh>
    <rPh sb="12" eb="13">
      <t>トウ</t>
    </rPh>
    <phoneticPr fontId="6"/>
  </si>
  <si>
    <t xml:space="preserve"> 覚せい剤取締法</t>
    <rPh sb="1" eb="2">
      <t>カク</t>
    </rPh>
    <rPh sb="4" eb="5">
      <t>ザイ</t>
    </rPh>
    <rPh sb="5" eb="8">
      <t>トリシマリホウ</t>
    </rPh>
    <phoneticPr fontId="6"/>
  </si>
  <si>
    <t xml:space="preserve"> 出入国管理及び難民認定法</t>
    <rPh sb="1" eb="3">
      <t>デイ</t>
    </rPh>
    <rPh sb="3" eb="4">
      <t>クニ</t>
    </rPh>
    <rPh sb="4" eb="6">
      <t>カンリ</t>
    </rPh>
    <rPh sb="6" eb="7">
      <t>オヨ</t>
    </rPh>
    <rPh sb="8" eb="10">
      <t>ナンミン</t>
    </rPh>
    <rPh sb="10" eb="12">
      <t>ニンテイ</t>
    </rPh>
    <rPh sb="12" eb="13">
      <t>ホウ</t>
    </rPh>
    <phoneticPr fontId="6"/>
  </si>
  <si>
    <t xml:space="preserve"> 毒物及び劇物取締法</t>
    <rPh sb="1" eb="3">
      <t>ドクブツ</t>
    </rPh>
    <rPh sb="3" eb="4">
      <t>オヨ</t>
    </rPh>
    <rPh sb="5" eb="7">
      <t>ゲキブツ</t>
    </rPh>
    <rPh sb="7" eb="10">
      <t>トリシマリホウ</t>
    </rPh>
    <phoneticPr fontId="6"/>
  </si>
  <si>
    <t>ぐ　犯</t>
    <rPh sb="2" eb="3">
      <t>ハン</t>
    </rPh>
    <phoneticPr fontId="6"/>
  </si>
  <si>
    <t xml:space="preserve"> その他</t>
    <rPh sb="3" eb="4">
      <t>タ</t>
    </rPh>
    <phoneticPr fontId="2"/>
  </si>
  <si>
    <t>その他</t>
    <rPh sb="2" eb="3">
      <t>タ</t>
    </rPh>
    <phoneticPr fontId="2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</si>
  <si>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</si>
  <si>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総 数</t>
    <rPh sb="0" eb="1">
      <t>フサ</t>
    </rPh>
    <rPh sb="2" eb="3">
      <t>カズ</t>
    </rPh>
    <phoneticPr fontId="6"/>
  </si>
  <si>
    <t>旧  受</t>
    <rPh sb="0" eb="1">
      <t>キュウ</t>
    </rPh>
    <rPh sb="3" eb="4">
      <t>ジュ</t>
    </rPh>
    <phoneticPr fontId="6"/>
  </si>
  <si>
    <t>中  止</t>
    <rPh sb="0" eb="1">
      <t>ナカ</t>
    </rPh>
    <rPh sb="3" eb="4">
      <t>ドメ</t>
    </rPh>
    <phoneticPr fontId="6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</si>
  <si>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</si>
  <si>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</si>
  <si>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　　　　　窃 盗</t>
    <rPh sb="5" eb="6">
      <t>セツ</t>
    </rPh>
    <rPh sb="7" eb="8">
      <t>ヌス</t>
    </rPh>
    <phoneticPr fontId="3"/>
  </si>
  <si>
    <t>　　　　　強 盗</t>
    <rPh sb="5" eb="6">
      <t>ツヨシ</t>
    </rPh>
    <rPh sb="7" eb="8">
      <t>ヌス</t>
    </rPh>
    <phoneticPr fontId="3"/>
  </si>
  <si>
    <t>　　　　　詐 欺</t>
    <rPh sb="5" eb="6">
      <t>サ</t>
    </rPh>
    <rPh sb="7" eb="8">
      <t>ギ</t>
    </rPh>
    <phoneticPr fontId="3"/>
  </si>
  <si>
    <t>　　　　　恐 喝</t>
    <rPh sb="5" eb="6">
      <t>オソ</t>
    </rPh>
    <rPh sb="7" eb="8">
      <t>カツ</t>
    </rPh>
    <phoneticPr fontId="3"/>
  </si>
  <si>
    <t>　　　　　傷 害</t>
    <rPh sb="5" eb="6">
      <t>キズ</t>
    </rPh>
    <rPh sb="7" eb="8">
      <t>ガイ</t>
    </rPh>
    <phoneticPr fontId="3"/>
  </si>
  <si>
    <t>　　　　　暴 行</t>
    <rPh sb="5" eb="6">
      <t>アバ</t>
    </rPh>
    <rPh sb="7" eb="8">
      <t>ギョウ</t>
    </rPh>
    <phoneticPr fontId="3"/>
  </si>
  <si>
    <t>　　　　　脅 迫</t>
    <rPh sb="5" eb="6">
      <t>オビヤ</t>
    </rPh>
    <rPh sb="7" eb="8">
      <t>ハサマ</t>
    </rPh>
    <phoneticPr fontId="3"/>
  </si>
  <si>
    <t>　　　　　殺 人</t>
    <rPh sb="5" eb="6">
      <t>コロ</t>
    </rPh>
    <rPh sb="7" eb="8">
      <t>ジン</t>
    </rPh>
    <phoneticPr fontId="3"/>
  </si>
  <si>
    <t>　　　　　賭 博</t>
    <rPh sb="5" eb="6">
      <t>ト</t>
    </rPh>
    <rPh sb="7" eb="8">
      <t>ヒロシ</t>
    </rPh>
    <phoneticPr fontId="3"/>
  </si>
  <si>
    <t>　　　　　放 火</t>
    <rPh sb="5" eb="6">
      <t>ホウ</t>
    </rPh>
    <rPh sb="7" eb="8">
      <t>ヒ</t>
    </rPh>
    <phoneticPr fontId="3"/>
  </si>
  <si>
    <t>　　　　　失 火</t>
    <rPh sb="5" eb="6">
      <t>シツ</t>
    </rPh>
    <rPh sb="7" eb="8">
      <t>カ</t>
    </rPh>
    <phoneticPr fontId="3"/>
  </si>
  <si>
    <t xml:space="preserve"> 窃 盗</t>
    <rPh sb="1" eb="2">
      <t>セツ</t>
    </rPh>
    <rPh sb="3" eb="4">
      <t>ヌス</t>
    </rPh>
    <phoneticPr fontId="6"/>
  </si>
  <si>
    <t xml:space="preserve"> 強 盗</t>
    <rPh sb="1" eb="2">
      <t>ツヨシ</t>
    </rPh>
    <rPh sb="3" eb="4">
      <t>ヌス</t>
    </rPh>
    <phoneticPr fontId="6"/>
  </si>
  <si>
    <t xml:space="preserve"> 詐 欺</t>
    <rPh sb="1" eb="2">
      <t>サ</t>
    </rPh>
    <rPh sb="3" eb="4">
      <t>ギ</t>
    </rPh>
    <phoneticPr fontId="6"/>
  </si>
  <si>
    <t xml:space="preserve"> 恐 喝</t>
    <rPh sb="1" eb="2">
      <t>オソ</t>
    </rPh>
    <rPh sb="3" eb="4">
      <t>カツ</t>
    </rPh>
    <phoneticPr fontId="6"/>
  </si>
  <si>
    <t xml:space="preserve"> 横 領</t>
    <rPh sb="1" eb="2">
      <t>ヨコ</t>
    </rPh>
    <rPh sb="3" eb="4">
      <t>リョウ</t>
    </rPh>
    <phoneticPr fontId="6"/>
  </si>
  <si>
    <t xml:space="preserve"> 傷 害</t>
    <rPh sb="1" eb="2">
      <t>キズ</t>
    </rPh>
    <rPh sb="3" eb="4">
      <t>ガイ</t>
    </rPh>
    <phoneticPr fontId="6"/>
  </si>
  <si>
    <t xml:space="preserve"> 暴 行</t>
    <rPh sb="1" eb="2">
      <t>アバ</t>
    </rPh>
    <rPh sb="3" eb="4">
      <t>ギョウ</t>
    </rPh>
    <phoneticPr fontId="6"/>
  </si>
  <si>
    <t xml:space="preserve"> 脅 迫</t>
    <rPh sb="1" eb="2">
      <t>オビヤ</t>
    </rPh>
    <rPh sb="3" eb="4">
      <t>ハサマ</t>
    </rPh>
    <phoneticPr fontId="6"/>
  </si>
  <si>
    <t xml:space="preserve"> 殺 人</t>
    <rPh sb="1" eb="2">
      <t>コロ</t>
    </rPh>
    <rPh sb="3" eb="4">
      <t>ジン</t>
    </rPh>
    <phoneticPr fontId="6"/>
  </si>
  <si>
    <t xml:space="preserve"> 賭 博</t>
    <rPh sb="1" eb="2">
      <t>ト</t>
    </rPh>
    <rPh sb="3" eb="4">
      <t>ヒロシ</t>
    </rPh>
    <phoneticPr fontId="6"/>
  </si>
  <si>
    <t xml:space="preserve"> 放 火</t>
    <rPh sb="1" eb="2">
      <t>ホウ</t>
    </rPh>
    <rPh sb="3" eb="4">
      <t>ヒ</t>
    </rPh>
    <phoneticPr fontId="6"/>
  </si>
  <si>
    <t xml:space="preserve"> 失 火</t>
    <rPh sb="1" eb="2">
      <t>シツ</t>
    </rPh>
    <rPh sb="3" eb="4">
      <t>ヒ</t>
    </rPh>
    <phoneticPr fontId="6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</si>
  <si>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</si>
  <si>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</si>
  <si>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16歳</t>
  </si>
  <si>
    <t>17歳</t>
  </si>
  <si>
    <t>18歳</t>
  </si>
  <si>
    <t>19歳</t>
  </si>
  <si>
    <t>単位：人</t>
    <rPh sb="0" eb="2">
      <t>タンイ</t>
    </rPh>
    <rPh sb="3" eb="4">
      <t>ニン</t>
    </rPh>
    <phoneticPr fontId="2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</si>
  <si>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</si>
  <si>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</si>
  <si>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</si>
  <si>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</si>
  <si>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</si>
  <si>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</si>
  <si>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</si>
  <si>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</si>
  <si>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</si>
  <si>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</si>
  <si>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</si>
  <si>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</si>
  <si>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</si>
  <si>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</si>
  <si>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</si>
  <si>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</si>
  <si>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>　　　　　遺失物等横領</t>
    <rPh sb="5" eb="6">
      <t>イ</t>
    </rPh>
    <rPh sb="6" eb="7">
      <t>シツ</t>
    </rPh>
    <rPh sb="7" eb="8">
      <t>ブツ</t>
    </rPh>
    <rPh sb="8" eb="9">
      <t>トウ</t>
    </rPh>
    <rPh sb="9" eb="11">
      <t>オウリョウ</t>
    </rPh>
    <phoneticPr fontId="3"/>
  </si>
  <si>
    <t>　　　　　盗品譲受け等</t>
    <rPh sb="5" eb="7">
      <t>トウヒン</t>
    </rPh>
    <rPh sb="7" eb="8">
      <t>ユズ</t>
    </rPh>
    <rPh sb="8" eb="9">
      <t>ウ</t>
    </rPh>
    <rPh sb="10" eb="11">
      <t>トウ</t>
    </rPh>
    <phoneticPr fontId="3"/>
  </si>
  <si>
    <t>　　　　　傷害致死</t>
    <rPh sb="5" eb="7">
      <t>ショウガイ</t>
    </rPh>
    <rPh sb="7" eb="9">
      <t>チシ</t>
    </rPh>
    <phoneticPr fontId="3"/>
  </si>
  <si>
    <t>　　　　　強盗致傷</t>
    <rPh sb="5" eb="7">
      <t>ゴウトウ</t>
    </rPh>
    <rPh sb="7" eb="9">
      <t>チショウ</t>
    </rPh>
    <phoneticPr fontId="3"/>
  </si>
  <si>
    <t>　　　　　強盗致死</t>
    <rPh sb="5" eb="7">
      <t>ゴウトウ</t>
    </rPh>
    <rPh sb="7" eb="9">
      <t>チシ</t>
    </rPh>
    <phoneticPr fontId="3"/>
  </si>
  <si>
    <t>　　　　　住居侵入</t>
    <rPh sb="5" eb="7">
      <t>ジュウキョ</t>
    </rPh>
    <rPh sb="7" eb="9">
      <t>シンニュウ</t>
    </rPh>
    <phoneticPr fontId="3"/>
  </si>
  <si>
    <t>　　　　　過失致死傷</t>
    <rPh sb="5" eb="7">
      <t>カシツ</t>
    </rPh>
    <rPh sb="7" eb="9">
      <t>チシ</t>
    </rPh>
    <rPh sb="9" eb="10">
      <t>ショウ</t>
    </rPh>
    <phoneticPr fontId="3"/>
  </si>
  <si>
    <t>　　　　　器物破損等</t>
    <rPh sb="5" eb="7">
      <t>キブツ</t>
    </rPh>
    <rPh sb="7" eb="9">
      <t>ハソン</t>
    </rPh>
    <rPh sb="9" eb="10">
      <t>トウ</t>
    </rPh>
    <phoneticPr fontId="3"/>
  </si>
  <si>
    <t>　　　　　公務執行妨害</t>
    <rPh sb="5" eb="7">
      <t>コウム</t>
    </rPh>
    <rPh sb="8" eb="9">
      <t>イ</t>
    </rPh>
    <rPh sb="9" eb="11">
      <t>ボウガイ</t>
    </rPh>
    <phoneticPr fontId="3"/>
  </si>
  <si>
    <t>　　　　　その他</t>
    <rPh sb="5" eb="8">
      <t>ソノホカ</t>
    </rPh>
    <phoneticPr fontId="3"/>
  </si>
  <si>
    <t>　　　　　暴力行為等処罰に関する法律</t>
    <rPh sb="5" eb="7">
      <t>ボウリョク</t>
    </rPh>
    <rPh sb="7" eb="9">
      <t>コウイ</t>
    </rPh>
    <rPh sb="9" eb="10">
      <t>トウ</t>
    </rPh>
    <rPh sb="10" eb="12">
      <t>ショバツ</t>
    </rPh>
    <rPh sb="13" eb="14">
      <t>カン</t>
    </rPh>
    <rPh sb="16" eb="18">
      <t>ホウリツ</t>
    </rPh>
    <phoneticPr fontId="3"/>
  </si>
  <si>
    <t>　　　　　道路運送車両法</t>
    <rPh sb="5" eb="7">
      <t>ドウロ</t>
    </rPh>
    <rPh sb="7" eb="9">
      <t>ウンソウ</t>
    </rPh>
    <rPh sb="9" eb="11">
      <t>シャリョウ</t>
    </rPh>
    <rPh sb="11" eb="12">
      <t>ホウ</t>
    </rPh>
    <phoneticPr fontId="3"/>
  </si>
  <si>
    <t>　　　　　銃砲刀剣類所持等取締法</t>
    <rPh sb="5" eb="7">
      <t>ジュウホウ</t>
    </rPh>
    <rPh sb="7" eb="9">
      <t>トウケン</t>
    </rPh>
    <rPh sb="9" eb="10">
      <t>ルイ</t>
    </rPh>
    <rPh sb="10" eb="12">
      <t>ショジ</t>
    </rPh>
    <rPh sb="12" eb="13">
      <t>トウ</t>
    </rPh>
    <rPh sb="13" eb="14">
      <t>トリシ</t>
    </rPh>
    <rPh sb="14" eb="15">
      <t>シ</t>
    </rPh>
    <rPh sb="15" eb="16">
      <t>ホウ</t>
    </rPh>
    <phoneticPr fontId="3"/>
  </si>
  <si>
    <t>　　　　　軽犯罪法</t>
    <rPh sb="5" eb="8">
      <t>ケイハンザイ</t>
    </rPh>
    <rPh sb="8" eb="9">
      <t>ホウ</t>
    </rPh>
    <phoneticPr fontId="3"/>
  </si>
  <si>
    <t>　　　　　売春防止法</t>
    <rPh sb="5" eb="7">
      <t>バイシュン</t>
    </rPh>
    <rPh sb="7" eb="9">
      <t>ボウシ</t>
    </rPh>
    <rPh sb="9" eb="10">
      <t>ホウ</t>
    </rPh>
    <phoneticPr fontId="3"/>
  </si>
  <si>
    <t>　　　　　覚せい剤取締法</t>
    <rPh sb="5" eb="6">
      <t>カク</t>
    </rPh>
    <rPh sb="8" eb="9">
      <t>ザイ</t>
    </rPh>
    <rPh sb="9" eb="10">
      <t>トリシ</t>
    </rPh>
    <rPh sb="10" eb="11">
      <t>シ</t>
    </rPh>
    <rPh sb="11" eb="12">
      <t>ホウ</t>
    </rPh>
    <phoneticPr fontId="3"/>
  </si>
  <si>
    <t>　　　　　出入国管理及び難民認定法</t>
    <rPh sb="5" eb="8">
      <t>シュツニュウコク</t>
    </rPh>
    <rPh sb="8" eb="10">
      <t>カンリ</t>
    </rPh>
    <rPh sb="10" eb="11">
      <t>オヨ</t>
    </rPh>
    <rPh sb="12" eb="14">
      <t>ナンミン</t>
    </rPh>
    <rPh sb="14" eb="17">
      <t>ニンテイホウ</t>
    </rPh>
    <phoneticPr fontId="3"/>
  </si>
  <si>
    <t>　　　　　毒物及び劇物取締法</t>
    <rPh sb="5" eb="7">
      <t>ドクブツ</t>
    </rPh>
    <rPh sb="7" eb="8">
      <t>オヨ</t>
    </rPh>
    <rPh sb="9" eb="11">
      <t>ゲキブツ</t>
    </rPh>
    <rPh sb="11" eb="14">
      <t>トリシマリホウ</t>
    </rPh>
    <phoneticPr fontId="3"/>
  </si>
  <si>
    <t>　注）</t>
    <rPh sb="1" eb="2">
      <t>チュウ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</si>
  <si>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</si>
  <si>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注）検挙地主義で計上している。</t>
    <rPh sb="0" eb="1">
      <t>チュウ</t>
    </rPh>
    <rPh sb="2" eb="4">
      <t>ケンキョ</t>
    </rPh>
    <rPh sb="4" eb="5">
      <t>チ</t>
    </rPh>
    <rPh sb="5" eb="7">
      <t>シュギ</t>
    </rPh>
    <rPh sb="8" eb="10">
      <t>ケイジョウ</t>
    </rPh>
    <phoneticPr fontId="3"/>
  </si>
  <si>
    <t>Ｂ．警察署，罪種別認知件数</t>
    <rPh sb="2" eb="5">
      <t>ケイサツショ</t>
    </rPh>
    <phoneticPr fontId="3"/>
  </si>
  <si>
    <t xml:space="preserve"> 和歌山東</t>
    <rPh sb="1" eb="4">
      <t>ワカヤマ</t>
    </rPh>
    <rPh sb="4" eb="5">
      <t>ヒガシ</t>
    </rPh>
    <phoneticPr fontId="3"/>
  </si>
  <si>
    <t xml:space="preserve"> 和歌山西</t>
    <rPh sb="1" eb="4">
      <t>ワカヤマ</t>
    </rPh>
    <rPh sb="4" eb="5">
      <t>ニシ</t>
    </rPh>
    <phoneticPr fontId="3"/>
  </si>
  <si>
    <t xml:space="preserve"> 和歌山北</t>
    <rPh sb="1" eb="4">
      <t>ワカヤマ</t>
    </rPh>
    <rPh sb="4" eb="5">
      <t>キタ</t>
    </rPh>
    <phoneticPr fontId="3"/>
  </si>
  <si>
    <t>Ｃ．警察署，罪種別検挙件数</t>
    <rPh sb="2" eb="5">
      <t>ケイサツショ</t>
    </rPh>
    <rPh sb="9" eb="11">
      <t>ケンキョ</t>
    </rPh>
    <phoneticPr fontId="3"/>
  </si>
  <si>
    <t>件</t>
    <rPh sb="0" eb="1">
      <t>ケン</t>
    </rPh>
    <phoneticPr fontId="2"/>
  </si>
  <si>
    <t>人</t>
    <rPh sb="0" eb="1">
      <t>ニン</t>
    </rPh>
    <phoneticPr fontId="2"/>
  </si>
  <si>
    <t>単位：件</t>
    <rPh sb="0" eb="2">
      <t>タンイ</t>
    </rPh>
    <rPh sb="3" eb="4">
      <t>ケン</t>
    </rPh>
    <phoneticPr fontId="2"/>
  </si>
  <si>
    <t>既済人員-続き-</t>
    <rPh sb="0" eb="1">
      <t>スデ</t>
    </rPh>
    <rPh sb="1" eb="2">
      <t>ズ</t>
    </rPh>
    <rPh sb="2" eb="4">
      <t>ジンイン</t>
    </rPh>
    <rPh sb="5" eb="6">
      <t>ツヅ</t>
    </rPh>
    <phoneticPr fontId="6"/>
  </si>
  <si>
    <t>知事・
児童相談
所へ送致</t>
    <rPh sb="0" eb="2">
      <t>チジ</t>
    </rPh>
    <rPh sb="4" eb="6">
      <t>ジドウ</t>
    </rPh>
    <rPh sb="6" eb="8">
      <t>ソウダン</t>
    </rPh>
    <rPh sb="9" eb="10">
      <t>ショ</t>
    </rPh>
    <rPh sb="11" eb="13">
      <t>ソウチ</t>
    </rPh>
    <phoneticPr fontId="6"/>
  </si>
  <si>
    <t>児童自立
支援施設・
児童養護
施設へ送致</t>
    <rPh sb="0" eb="2">
      <t>ジドウ</t>
    </rPh>
    <rPh sb="2" eb="3">
      <t>ジ</t>
    </rPh>
    <rPh sb="3" eb="4">
      <t>リツ</t>
    </rPh>
    <rPh sb="5" eb="7">
      <t>シエン</t>
    </rPh>
    <rPh sb="7" eb="9">
      <t>シセツ</t>
    </rPh>
    <rPh sb="11" eb="13">
      <t>ジドウ</t>
    </rPh>
    <rPh sb="13" eb="15">
      <t>ヨウゴ</t>
    </rPh>
    <rPh sb="16" eb="18">
      <t>シセツ</t>
    </rPh>
    <rPh sb="19" eb="21">
      <t>ソウチ</t>
    </rPh>
    <phoneticPr fontId="6"/>
  </si>
  <si>
    <t>少年院へ
送致</t>
    <rPh sb="0" eb="2">
      <t>ショウネン</t>
    </rPh>
    <rPh sb="2" eb="3">
      <t>イン</t>
    </rPh>
    <rPh sb="5" eb="7">
      <t>ソウチ</t>
    </rPh>
    <phoneticPr fontId="6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</si>
  <si>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</si>
  <si>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　注1） 　道路交通法等</t>
    <rPh sb="1" eb="2">
      <t>チュウ</t>
    </rPh>
    <rPh sb="6" eb="8">
      <t>ドウロ</t>
    </rPh>
    <rPh sb="8" eb="10">
      <t>コウツウ</t>
    </rPh>
    <rPh sb="10" eb="11">
      <t>ホウ</t>
    </rPh>
    <rPh sb="11" eb="12">
      <t>トウ</t>
    </rPh>
    <phoneticPr fontId="3"/>
  </si>
  <si>
    <t>　注2） 　風俗営業等に関する法律等</t>
    <rPh sb="1" eb="2">
      <t>チュウ</t>
    </rPh>
    <rPh sb="6" eb="8">
      <t>フウゾク</t>
    </rPh>
    <rPh sb="8" eb="10">
      <t>エイギョウ</t>
    </rPh>
    <rPh sb="10" eb="11">
      <t>トウ</t>
    </rPh>
    <rPh sb="12" eb="13">
      <t>カン</t>
    </rPh>
    <rPh sb="15" eb="17">
      <t>ホウリツ</t>
    </rPh>
    <rPh sb="17" eb="18">
      <t>トウ</t>
    </rPh>
    <phoneticPr fontId="3"/>
  </si>
  <si>
    <t xml:space="preserve">  注3） 　麻薬及び向精神薬取締法等</t>
    <rPh sb="2" eb="3">
      <t>チュウ</t>
    </rPh>
    <rPh sb="7" eb="9">
      <t>マヤク</t>
    </rPh>
    <rPh sb="9" eb="10">
      <t>オヨ</t>
    </rPh>
    <rPh sb="11" eb="12">
      <t>ムカイ</t>
    </rPh>
    <rPh sb="12" eb="14">
      <t>セイシン</t>
    </rPh>
    <rPh sb="14" eb="15">
      <t>ヤク</t>
    </rPh>
    <rPh sb="15" eb="16">
      <t>トリシ</t>
    </rPh>
    <rPh sb="16" eb="17">
      <t>シ</t>
    </rPh>
    <rPh sb="17" eb="18">
      <t>ホウ</t>
    </rPh>
    <rPh sb="18" eb="19">
      <t>トウ</t>
    </rPh>
    <phoneticPr fontId="3"/>
  </si>
  <si>
    <t>Ｗ-08 刑務所の１日平均収容人員</t>
    <rPh sb="7" eb="8">
      <t>ショ</t>
    </rPh>
    <phoneticPr fontId="2"/>
  </si>
  <si>
    <t>Ａ．非行別新受人員</t>
    <rPh sb="2" eb="4">
      <t>ヒコウ</t>
    </rPh>
    <rPh sb="4" eb="5">
      <t>ベツ</t>
    </rPh>
    <rPh sb="5" eb="6">
      <t>シン</t>
    </rPh>
    <rPh sb="6" eb="7">
      <t>ジュ</t>
    </rPh>
    <rPh sb="7" eb="9">
      <t>ジンイン</t>
    </rPh>
    <phoneticPr fontId="2"/>
  </si>
  <si>
    <t>資料：和歌山家庭裁判所　　　　　　　</t>
    <rPh sb="0" eb="2">
      <t>シリョウ</t>
    </rPh>
    <rPh sb="3" eb="6">
      <t>ワカヤマ</t>
    </rPh>
    <rPh sb="6" eb="8">
      <t>カテイ</t>
    </rPh>
    <rPh sb="8" eb="11">
      <t>サイバンショ</t>
    </rPh>
    <phoneticPr fontId="6"/>
  </si>
  <si>
    <t>受刑者</t>
    <rPh sb="0" eb="3">
      <t>ジュケイシャ</t>
    </rPh>
    <phoneticPr fontId="3"/>
  </si>
  <si>
    <t>労役場留置者</t>
    <rPh sb="0" eb="1">
      <t>ロウ</t>
    </rPh>
    <rPh sb="1" eb="3">
      <t>ヤクバ</t>
    </rPh>
    <rPh sb="3" eb="5">
      <t>リュウチ</t>
    </rPh>
    <rPh sb="5" eb="6">
      <t>シャ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</si>
  <si>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</si>
  <si>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</si>
  <si>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注）略式事件のうち数</t>
    <rPh sb="0" eb="1">
      <t>チュウ</t>
    </rPh>
    <rPh sb="2" eb="4">
      <t>リャクシキ</t>
    </rPh>
    <rPh sb="4" eb="6">
      <t>ジケン</t>
    </rPh>
    <rPh sb="9" eb="10">
      <t>スウ</t>
    </rPh>
    <phoneticPr fontId="3"/>
  </si>
  <si>
    <t>　注）道路交通法及び自動車の保管場所</t>
    <rPh sb="1" eb="2">
      <t>チュウ</t>
    </rPh>
    <phoneticPr fontId="3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</si>
  <si>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</si>
  <si>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</si>
  <si>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</si>
  <si>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</si>
  <si>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 xml:space="preserve"> 本 部</t>
    <rPh sb="1" eb="2">
      <t>ホン</t>
    </rPh>
    <rPh sb="3" eb="4">
      <t>ブ</t>
    </rPh>
    <phoneticPr fontId="2"/>
  </si>
  <si>
    <t>平成25年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</si>
  <si>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</si>
  <si>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r>
      <t xml:space="preserve"> 橋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</si>
  <si>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</si>
  <si>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</si>
  <si>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</si>
  <si>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</si>
  <si>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</si>
  <si>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</si>
  <si>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</si>
  <si>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</si>
  <si>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</si>
  <si>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会社更生</t>
    <rPh sb="0" eb="2">
      <t>カイシャ</t>
    </rPh>
    <rPh sb="2" eb="4">
      <t>コウセイ</t>
    </rPh>
    <phoneticPr fontId="3"/>
  </si>
  <si>
    <t>資料：法務省「検察統計調査」</t>
    <rPh sb="3" eb="6">
      <t>ホウムショウ</t>
    </rPh>
    <rPh sb="7" eb="9">
      <t>ケンサツ</t>
    </rPh>
    <rPh sb="9" eb="11">
      <t>トウケイ</t>
    </rPh>
    <rPh sb="11" eb="13">
      <t>チョウサ</t>
    </rPh>
    <phoneticPr fontId="2"/>
  </si>
  <si>
    <t>資料：法務省「登記統計」</t>
    <rPh sb="3" eb="6">
      <t>ホウムショウ</t>
    </rPh>
    <rPh sb="7" eb="9">
      <t>トウキ</t>
    </rPh>
    <rPh sb="9" eb="11">
      <t>トウケイ</t>
    </rPh>
    <phoneticPr fontId="2"/>
  </si>
  <si>
    <t>平成26年</t>
    <rPh sb="0" eb="2">
      <t>ヘイセイ</t>
    </rPh>
    <rPh sb="4" eb="5">
      <t>ネン</t>
    </rPh>
    <phoneticPr fontId="3"/>
  </si>
  <si>
    <t>(2014年)</t>
    <rPh sb="5" eb="6">
      <t>ネン</t>
    </rPh>
    <phoneticPr fontId="2"/>
  </si>
  <si>
    <t>2013</t>
  </si>
  <si>
    <t>(2014年)</t>
    <rPh sb="5" eb="6">
      <t>ネン</t>
    </rPh>
    <phoneticPr fontId="3"/>
  </si>
  <si>
    <t>別表第二　総数</t>
    <rPh sb="0" eb="2">
      <t>ベッピョウ</t>
    </rPh>
    <rPh sb="2" eb="4">
      <t>ダイニ</t>
    </rPh>
    <rPh sb="5" eb="7">
      <t>ソウスウ</t>
    </rPh>
    <phoneticPr fontId="3"/>
  </si>
  <si>
    <t>別表第二以外</t>
    <rPh sb="0" eb="2">
      <t>ベッピョウ</t>
    </rPh>
    <rPh sb="2" eb="4">
      <t>ダイニ</t>
    </rPh>
    <rPh sb="4" eb="6">
      <t>イガイ</t>
    </rPh>
    <phoneticPr fontId="3"/>
  </si>
  <si>
    <t>　　家事事件手続法２７７条審判に掲げる事項</t>
    <rPh sb="2" eb="4">
      <t>カジ</t>
    </rPh>
    <rPh sb="4" eb="6">
      <t>ジケン</t>
    </rPh>
    <rPh sb="6" eb="9">
      <t>テツヅキホウ</t>
    </rPh>
    <rPh sb="12" eb="13">
      <t>ジョウ</t>
    </rPh>
    <rPh sb="13" eb="15">
      <t>シンパン</t>
    </rPh>
    <rPh sb="16" eb="17">
      <t>カカ</t>
    </rPh>
    <rPh sb="19" eb="21">
      <t>ジコウ</t>
    </rPh>
    <phoneticPr fontId="3"/>
  </si>
  <si>
    <t>別表第一　総数</t>
    <rPh sb="0" eb="2">
      <t>ベッピョウ</t>
    </rPh>
    <rPh sb="2" eb="4">
      <t>ダイイチ</t>
    </rPh>
    <rPh sb="5" eb="7">
      <t>ソウスウ</t>
    </rPh>
    <phoneticPr fontId="3"/>
  </si>
  <si>
    <t xml:space="preserve"> 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</si>
  <si>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　家庭裁判所が取り扱った審判事件、調停事件、裁判所間の共助事件及</t>
    <rPh sb="1" eb="3">
      <t>カテイ</t>
    </rPh>
    <rPh sb="3" eb="6">
      <t>サイバンショ</t>
    </rPh>
    <rPh sb="7" eb="10">
      <t>トリアツカ</t>
    </rPh>
    <rPh sb="12" eb="14">
      <t>シンパン</t>
    </rPh>
    <rPh sb="14" eb="16">
      <t>ジケン</t>
    </rPh>
    <rPh sb="17" eb="19">
      <t>チョウテイ</t>
    </rPh>
    <rPh sb="19" eb="21">
      <t>ジケン</t>
    </rPh>
    <rPh sb="22" eb="25">
      <t>サイバンショ</t>
    </rPh>
    <rPh sb="25" eb="26">
      <t>カン</t>
    </rPh>
    <rPh sb="27" eb="29">
      <t>キョウジョ</t>
    </rPh>
    <rPh sb="29" eb="31">
      <t>ジケン</t>
    </rPh>
    <rPh sb="31" eb="32">
      <t>オヨ</t>
    </rPh>
    <phoneticPr fontId="3"/>
  </si>
  <si>
    <t>び履行勧告・命令などの雑事件に関する件数である。なお、審判事件に</t>
    <rPh sb="1" eb="3">
      <t>リコウ</t>
    </rPh>
    <rPh sb="3" eb="5">
      <t>カンコク</t>
    </rPh>
    <rPh sb="6" eb="8">
      <t>メイレイ</t>
    </rPh>
    <rPh sb="11" eb="12">
      <t>ザツ</t>
    </rPh>
    <rPh sb="12" eb="14">
      <t>ジケン</t>
    </rPh>
    <rPh sb="15" eb="16">
      <t>カン</t>
    </rPh>
    <rPh sb="18" eb="20">
      <t>ケンスウ</t>
    </rPh>
    <rPh sb="27" eb="29">
      <t>シンパン</t>
    </rPh>
    <rPh sb="29" eb="31">
      <t>ジケン</t>
    </rPh>
    <phoneticPr fontId="3"/>
  </si>
  <si>
    <t>は別表第一事件と別表第二事件があり、調停事件には別表第二事件と別</t>
    <rPh sb="1" eb="3">
      <t>ベッピョウ</t>
    </rPh>
    <rPh sb="3" eb="5">
      <t>ダイイチ</t>
    </rPh>
    <rPh sb="5" eb="7">
      <t>ジケン</t>
    </rPh>
    <rPh sb="8" eb="10">
      <t>ベッピョウ</t>
    </rPh>
    <rPh sb="10" eb="12">
      <t>ダイニ</t>
    </rPh>
    <rPh sb="12" eb="14">
      <t>ジケン</t>
    </rPh>
    <rPh sb="18" eb="20">
      <t>チョウテイ</t>
    </rPh>
    <rPh sb="20" eb="22">
      <t>ジケン</t>
    </rPh>
    <rPh sb="24" eb="26">
      <t>ベッピョウ</t>
    </rPh>
    <rPh sb="26" eb="28">
      <t>ダイニ</t>
    </rPh>
    <rPh sb="28" eb="30">
      <t>ジケン</t>
    </rPh>
    <rPh sb="31" eb="32">
      <t>ベツ</t>
    </rPh>
    <phoneticPr fontId="3"/>
  </si>
  <si>
    <t>表第二以外の事件がある。別表第二事件は審判、調停のいずれの申立て</t>
    <rPh sb="6" eb="8">
      <t>ジケン</t>
    </rPh>
    <rPh sb="12" eb="14">
      <t>ベッピョウ</t>
    </rPh>
    <rPh sb="14" eb="16">
      <t>ダイニ</t>
    </rPh>
    <rPh sb="16" eb="18">
      <t>ジケン</t>
    </rPh>
    <rPh sb="19" eb="21">
      <t>シンパン</t>
    </rPh>
    <rPh sb="22" eb="24">
      <t>チョウテイ</t>
    </rPh>
    <rPh sb="29" eb="31">
      <t>モウシタテ</t>
    </rPh>
    <phoneticPr fontId="3"/>
  </si>
  <si>
    <t>単位：人</t>
    <phoneticPr fontId="6"/>
  </si>
  <si>
    <t>平成27年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</si>
  <si>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</si>
  <si>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</si>
  <si>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</si>
  <si>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新 受</t>
    <phoneticPr fontId="2"/>
  </si>
  <si>
    <t>未 済</t>
    <phoneticPr fontId="2"/>
  </si>
  <si>
    <t>　　　 　横 領</t>
    <rPh sb="5" eb="6">
      <t>ヨコ</t>
    </rPh>
    <rPh sb="7" eb="8">
      <t>リョウ</t>
    </rPh>
    <phoneticPr fontId="2"/>
  </si>
  <si>
    <t>2015</t>
  </si>
  <si>
    <t>2016</t>
    <phoneticPr fontId="2"/>
  </si>
  <si>
    <t xml:space="preserve">  </t>
  </si>
  <si>
    <t>うち少年</t>
  </si>
  <si>
    <t>強制わいせつ</t>
  </si>
  <si>
    <t>資料：県警察本部</t>
  </si>
  <si>
    <t>かつらぎ</t>
  </si>
  <si>
    <t>(2015年)</t>
    <rPh sb="5" eb="6">
      <t>ネン</t>
    </rPh>
    <phoneticPr fontId="2"/>
  </si>
  <si>
    <t>(2016年)</t>
    <rPh sb="5" eb="6">
      <t>ネン</t>
    </rPh>
    <phoneticPr fontId="2"/>
  </si>
  <si>
    <t>うち</t>
  </si>
  <si>
    <t xml:space="preserve">  平成26年</t>
  </si>
  <si>
    <t xml:space="preserve">  平成27年</t>
  </si>
  <si>
    <t>2014</t>
  </si>
  <si>
    <t xml:space="preserve">商業･法人登記 </t>
    <phoneticPr fontId="2"/>
  </si>
  <si>
    <t>少年保護事件</t>
    <phoneticPr fontId="2"/>
  </si>
  <si>
    <t>少年審判雑事件</t>
    <phoneticPr fontId="2"/>
  </si>
  <si>
    <t>総数　</t>
    <rPh sb="0" eb="2">
      <t>ソウスウ</t>
    </rPh>
    <phoneticPr fontId="2"/>
  </si>
  <si>
    <t xml:space="preserve">  平成29年</t>
  </si>
  <si>
    <t>2017</t>
  </si>
  <si>
    <t>平成29年</t>
    <rPh sb="0" eb="2">
      <t>ヘイセイ</t>
    </rPh>
    <rPh sb="4" eb="5">
      <t>ネン</t>
    </rPh>
    <phoneticPr fontId="3"/>
  </si>
  <si>
    <t>平成29年(2017年)</t>
    <rPh sb="10" eb="11">
      <t>ネン</t>
    </rPh>
    <phoneticPr fontId="2"/>
  </si>
  <si>
    <t>(2017年)</t>
    <rPh sb="5" eb="6">
      <t>ネン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</si>
  <si>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</si>
  <si>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6"/>
  </si>
  <si>
    <t>別表第一審判事件（注１</t>
    <rPh sb="0" eb="2">
      <t>ベッピョウ</t>
    </rPh>
    <rPh sb="2" eb="4">
      <t>ダイイチ</t>
    </rPh>
    <rPh sb="4" eb="6">
      <t>シンパン</t>
    </rPh>
    <rPh sb="9" eb="10">
      <t>チュウ</t>
    </rPh>
    <phoneticPr fontId="2"/>
  </si>
  <si>
    <t>別表第二審判事件（注２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</si>
  <si>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別表第二調停事件（注３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</si>
  <si>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別表第二以外の調停事件（注４</t>
    <rPh sb="0" eb="2">
      <t>ベッピョウ</t>
    </rPh>
    <rPh sb="2" eb="3">
      <t>ダイ</t>
    </rPh>
    <rPh sb="3" eb="4">
      <t>ニ</t>
    </rPh>
    <rPh sb="12" eb="13">
      <t>チュウ</t>
    </rPh>
    <phoneticPr fontId="2"/>
  </si>
  <si>
    <t>(2017年)</t>
    <rPh sb="5" eb="6">
      <t>ネン</t>
    </rPh>
    <phoneticPr fontId="3"/>
  </si>
  <si>
    <t xml:space="preserve"> 保護者選任等</t>
    <rPh sb="1" eb="4">
      <t>ホゴシャ</t>
    </rPh>
    <rPh sb="4" eb="6">
      <t>センニン</t>
    </rPh>
    <rPh sb="6" eb="7">
      <t>ナド</t>
    </rPh>
    <phoneticPr fontId="3"/>
  </si>
  <si>
    <t>平成30年</t>
    <rPh sb="0" eb="2">
      <t>ヘイセイ</t>
    </rPh>
    <rPh sb="4" eb="5">
      <t>ネン</t>
    </rPh>
    <phoneticPr fontId="3"/>
  </si>
  <si>
    <t>2018</t>
  </si>
  <si>
    <t>　注）</t>
    <rPh sb="1" eb="2">
      <t>チュウ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</si>
  <si>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</si>
  <si>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</si>
  <si>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Ｗ-09 刑法犯罪</t>
    <phoneticPr fontId="2"/>
  </si>
  <si>
    <t>平成30年(2018年)</t>
    <rPh sb="10" eb="11">
      <t>ネン</t>
    </rPh>
    <phoneticPr fontId="2"/>
  </si>
  <si>
    <t>　</t>
    <phoneticPr fontId="2"/>
  </si>
  <si>
    <t>Ｗ　司法・警察</t>
    <phoneticPr fontId="2"/>
  </si>
  <si>
    <t>既 済</t>
    <phoneticPr fontId="2"/>
  </si>
  <si>
    <t>-</t>
    <phoneticPr fontId="2"/>
  </si>
  <si>
    <t>家事審判事件 総数</t>
    <phoneticPr fontId="2"/>
  </si>
  <si>
    <t xml:space="preserve">      家事審判事件-続き-</t>
    <phoneticPr fontId="2"/>
  </si>
  <si>
    <t>もでき、当初審判を申し立てても調停に付されることもあり、逆に調停</t>
    <rPh sb="6" eb="8">
      <t>シンパン</t>
    </rPh>
    <rPh sb="9" eb="10">
      <t>モウ</t>
    </rPh>
    <rPh sb="11" eb="12">
      <t>タ</t>
    </rPh>
    <rPh sb="15" eb="17">
      <t>チョウテイ</t>
    </rPh>
    <rPh sb="18" eb="19">
      <t>フ</t>
    </rPh>
    <rPh sb="28" eb="29">
      <t>ギャク</t>
    </rPh>
    <rPh sb="30" eb="32">
      <t>チョウテイ</t>
    </rPh>
    <phoneticPr fontId="3"/>
  </si>
  <si>
    <t>を申し立ててもそれが不成立となれば審判に移行することになる。</t>
    <rPh sb="10" eb="13">
      <t>フセイリツ</t>
    </rPh>
    <rPh sb="17" eb="19">
      <t>シンパン</t>
    </rPh>
    <rPh sb="20" eb="22">
      <t>イコウ</t>
    </rPh>
    <phoneticPr fontId="3"/>
  </si>
  <si>
    <t xml:space="preserve">    総  数</t>
  </si>
  <si>
    <t xml:space="preserve"> 田辺支部</t>
  </si>
  <si>
    <t xml:space="preserve"> 御坊支部</t>
  </si>
  <si>
    <t xml:space="preserve">注１）家審法適用の甲類審判事件は本欄に計上している。　　　　　　　　　　　　　　　　　　　　　　　　　　　　　　　　　　　　　　　　　　　　　　　　　　　　　　　　　　　　注２）家審法適用の乙類審判事件は本欄に計上している。　　　　　　　　　　　　　　　　　　　　　　　　　　　　　　　　　　　　　　　　　　　　　　　　　　　　　　　　　　　注３）家審法適用の乙類調停事件は本欄に計上している。　　　　　　　　　　　　　　　　　　　　　　　　　　　　　　　　　　　　　　　　　　　　　　　　　　　　　　　　　　　　注４）家審法適用の乙類以外の調停事件は本欄に計上している。                                                                 　　　　　   資料：和歌山家庭裁判所                                                                        </t>
    <rPh sb="0" eb="1">
      <t>チュウ</t>
    </rPh>
    <rPh sb="3" eb="4">
      <t>カ</t>
    </rPh>
    <rPh sb="4" eb="5">
      <t>シン</t>
    </rPh>
    <rPh sb="5" eb="6">
      <t>ホウ</t>
    </rPh>
    <rPh sb="6" eb="8">
      <t>テキヨウ</t>
    </rPh>
    <rPh sb="9" eb="10">
      <t>コウ</t>
    </rPh>
    <rPh sb="10" eb="11">
      <t>ルイ</t>
    </rPh>
    <rPh sb="11" eb="13">
      <t>シンパン</t>
    </rPh>
    <rPh sb="13" eb="15">
      <t>ジケン</t>
    </rPh>
    <rPh sb="16" eb="18">
      <t>ホンラン</t>
    </rPh>
    <rPh sb="19" eb="21">
      <t>ケイジョウ</t>
    </rPh>
    <rPh sb="86" eb="87">
      <t>チュウ</t>
    </rPh>
    <rPh sb="95" eb="96">
      <t>オツ</t>
    </rPh>
    <rPh sb="180" eb="181">
      <t>オツ</t>
    </rPh>
    <rPh sb="181" eb="182">
      <t>ルイ</t>
    </rPh>
    <rPh sb="182" eb="184">
      <t>チョウテイ</t>
    </rPh>
    <rPh sb="266" eb="267">
      <t>オツ</t>
    </rPh>
    <rPh sb="267" eb="268">
      <t>ルイ</t>
    </rPh>
    <rPh sb="268" eb="270">
      <t>イガイ</t>
    </rPh>
    <rPh sb="271" eb="273">
      <t>チョウテイ</t>
    </rPh>
    <rPh sb="359" eb="361">
      <t>シリョウ</t>
    </rPh>
    <rPh sb="362" eb="365">
      <t>ワカヤマ</t>
    </rPh>
    <rPh sb="365" eb="367">
      <t>カテイ</t>
    </rPh>
    <rPh sb="367" eb="369">
      <t>サイバン</t>
    </rPh>
    <rPh sb="369" eb="370">
      <t>ショ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</si>
  <si>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2"/>
  </si>
  <si>
    <t>　　　　　強盗・強制性交等</t>
    <rPh sb="5" eb="7">
      <t>ゴウトウ</t>
    </rPh>
    <rPh sb="8" eb="10">
      <t>キョウセイ</t>
    </rPh>
    <rPh sb="10" eb="11">
      <t>セイ</t>
    </rPh>
    <rPh sb="12" eb="13">
      <t>トウ</t>
    </rPh>
    <phoneticPr fontId="3"/>
  </si>
  <si>
    <t>　　　　　強制性交等</t>
    <rPh sb="6" eb="7">
      <t>セイ</t>
    </rPh>
    <rPh sb="7" eb="8">
      <t>セイ</t>
    </rPh>
    <rPh sb="9" eb="10">
      <t>トウ</t>
    </rPh>
    <phoneticPr fontId="2"/>
  </si>
  <si>
    <t>　　　　　往来妨害</t>
    <rPh sb="5" eb="7">
      <t>オウライ</t>
    </rPh>
    <rPh sb="6" eb="7">
      <t>ライ</t>
    </rPh>
    <rPh sb="7" eb="9">
      <t>ボウガイ</t>
    </rPh>
    <phoneticPr fontId="3"/>
  </si>
  <si>
    <t>　　  単位：人</t>
    <phoneticPr fontId="6"/>
  </si>
  <si>
    <t>不処分</t>
    <phoneticPr fontId="6"/>
  </si>
  <si>
    <t>総 数</t>
    <phoneticPr fontId="2"/>
  </si>
  <si>
    <t xml:space="preserve"> 強盗・強制性交等</t>
    <rPh sb="1" eb="3">
      <t>ゴウトウ</t>
    </rPh>
    <rPh sb="4" eb="6">
      <t>キョウセイ</t>
    </rPh>
    <rPh sb="6" eb="7">
      <t>セイ</t>
    </rPh>
    <rPh sb="8" eb="9">
      <t>トウ</t>
    </rPh>
    <phoneticPr fontId="6"/>
  </si>
  <si>
    <t xml:space="preserve"> 強制性交等</t>
    <rPh sb="1" eb="2">
      <t>ツヨシ</t>
    </rPh>
    <phoneticPr fontId="6"/>
  </si>
  <si>
    <t xml:space="preserve"> 過失運転・業（重）過致死傷</t>
    <rPh sb="1" eb="3">
      <t>カシツ</t>
    </rPh>
    <rPh sb="3" eb="5">
      <t>ウンテン</t>
    </rPh>
    <rPh sb="6" eb="7">
      <t>ギョウ</t>
    </rPh>
    <rPh sb="8" eb="9">
      <t>ジュウ</t>
    </rPh>
    <rPh sb="10" eb="11">
      <t>カ</t>
    </rPh>
    <rPh sb="11" eb="14">
      <t>チシショウ</t>
    </rPh>
    <phoneticPr fontId="6"/>
  </si>
  <si>
    <t xml:space="preserve"> 往来妨害</t>
    <rPh sb="1" eb="3">
      <t>オウライ</t>
    </rPh>
    <rPh sb="3" eb="5">
      <t>ボウガイ</t>
    </rPh>
    <phoneticPr fontId="6"/>
  </si>
  <si>
    <t xml:space="preserve">  平成30年</t>
  </si>
  <si>
    <t>平成30年(2018年)</t>
    <rPh sb="0" eb="2">
      <t>ヘイセイ</t>
    </rPh>
    <rPh sb="4" eb="5">
      <t>ネン</t>
    </rPh>
    <rPh sb="10" eb="11">
      <t>ネン</t>
    </rPh>
    <phoneticPr fontId="6"/>
  </si>
  <si>
    <t>注) 簡易送致事件、移送・回付で終局した事件、併合審理され既済事件として集計しなかっ</t>
    <rPh sb="0" eb="1">
      <t>チュウ</t>
    </rPh>
    <rPh sb="3" eb="5">
      <t>カンイ</t>
    </rPh>
    <rPh sb="5" eb="7">
      <t>ソウチ</t>
    </rPh>
    <rPh sb="7" eb="9">
      <t>ジケン</t>
    </rPh>
    <rPh sb="10" eb="12">
      <t>イソウ</t>
    </rPh>
    <rPh sb="13" eb="15">
      <t>カイフ</t>
    </rPh>
    <rPh sb="16" eb="18">
      <t>シュウキョク</t>
    </rPh>
    <phoneticPr fontId="6"/>
  </si>
  <si>
    <t xml:space="preserve">  たものを除いた数値である。</t>
    <rPh sb="6" eb="7">
      <t>ノゾ</t>
    </rPh>
    <rPh sb="9" eb="11">
      <t>スウチ</t>
    </rPh>
    <phoneticPr fontId="6"/>
  </si>
  <si>
    <t>その他</t>
    <rPh sb="2" eb="3">
      <t>タ</t>
    </rPh>
    <phoneticPr fontId="2"/>
  </si>
  <si>
    <t>　　　　　過失運転・業（重）過致死傷</t>
    <rPh sb="5" eb="7">
      <t>カシツ</t>
    </rPh>
    <rPh sb="7" eb="9">
      <t>ウンテン</t>
    </rPh>
    <rPh sb="10" eb="11">
      <t>ギョウ</t>
    </rPh>
    <rPh sb="12" eb="13">
      <t>ジュウ</t>
    </rPh>
    <rPh sb="14" eb="15">
      <t>カ</t>
    </rPh>
    <rPh sb="15" eb="18">
      <t>チシショウ</t>
    </rPh>
    <phoneticPr fontId="3"/>
  </si>
  <si>
    <t>注）甲号：登記事務、乙号：登記事項証明書交付事務</t>
    <rPh sb="0" eb="1">
      <t>チュウ</t>
    </rPh>
    <rPh sb="2" eb="3">
      <t>コウ</t>
    </rPh>
    <rPh sb="3" eb="4">
      <t>ゴウ</t>
    </rPh>
    <rPh sb="5" eb="7">
      <t>トウキ</t>
    </rPh>
    <rPh sb="7" eb="9">
      <t>ジム</t>
    </rPh>
    <rPh sb="10" eb="11">
      <t>オツ</t>
    </rPh>
    <rPh sb="11" eb="12">
      <t>ゴウ</t>
    </rPh>
    <rPh sb="13" eb="15">
      <t>トウキ</t>
    </rPh>
    <rPh sb="15" eb="17">
      <t>ジコウ</t>
    </rPh>
    <rPh sb="17" eb="20">
      <t>ショウメイショ</t>
    </rPh>
    <rPh sb="20" eb="22">
      <t>コウフ</t>
    </rPh>
    <rPh sb="22" eb="24">
      <t>ジム</t>
    </rPh>
    <phoneticPr fontId="2"/>
  </si>
  <si>
    <t>注1)道路交通法のほか、自動車の保管場所の確保等に関する法律を含む。</t>
    <rPh sb="0" eb="1">
      <t>チュウ</t>
    </rPh>
    <rPh sb="3" eb="5">
      <t>ドウロ</t>
    </rPh>
    <rPh sb="5" eb="8">
      <t>コウツウホウ</t>
    </rPh>
    <rPh sb="12" eb="15">
      <t>ジドウシャ</t>
    </rPh>
    <rPh sb="16" eb="18">
      <t>ホカン</t>
    </rPh>
    <rPh sb="18" eb="20">
      <t>バショ</t>
    </rPh>
    <rPh sb="21" eb="23">
      <t>カクホ</t>
    </rPh>
    <rPh sb="23" eb="24">
      <t>トウ</t>
    </rPh>
    <rPh sb="25" eb="26">
      <t>カン</t>
    </rPh>
    <rPh sb="28" eb="30">
      <t>ホウリツ</t>
    </rPh>
    <rPh sb="31" eb="32">
      <t>フク</t>
    </rPh>
    <phoneticPr fontId="3"/>
  </si>
  <si>
    <t>注2)風俗営業等の規制及び業務の適性化に関する法律のほか、性病予防法を含む。</t>
    <rPh sb="0" eb="1">
      <t>チュウ</t>
    </rPh>
    <rPh sb="3" eb="5">
      <t>フウゾク</t>
    </rPh>
    <rPh sb="5" eb="7">
      <t>エイギョウ</t>
    </rPh>
    <rPh sb="7" eb="8">
      <t>トウ</t>
    </rPh>
    <rPh sb="9" eb="11">
      <t>キセイ</t>
    </rPh>
    <rPh sb="11" eb="12">
      <t>オヨ</t>
    </rPh>
    <rPh sb="13" eb="15">
      <t>ギョウム</t>
    </rPh>
    <rPh sb="16" eb="18">
      <t>テキセイ</t>
    </rPh>
    <rPh sb="18" eb="19">
      <t>カ</t>
    </rPh>
    <rPh sb="20" eb="21">
      <t>カン</t>
    </rPh>
    <rPh sb="23" eb="25">
      <t>ホウリツ</t>
    </rPh>
    <rPh sb="29" eb="31">
      <t>セイビョウ</t>
    </rPh>
    <rPh sb="31" eb="33">
      <t>ヨボウ</t>
    </rPh>
    <rPh sb="33" eb="34">
      <t>ホウ</t>
    </rPh>
    <rPh sb="35" eb="36">
      <t>フク</t>
    </rPh>
    <phoneticPr fontId="3"/>
  </si>
  <si>
    <t>注3)麻薬及び向精神薬取締法のほか、大麻取締法を含む。</t>
    <rPh sb="0" eb="1">
      <t>チュウ</t>
    </rPh>
    <rPh sb="3" eb="5">
      <t>マヤク</t>
    </rPh>
    <rPh sb="5" eb="6">
      <t>オヨ</t>
    </rPh>
    <rPh sb="7" eb="8">
      <t>ムカイ</t>
    </rPh>
    <rPh sb="8" eb="10">
      <t>セイシン</t>
    </rPh>
    <rPh sb="10" eb="11">
      <t>ヤク</t>
    </rPh>
    <rPh sb="11" eb="14">
      <t>トリシマリホウ</t>
    </rPh>
    <rPh sb="18" eb="20">
      <t>タイマ</t>
    </rPh>
    <rPh sb="20" eb="23">
      <t>トリシマリホウ</t>
    </rPh>
    <rPh sb="24" eb="25">
      <t>フク</t>
    </rPh>
    <phoneticPr fontId="3"/>
  </si>
  <si>
    <t>令和元年(2019年)</t>
    <rPh sb="0" eb="2">
      <t>レイワ</t>
    </rPh>
    <rPh sb="2" eb="4">
      <t>ガンネン</t>
    </rPh>
    <rPh sb="9" eb="10">
      <t>ネン</t>
    </rPh>
    <phoneticPr fontId="6"/>
  </si>
  <si>
    <t xml:space="preserve">  平成28年</t>
  </si>
  <si>
    <t>2016</t>
  </si>
  <si>
    <t>令和元年</t>
    <rPh sb="0" eb="2">
      <t>レイワ</t>
    </rPh>
    <rPh sb="2" eb="4">
      <t>ガンネン</t>
    </rPh>
    <phoneticPr fontId="2"/>
  </si>
  <si>
    <t>2019</t>
    <phoneticPr fontId="2"/>
  </si>
  <si>
    <t>和歌山地裁 総数</t>
    <phoneticPr fontId="2"/>
  </si>
  <si>
    <t>新 受</t>
    <phoneticPr fontId="2"/>
  </si>
  <si>
    <t>既 済</t>
    <phoneticPr fontId="2"/>
  </si>
  <si>
    <t>未 済</t>
    <phoneticPr fontId="2"/>
  </si>
  <si>
    <t>平成23年　(2011年)</t>
  </si>
  <si>
    <t>平成24年　(2012年)</t>
  </si>
  <si>
    <t>平成25年　(2013年)</t>
  </si>
  <si>
    <t>平成26年　(2014年)</t>
  </si>
  <si>
    <t>平成27年　(2015年)</t>
  </si>
  <si>
    <t>平成28年　(2016年)</t>
  </si>
  <si>
    <t>平成29年　(2017年)</t>
  </si>
  <si>
    <t>平成30年　(2018年)</t>
  </si>
  <si>
    <t xml:space="preserve">    　　　 特別清算</t>
    <phoneticPr fontId="2"/>
  </si>
  <si>
    <t xml:space="preserve">           その他</t>
    <phoneticPr fontId="2"/>
  </si>
  <si>
    <t xml:space="preserve">和歌山地裁  </t>
    <phoneticPr fontId="2"/>
  </si>
  <si>
    <t>既 済</t>
    <phoneticPr fontId="2"/>
  </si>
  <si>
    <t>新 受</t>
    <phoneticPr fontId="2"/>
  </si>
  <si>
    <t>未 済</t>
    <phoneticPr fontId="2"/>
  </si>
  <si>
    <t>未 済</t>
    <phoneticPr fontId="2"/>
  </si>
  <si>
    <t>-</t>
    <phoneticPr fontId="2"/>
  </si>
  <si>
    <t xml:space="preserve">    　　　 特別清算</t>
    <phoneticPr fontId="2"/>
  </si>
  <si>
    <t xml:space="preserve">           その他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</si>
  <si>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</si>
  <si>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</si>
  <si>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</si>
  <si>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-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</si>
  <si>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</si>
  <si>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</si>
  <si>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</si>
  <si>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</si>
  <si>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平成26年　(2014年）</t>
  </si>
  <si>
    <t>平成27年　(2015年）</t>
  </si>
  <si>
    <t>平成28年　(2016年）</t>
  </si>
  <si>
    <t>平成29年　(2017年）</t>
  </si>
  <si>
    <t>平成30年　(2018年）</t>
  </si>
  <si>
    <t>妙寺 簡易裁判所</t>
    <phoneticPr fontId="2"/>
  </si>
  <si>
    <t>橋本 簡易裁判所</t>
    <phoneticPr fontId="2"/>
  </si>
  <si>
    <t>田辺 簡易裁判所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</si>
  <si>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</si>
  <si>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</si>
  <si>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</si>
  <si>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</si>
  <si>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</si>
  <si>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>新 受</t>
    <phoneticPr fontId="2"/>
  </si>
  <si>
    <t>既 済</t>
    <phoneticPr fontId="2"/>
  </si>
  <si>
    <t>新 受</t>
    <phoneticPr fontId="2"/>
  </si>
  <si>
    <t>既 済</t>
    <phoneticPr fontId="2"/>
  </si>
  <si>
    <t>新 受</t>
    <phoneticPr fontId="2"/>
  </si>
  <si>
    <t>未 済</t>
    <phoneticPr fontId="2"/>
  </si>
  <si>
    <t>-</t>
    <phoneticPr fontId="2"/>
  </si>
  <si>
    <t>-</t>
    <phoneticPr fontId="2"/>
  </si>
  <si>
    <t xml:space="preserve"> 訴訟事件(略式･交通即決事件を除く)</t>
    <phoneticPr fontId="2"/>
  </si>
  <si>
    <t>略式事件</t>
    <phoneticPr fontId="2"/>
  </si>
  <si>
    <t>平成23年(2011年)</t>
  </si>
  <si>
    <t>平成24年(2012年)</t>
  </si>
  <si>
    <t>平成25年(2013年)</t>
  </si>
  <si>
    <t>平成26年(2014年)</t>
  </si>
  <si>
    <t>平成27年(2015年)</t>
  </si>
  <si>
    <t>平成28年(2016年)</t>
  </si>
  <si>
    <t>平成29年(2017年)</t>
  </si>
  <si>
    <t>平成30年(2018年)</t>
  </si>
  <si>
    <t xml:space="preserve">   　 の確保等に関する法律違反事件</t>
    <phoneticPr fontId="2"/>
  </si>
  <si>
    <t>未 済</t>
    <phoneticPr fontId="2"/>
  </si>
  <si>
    <t>新 受</t>
    <phoneticPr fontId="2"/>
  </si>
  <si>
    <t xml:space="preserve"> 平成26年(2014年)</t>
  </si>
  <si>
    <t xml:space="preserve"> 平成27年(2015年)</t>
  </si>
  <si>
    <t xml:space="preserve"> 平成28年(2016年)</t>
  </si>
  <si>
    <t xml:space="preserve"> 平成29年(2017年)</t>
  </si>
  <si>
    <t xml:space="preserve"> 平成30年(2018年)</t>
  </si>
  <si>
    <t>家事調停事件  総数</t>
    <phoneticPr fontId="2"/>
  </si>
  <si>
    <t>未 済</t>
    <phoneticPr fontId="2"/>
  </si>
  <si>
    <t xml:space="preserve">      家事調停事件-続き-</t>
    <phoneticPr fontId="2"/>
  </si>
  <si>
    <t>家事共助事件</t>
    <phoneticPr fontId="2"/>
  </si>
  <si>
    <t>新 受</t>
    <phoneticPr fontId="2"/>
  </si>
  <si>
    <t>既 済</t>
    <phoneticPr fontId="2"/>
  </si>
  <si>
    <t>既 済</t>
    <phoneticPr fontId="2"/>
  </si>
  <si>
    <t>単位：件</t>
    <phoneticPr fontId="2"/>
  </si>
  <si>
    <t>本庁</t>
    <phoneticPr fontId="2"/>
  </si>
  <si>
    <t>平成30年</t>
  </si>
  <si>
    <t>(2018年)</t>
  </si>
  <si>
    <t>(2019年)</t>
    <rPh sb="5" eb="6">
      <t>ネン</t>
    </rPh>
    <phoneticPr fontId="3"/>
  </si>
  <si>
    <t xml:space="preserve"> 一時保護の承認</t>
    <rPh sb="1" eb="3">
      <t>イチジ</t>
    </rPh>
    <rPh sb="3" eb="5">
      <t>ホゴ</t>
    </rPh>
    <rPh sb="6" eb="8">
      <t>ショウニン</t>
    </rPh>
    <phoneticPr fontId="2"/>
  </si>
  <si>
    <t xml:space="preserve"> 特別の寄与</t>
    <rPh sb="1" eb="3">
      <t>トクベツ</t>
    </rPh>
    <rPh sb="4" eb="6">
      <t>キヨ</t>
    </rPh>
    <phoneticPr fontId="2"/>
  </si>
  <si>
    <t>Ｗ-05 家事事件の種類別新受件数</t>
    <phoneticPr fontId="2"/>
  </si>
  <si>
    <t>本庁</t>
    <phoneticPr fontId="2"/>
  </si>
  <si>
    <t>　　特別の寄与</t>
    <rPh sb="2" eb="4">
      <t>トクベツ</t>
    </rPh>
    <rPh sb="5" eb="7">
      <t>キヨ</t>
    </rPh>
    <phoneticPr fontId="2"/>
  </si>
  <si>
    <t xml:space="preserve">      少年保護事件-続き-</t>
    <phoneticPr fontId="2"/>
  </si>
  <si>
    <t>準少年保護事件</t>
    <phoneticPr fontId="2"/>
  </si>
  <si>
    <t xml:space="preserve">    道路交通保護事件（注1</t>
    <phoneticPr fontId="2"/>
  </si>
  <si>
    <t>新 受</t>
    <phoneticPr fontId="2"/>
  </si>
  <si>
    <t>注1）道路交通法のほか、自動車の保管場所確保に関する法律を含む。</t>
    <phoneticPr fontId="2"/>
  </si>
  <si>
    <t>平成27年</t>
  </si>
  <si>
    <t>平成28年</t>
  </si>
  <si>
    <t>平成29年</t>
  </si>
  <si>
    <t>検察官</t>
    <phoneticPr fontId="2"/>
  </si>
  <si>
    <t>審判</t>
    <phoneticPr fontId="2"/>
  </si>
  <si>
    <t>へ送致</t>
    <phoneticPr fontId="2"/>
  </si>
  <si>
    <t>不開始</t>
    <phoneticPr fontId="2"/>
  </si>
  <si>
    <t xml:space="preserve"> わいせつ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</si>
  <si>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</si>
  <si>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>2019</t>
    <phoneticPr fontId="2"/>
  </si>
  <si>
    <t>　「認知件数」とは、犯罪について、被害の届出、告訴、告発及びその他の端</t>
    <phoneticPr fontId="2"/>
  </si>
  <si>
    <t>緒により、警察においてその発生を認知した事件の数。</t>
    <phoneticPr fontId="2"/>
  </si>
  <si>
    <t>　「検挙件数」とは、刑法犯において、警察で事件を送致、送付又は微罪処分</t>
    <phoneticPr fontId="2"/>
  </si>
  <si>
    <t>した件数及び被疑者の数。</t>
    <phoneticPr fontId="2"/>
  </si>
  <si>
    <t xml:space="preserve">   平成30年(2018年)</t>
    <rPh sb="13" eb="14">
      <t>ネン</t>
    </rPh>
    <phoneticPr fontId="2"/>
  </si>
  <si>
    <t xml:space="preserve">   令和元年(2019年)</t>
    <rPh sb="3" eb="5">
      <t>レイワ</t>
    </rPh>
    <rPh sb="5" eb="7">
      <t>ガンネン</t>
    </rPh>
    <rPh sb="12" eb="13">
      <t>ネン</t>
    </rPh>
    <phoneticPr fontId="3"/>
  </si>
  <si>
    <t>Ｗ-09 刑法犯罪</t>
    <phoneticPr fontId="2"/>
  </si>
  <si>
    <t>令和元年(2019年)</t>
    <rPh sb="0" eb="2">
      <t>レイワ</t>
    </rPh>
    <rPh sb="2" eb="4">
      <t>ガンネン</t>
    </rPh>
    <rPh sb="9" eb="10">
      <t>ネン</t>
    </rPh>
    <phoneticPr fontId="2"/>
  </si>
  <si>
    <t>14歳</t>
    <phoneticPr fontId="2"/>
  </si>
  <si>
    <t>15歳</t>
    <phoneticPr fontId="2"/>
  </si>
  <si>
    <t>(2018年)</t>
    <rPh sb="5" eb="6">
      <t>ネン</t>
    </rPh>
    <phoneticPr fontId="2"/>
  </si>
  <si>
    <t>令和元年　(2019年）</t>
    <rPh sb="0" eb="1">
      <t>レイ</t>
    </rPh>
    <rPh sb="1" eb="2">
      <t>ワ</t>
    </rPh>
    <rPh sb="2" eb="3">
      <t>ガン</t>
    </rPh>
    <rPh sb="3" eb="4">
      <t>ネン</t>
    </rPh>
    <rPh sb="10" eb="11">
      <t>ネン</t>
    </rPh>
    <phoneticPr fontId="3"/>
  </si>
  <si>
    <t xml:space="preserve"> 令和元年(2019年)</t>
    <rPh sb="1" eb="2">
      <t>レイ</t>
    </rPh>
    <rPh sb="2" eb="3">
      <t>ワ</t>
    </rPh>
    <rPh sb="3" eb="4">
      <t>ガン</t>
    </rPh>
    <rPh sb="4" eb="5">
      <t>ネン</t>
    </rPh>
    <rPh sb="10" eb="11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</si>
  <si>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3"/>
  </si>
  <si>
    <t>令和元年(2019年)</t>
    <rPh sb="0" eb="1">
      <t>レイ</t>
    </rPh>
    <rPh sb="1" eb="2">
      <t>ワ</t>
    </rPh>
    <rPh sb="2" eb="4">
      <t>ガンネン</t>
    </rPh>
    <rPh sb="3" eb="4">
      <t>ネン</t>
    </rPh>
    <rPh sb="9" eb="10">
      <t>ネン</t>
    </rPh>
    <phoneticPr fontId="2"/>
  </si>
  <si>
    <t xml:space="preserve"> 令和元年(2019年)</t>
    <rPh sb="1" eb="2">
      <t>レイ</t>
    </rPh>
    <rPh sb="2" eb="3">
      <t>ワ</t>
    </rPh>
    <rPh sb="3" eb="5">
      <t>ガンネン</t>
    </rPh>
    <rPh sb="4" eb="5">
      <t>ネン</t>
    </rPh>
    <rPh sb="10" eb="11">
      <t>ネン</t>
    </rPh>
    <phoneticPr fontId="2"/>
  </si>
  <si>
    <r>
      <t xml:space="preserve"> 橋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</si>
  <si>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</si>
  <si>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</si>
  <si>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</si>
  <si>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</si>
  <si>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</si>
  <si>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</si>
  <si>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</si>
  <si>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</si>
  <si>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宮</t>
    </r>
    <rPh sb="1" eb="4">
      <t>シングウ</t>
    </rPh>
    <phoneticPr fontId="3"/>
  </si>
  <si>
    <t>令和元年　(2019年)</t>
    <rPh sb="0" eb="2">
      <t>レイワ</t>
    </rPh>
    <rPh sb="2" eb="4">
      <t>ガンネン</t>
    </rPh>
    <rPh sb="10" eb="11">
      <t>ネン</t>
    </rPh>
    <phoneticPr fontId="3"/>
  </si>
  <si>
    <t>令和元年　(2019年）</t>
    <rPh sb="0" eb="2">
      <t>レイワ</t>
    </rPh>
    <rPh sb="2" eb="4">
      <t>ガンネン</t>
    </rPh>
    <rPh sb="10" eb="11">
      <t>ネン</t>
    </rPh>
    <phoneticPr fontId="3"/>
  </si>
  <si>
    <t>令和元年(2019年)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</si>
</sst>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5" fillId="0" borderId="0" xfId="0" applyNumberFormat="1" applyFont="1">
      <alignment vertical="center"/>
    </xf>
    <xf numFmtId="176" fontId="3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17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19" xfId="0" applyNumberFormat="1" applyFont="1" applyFill="1" applyBorder="1">
      <alignment vertical="center"/>
    </xf>
    <xf numFmtId="176" fontId="3" fillId="0" borderId="19" xfId="0" applyNumberFormat="1" applyFont="1" applyFill="1" applyBorder="1" applyAlignment="1" applyProtection="1">
      <alignment horizontal="center"/>
    </xf>
    <xf numFmtId="176" fontId="3" fillId="0" borderId="2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176" fontId="3" fillId="0" borderId="18" xfId="0" applyNumberFormat="1" applyFont="1" applyFill="1" applyBorder="1" applyAlignment="1">
      <alignment horizontal="center"/>
    </xf>
    <xf numFmtId="176" fontId="3" fillId="0" borderId="14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Protection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>
      <alignment horizontal="left"/>
      <protection locked="0"/>
    </xf>
    <xf numFmtId="176" fontId="5" fillId="0" borderId="12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5" xfId="0" applyNumberFormat="1" applyFont="1" applyFill="1" applyBorder="1">
      <alignment vertical="center"/>
    </xf>
    <xf numFmtId="176" fontId="5" fillId="0" borderId="0" xfId="0" applyNumberFormat="1" applyFont="1" applyFill="1" applyAlignment="1" applyProtection="1">
      <alignment horizontal="center"/>
      <protection locked="0"/>
    </xf>
    <xf numFmtId="176" fontId="3" fillId="0" borderId="15" xfId="0" applyNumberFormat="1" applyFont="1" applyFill="1" applyBorder="1" applyAlignment="1" applyProtection="1">
      <alignment horizontal="left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5" fillId="0" borderId="11" xfId="0" applyNumberFormat="1" applyFont="1" applyFill="1" applyBorder="1" applyProtection="1">
      <alignment vertical="center"/>
    </xf>
    <xf numFmtId="41" fontId="5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3" xfId="0" applyNumberFormat="1" applyFont="1" applyFill="1" applyBorder="1" applyAlignment="1" applyProtection="1">
      <alignment horizontal="left"/>
    </xf>
    <xf numFmtId="41" fontId="3" fillId="0" borderId="12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27" xfId="0" applyNumberFormat="1" applyFont="1" applyFill="1" applyBorder="1" applyAlignment="1" applyProtection="1">
      <alignment horizontal="center"/>
    </xf>
    <xf numFmtId="41" fontId="3" fillId="0" borderId="16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1" xfId="0" quotePrefix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>
      <alignment horizontal="right"/>
    </xf>
    <xf numFmtId="176" fontId="5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>
      <alignment vertical="center"/>
    </xf>
    <xf numFmtId="176" fontId="5" fillId="0" borderId="14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Alignment="1" applyProtection="1">
      <alignment horizontal="left"/>
    </xf>
    <xf numFmtId="176" fontId="27" fillId="0" borderId="0" xfId="0" applyNumberFormat="1" applyFont="1" applyAlignment="1" applyProtection="1">
      <alignment horizontal="left"/>
    </xf>
    <xf numFmtId="176" fontId="3" fillId="0" borderId="28" xfId="0" applyNumberFormat="1" applyFont="1" applyFill="1" applyBorder="1">
      <alignment vertical="center"/>
    </xf>
    <xf numFmtId="41" fontId="3" fillId="0" borderId="29" xfId="0" applyNumberFormat="1" applyFont="1" applyFill="1" applyBorder="1" applyAlignment="1" applyProtection="1">
      <alignment horizontal="right"/>
    </xf>
    <xf numFmtId="41" fontId="3" fillId="0" borderId="30" xfId="0" applyNumberFormat="1" applyFont="1" applyFill="1" applyBorder="1" applyAlignment="1" applyProtection="1">
      <alignment horizontal="right"/>
      <protection locked="0"/>
    </xf>
    <xf numFmtId="176" fontId="27" fillId="0" borderId="0" xfId="0" applyNumberFormat="1" applyFont="1" applyFill="1" applyAlignment="1" applyProtection="1">
      <alignment horizontal="right"/>
    </xf>
    <xf numFmtId="176" fontId="27" fillId="0" borderId="0" xfId="0" applyNumberFormat="1" applyFont="1" applyFill="1" applyAlignment="1" applyProtection="1">
      <alignment horizontal="left"/>
    </xf>
    <xf numFmtId="176" fontId="27" fillId="0" borderId="0" xfId="0" applyNumberFormat="1" applyFont="1" applyFill="1" applyProtection="1">
      <alignment vertical="center"/>
      <protection locked="0"/>
    </xf>
    <xf numFmtId="176" fontId="27" fillId="0" borderId="0" xfId="0" applyNumberFormat="1" applyFont="1" applyFill="1">
      <alignment vertical="center"/>
    </xf>
    <xf numFmtId="176" fontId="3" fillId="0" borderId="10" xfId="0" applyNumberFormat="1" applyFont="1" applyFill="1" applyBorder="1" applyAlignment="1" applyProtection="1">
      <alignment horizontal="right"/>
    </xf>
    <xf numFmtId="41" fontId="5" fillId="0" borderId="11" xfId="0" quotePrefix="1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Border="1">
      <alignment vertical="center"/>
    </xf>
    <xf numFmtId="178" fontId="3" fillId="0" borderId="0" xfId="0" applyNumberFormat="1" applyFont="1" applyBorder="1" applyAlignment="1" applyProtection="1">
      <alignment horizontal="center"/>
    </xf>
    <xf numFmtId="176" fontId="3" fillId="0" borderId="0" xfId="0" quotePrefix="1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24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41" fontId="3" fillId="0" borderId="14" xfId="0" applyNumberFormat="1" applyFont="1" applyFill="1" applyBorder="1" applyProtection="1">
      <alignment vertical="center"/>
      <protection locked="0"/>
    </xf>
    <xf numFmtId="0" fontId="3" fillId="0" borderId="0" xfId="0" applyFont="1" applyFill="1">
      <alignment vertical="center"/>
    </xf>
    <xf numFmtId="0" fontId="27" fillId="0" borderId="0" xfId="0" applyFont="1" applyFill="1" applyAlignment="1" applyProtection="1">
      <alignment horizontal="left"/>
    </xf>
    <xf numFmtId="176" fontId="5" fillId="0" borderId="11" xfId="0" applyNumberFormat="1" applyFont="1" applyFill="1" applyBorder="1">
      <alignment vertical="center"/>
    </xf>
    <xf numFmtId="176" fontId="3" fillId="0" borderId="26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0" xfId="0" applyFont="1" applyFill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quotePrefix="1" applyFont="1" applyFill="1" applyAlignment="1" applyProtection="1">
      <alignment horizontal="left"/>
    </xf>
    <xf numFmtId="0" fontId="5" fillId="0" borderId="0" xfId="0" applyFont="1" applyFill="1">
      <alignment vertical="center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>
      <alignment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Protection="1">
      <alignment vertical="center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0" fontId="3" fillId="0" borderId="13" xfId="0" quotePrefix="1" applyNumberFormat="1" applyFont="1" applyFill="1" applyBorder="1" applyAlignment="1" applyProtection="1">
      <alignment horizontal="center"/>
    </xf>
    <xf numFmtId="178" fontId="3" fillId="0" borderId="13" xfId="0" applyNumberFormat="1" applyFont="1" applyFill="1" applyBorder="1" applyAlignment="1" applyProtection="1">
      <alignment horizontal="center"/>
    </xf>
    <xf numFmtId="49" fontId="3" fillId="0" borderId="13" xfId="0" applyNumberFormat="1" applyFont="1" applyFill="1" applyBorder="1" applyAlignment="1" applyProtection="1">
      <alignment horizont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left"/>
    </xf>
    <xf numFmtId="176" fontId="3" fillId="0" borderId="24" xfId="0" applyNumberFormat="1" applyFont="1" applyFill="1" applyBorder="1">
      <alignment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 applyProtection="1">
      <alignment horizontal="left"/>
    </xf>
    <xf numFmtId="176" fontId="3" fillId="0" borderId="22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41" fontId="5" fillId="0" borderId="11" xfId="0" quotePrefix="1" applyNumberFormat="1" applyFont="1" applyFill="1" applyBorder="1" applyAlignment="1">
      <alignment horizontal="right"/>
    </xf>
    <xf numFmtId="41" fontId="5" fillId="0" borderId="0" xfId="0" quotePrefix="1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176" fontId="5" fillId="0" borderId="10" xfId="0" applyNumberFormat="1" applyFont="1" applyFill="1" applyBorder="1" applyProtection="1">
      <alignment vertical="center"/>
    </xf>
    <xf numFmtId="176" fontId="5" fillId="0" borderId="16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Alignment="1" applyProtection="1">
      <alignment horizontal="right"/>
      <protection locked="0"/>
    </xf>
    <xf numFmtId="176" fontId="5" fillId="0" borderId="1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0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23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Border="1" applyAlignment="1" applyProtection="1">
      <alignment horizontal="center"/>
    </xf>
    <xf numFmtId="177" fontId="3" fillId="0" borderId="12" xfId="0" applyNumberFormat="1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>
      <alignment vertical="center"/>
    </xf>
    <xf numFmtId="176" fontId="3" fillId="0" borderId="14" xfId="0" applyNumberFormat="1" applyFont="1" applyFill="1" applyBorder="1" applyProtection="1">
      <alignment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14" xfId="0" applyNumberFormat="1" applyFont="1" applyFill="1" applyBorder="1">
      <alignment vertical="center"/>
    </xf>
    <xf numFmtId="176" fontId="25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>
      <alignment vertical="center"/>
    </xf>
    <xf numFmtId="176" fontId="3" fillId="0" borderId="0" xfId="0" applyNumberFormat="1" applyFont="1" applyFill="1" applyAlignment="1" applyProtection="1">
      <alignment horizontal="left" indent="1"/>
    </xf>
    <xf numFmtId="176" fontId="3" fillId="0" borderId="17" xfId="0" applyNumberFormat="1" applyFont="1" applyFill="1" applyBorder="1" applyAlignment="1">
      <alignment horizont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shrinkToFit="1"/>
    </xf>
    <xf numFmtId="41" fontId="3" fillId="0" borderId="14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28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14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14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 applyProtection="1">
      <alignment horizontal="left" shrinkToFit="1"/>
    </xf>
    <xf numFmtId="176" fontId="3" fillId="0" borderId="15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0" xfId="0" applyNumberFormat="1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30" xfId="0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 applyProtection="1">
      <alignment horizontal="right"/>
      <protection locked="0"/>
    </xf>
    <xf numFmtId="176" fontId="3" fillId="0" borderId="16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 applyProtection="1"/>
    <xf numFmtId="176" fontId="3" fillId="0" borderId="24" xfId="0" applyNumberFormat="1" applyFont="1" applyFill="1" applyBorder="1" applyAlignment="1" applyProtection="1"/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0" xfId="0" applyNumberFormat="1" applyFont="1" applyFill="1" applyBorder="1" applyAlignment="1" applyProtection="1">
      <alignment horizontal="center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/>
    </xf>
    <xf numFmtId="41" fontId="3" fillId="0" borderId="26" xfId="0" applyNumberFormat="1" applyFont="1" applyFill="1" applyBorder="1" applyAlignment="1" applyProtection="1">
      <alignment horizontal="center"/>
    </xf>
    <xf numFmtId="41" fontId="3" fillId="0" borderId="24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20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14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14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Fill="1" applyAlignment="1" applyProtection="1">
      <alignment horizontal="left" shrinkToFit="1"/>
    </xf>
    <xf numFmtId="176" fontId="5" fillId="0" borderId="14" xfId="0" applyNumberFormat="1" applyFont="1" applyFill="1" applyBorder="1" applyAlignment="1" applyProtection="1">
      <alignment horizontal="left" shrinkToFit="1"/>
    </xf>
    <xf numFmtId="176" fontId="3" fillId="0" borderId="22" xfId="0" applyNumberFormat="1" applyFont="1" applyFill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41" fontId="3" fillId="0" borderId="13" xfId="0" applyNumberFormat="1" applyFont="1" applyFill="1" applyBorder="1" applyAlignment="1" applyProtection="1">
      <alignment horizontal="center"/>
    </xf>
    <xf numFmtId="41" fontId="3" fillId="0" borderId="12" xfId="0" applyNumberFormat="1" applyFont="1" applyFill="1" applyBorder="1" applyAlignment="1" applyProtection="1">
      <alignment horizontal="center"/>
    </xf>
    <xf numFmtId="41" fontId="3" fillId="0" borderId="20" xfId="0" applyNumberFormat="1" applyFont="1" applyFill="1" applyBorder="1" applyAlignment="1" applyProtection="1">
      <alignment horizontal="center"/>
    </xf>
    <xf numFmtId="41" fontId="3" fillId="0" borderId="31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41" fontId="3" fillId="0" borderId="23" xfId="0" applyNumberFormat="1" applyFont="1" applyFill="1" applyBorder="1" applyAlignment="1" applyProtection="1">
      <alignment horizontal="center"/>
    </xf>
    <xf numFmtId="41" fontId="3" fillId="0" borderId="32" xfId="0" applyNumberFormat="1" applyFont="1" applyFill="1" applyBorder="1" applyAlignment="1" applyProtection="1">
      <alignment horizontal="center"/>
    </xf>
    <xf numFmtId="176" fontId="3" fillId="0" borderId="29" xfId="0" applyNumberFormat="1" applyFont="1" applyFill="1" applyBorder="1" applyAlignment="1">
      <alignment horizontal="center"/>
    </xf>
    <xf numFmtId="176" fontId="3" fillId="0" borderId="30" xfId="0" applyNumberFormat="1" applyFont="1" applyFill="1" applyBorder="1" applyAlignment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22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76" fontId="3" fillId="0" borderId="2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top" wrapText="1"/>
    </xf>
    <xf numFmtId="0" fontId="2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/>
    </xf>
    <xf numFmtId="41" fontId="3" fillId="0" borderId="25" xfId="0" applyNumberFormat="1" applyFont="1" applyFill="1" applyBorder="1" applyAlignment="1" applyProtection="1">
      <alignment horizontal="center" vertical="center"/>
    </xf>
    <xf numFmtId="41" fontId="3" fillId="0" borderId="22" xfId="0" applyNumberFormat="1" applyFont="1" applyFill="1" applyBorder="1" applyAlignment="1" applyProtection="1">
      <alignment horizontal="center" vertical="center"/>
    </xf>
    <xf numFmtId="41" fontId="3" fillId="0" borderId="21" xfId="0" applyNumberFormat="1" applyFont="1" applyFill="1" applyBorder="1" applyAlignment="1" applyProtection="1">
      <alignment horizontal="center" vertical="center"/>
    </xf>
    <xf numFmtId="41" fontId="3" fillId="0" borderId="13" xfId="0" applyNumberFormat="1" applyFont="1" applyFill="1" applyBorder="1" applyAlignment="1" applyProtection="1">
      <alignment horizontal="center" vertical="center"/>
    </xf>
    <xf numFmtId="41" fontId="3" fillId="0" borderId="12" xfId="0" applyNumberFormat="1" applyFont="1" applyFill="1" applyBorder="1" applyAlignment="1" applyProtection="1">
      <alignment horizontal="center" vertical="center"/>
    </xf>
    <xf numFmtId="41" fontId="3" fillId="0" borderId="2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14" xfId="0" applyNumberFormat="1" applyFont="1" applyFill="1" applyBorder="1" applyAlignment="1">
      <alignment horizontal="left" vertical="center"/>
    </xf>
    <xf numFmtId="176" fontId="3" fillId="0" borderId="25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25" fillId="0" borderId="18" xfId="0" applyNumberFormat="1" applyFont="1" applyFill="1" applyBorder="1" applyAlignment="1">
      <alignment horizontal="center" vertical="center" wrapText="1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1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26" fillId="0" borderId="18" xfId="0" applyNumberFormat="1" applyFont="1" applyFill="1" applyBorder="1" applyAlignment="1" applyProtection="1">
      <alignment horizontal="center" wrapText="1"/>
    </xf>
    <xf numFmtId="176" fontId="26" fillId="0" borderId="17" xfId="0" applyNumberFormat="1" applyFont="1" applyFill="1" applyBorder="1" applyAlignment="1" applyProtection="1">
      <alignment horizontal="center"/>
    </xf>
    <xf numFmtId="176" fontId="26" fillId="0" borderId="19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tabSelected="1" view="pageBreakPreview" zoomScale="75" zoomScaleNormal="75" workbookViewId="0">
      <selection activeCell="B6" sqref="B6:N6"/>
    </sheetView>
  </sheetViews>
  <sheetFormatPr defaultColWidth="9.625" defaultRowHeight="17.25" customHeight="1" x14ac:dyDescent="0.15"/>
  <cols>
    <col min="1" max="1" width="13.375" style="21" customWidth="1"/>
    <col min="2" max="2" width="4.125" style="21" customWidth="1"/>
    <col min="3" max="3" width="8" style="21" customWidth="1"/>
    <col min="4" max="4" width="10.375" style="21" customWidth="1"/>
    <col min="5" max="5" width="7.875" style="21" customWidth="1"/>
    <col min="6" max="6" width="10.875" style="21" customWidth="1"/>
    <col min="7" max="14" width="11" style="21" customWidth="1"/>
    <col min="15" max="15" width="9.625" style="21"/>
    <col min="16" max="16384" width="9.625" style="2"/>
  </cols>
  <sheetData>
    <row r="1" spans="1:15" ht="17.25" customHeight="1" x14ac:dyDescent="0.2">
      <c r="A1" s="20"/>
    </row>
    <row r="6" spans="1:15" ht="28.5" customHeight="1" x14ac:dyDescent="0.3">
      <c r="B6" s="238" t="s">
        <v>471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5" ht="16.5" customHeight="1" x14ac:dyDescent="0.3"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5" ht="17.25" customHeight="1" x14ac:dyDescent="0.2">
      <c r="B8" s="239" t="s">
        <v>59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</row>
    <row r="9" spans="1:15" ht="17.25" customHeight="1" thickBot="1" x14ac:dyDescent="0.25">
      <c r="B9" s="23"/>
      <c r="C9" s="23"/>
      <c r="D9" s="23"/>
      <c r="E9" s="23"/>
      <c r="F9" s="56" t="s">
        <v>60</v>
      </c>
      <c r="G9" s="23"/>
      <c r="H9" s="23"/>
      <c r="I9" s="23"/>
      <c r="J9" s="23"/>
      <c r="K9" s="23"/>
      <c r="L9" s="23"/>
      <c r="M9" s="47"/>
      <c r="N9" s="115" t="s">
        <v>61</v>
      </c>
    </row>
    <row r="10" spans="1:15" ht="17.25" customHeight="1" x14ac:dyDescent="0.15">
      <c r="F10" s="11"/>
      <c r="I10" s="15"/>
      <c r="J10" s="15"/>
      <c r="K10" s="15"/>
      <c r="L10" s="15"/>
      <c r="M10" s="15"/>
      <c r="N10" s="15"/>
    </row>
    <row r="11" spans="1:15" ht="17.25" customHeight="1" x14ac:dyDescent="0.2">
      <c r="F11" s="240" t="s">
        <v>508</v>
      </c>
      <c r="G11" s="241"/>
      <c r="H11" s="242"/>
      <c r="I11" s="243" t="s">
        <v>522</v>
      </c>
      <c r="J11" s="244"/>
      <c r="K11" s="245"/>
      <c r="L11" s="228" t="s">
        <v>62</v>
      </c>
      <c r="M11" s="229"/>
      <c r="N11" s="15"/>
    </row>
    <row r="12" spans="1:15" ht="17.25" customHeight="1" x14ac:dyDescent="0.2">
      <c r="B12" s="15"/>
      <c r="C12" s="15"/>
      <c r="D12" s="15"/>
      <c r="E12" s="15"/>
      <c r="F12" s="16" t="s">
        <v>430</v>
      </c>
      <c r="G12" s="16" t="s">
        <v>523</v>
      </c>
      <c r="H12" s="16" t="s">
        <v>431</v>
      </c>
      <c r="I12" s="16" t="s">
        <v>524</v>
      </c>
      <c r="J12" s="16" t="s">
        <v>472</v>
      </c>
      <c r="K12" s="16" t="s">
        <v>525</v>
      </c>
      <c r="L12" s="16" t="s">
        <v>509</v>
      </c>
      <c r="M12" s="16" t="s">
        <v>523</v>
      </c>
      <c r="N12" s="16" t="s">
        <v>526</v>
      </c>
      <c r="O12" s="7"/>
    </row>
    <row r="13" spans="1:15" ht="17.25" customHeight="1" x14ac:dyDescent="0.15">
      <c r="F13" s="11"/>
    </row>
    <row r="14" spans="1:15" ht="17.25" customHeight="1" x14ac:dyDescent="0.15">
      <c r="B14" s="236" t="s">
        <v>512</v>
      </c>
      <c r="C14" s="236"/>
      <c r="D14" s="236"/>
      <c r="E14" s="237"/>
      <c r="F14" s="121">
        <v>4958</v>
      </c>
      <c r="G14" s="122">
        <v>5166</v>
      </c>
      <c r="H14" s="122">
        <v>2231</v>
      </c>
      <c r="I14" s="122">
        <v>3639</v>
      </c>
      <c r="J14" s="122">
        <v>3741</v>
      </c>
      <c r="K14" s="122">
        <v>1685</v>
      </c>
      <c r="L14" s="122">
        <v>783</v>
      </c>
      <c r="M14" s="122">
        <v>808</v>
      </c>
      <c r="N14" s="122">
        <v>315</v>
      </c>
    </row>
    <row r="15" spans="1:15" ht="17.25" customHeight="1" x14ac:dyDescent="0.15">
      <c r="B15" s="236" t="s">
        <v>513</v>
      </c>
      <c r="C15" s="236"/>
      <c r="D15" s="236"/>
      <c r="E15" s="237"/>
      <c r="F15" s="10">
        <v>4581</v>
      </c>
      <c r="G15" s="8">
        <v>4655</v>
      </c>
      <c r="H15" s="8">
        <v>2157</v>
      </c>
      <c r="I15" s="8">
        <v>3482</v>
      </c>
      <c r="J15" s="8">
        <v>3465</v>
      </c>
      <c r="K15" s="8">
        <v>1702</v>
      </c>
      <c r="L15" s="8">
        <v>648</v>
      </c>
      <c r="M15" s="8">
        <v>708</v>
      </c>
      <c r="N15" s="8">
        <v>255</v>
      </c>
    </row>
    <row r="16" spans="1:15" ht="17.25" customHeight="1" x14ac:dyDescent="0.15">
      <c r="B16" s="236" t="s">
        <v>514</v>
      </c>
      <c r="C16" s="236"/>
      <c r="D16" s="236"/>
      <c r="E16" s="237"/>
      <c r="F16" s="10">
        <v>4219</v>
      </c>
      <c r="G16" s="8">
        <v>4405</v>
      </c>
      <c r="H16" s="8">
        <v>1971</v>
      </c>
      <c r="I16" s="8">
        <v>3256</v>
      </c>
      <c r="J16" s="8">
        <v>3416</v>
      </c>
      <c r="K16" s="8">
        <v>1542</v>
      </c>
      <c r="L16" s="8">
        <v>587</v>
      </c>
      <c r="M16" s="8">
        <v>597</v>
      </c>
      <c r="N16" s="8">
        <v>245</v>
      </c>
    </row>
    <row r="17" spans="1:15" ht="17.25" customHeight="1" x14ac:dyDescent="0.15">
      <c r="B17" s="236" t="s">
        <v>515</v>
      </c>
      <c r="C17" s="236"/>
      <c r="D17" s="236"/>
      <c r="E17" s="237"/>
      <c r="F17" s="11">
        <v>3999</v>
      </c>
      <c r="G17" s="7">
        <v>4203</v>
      </c>
      <c r="H17" s="7">
        <v>1767</v>
      </c>
      <c r="I17" s="7">
        <v>3091</v>
      </c>
      <c r="J17" s="7">
        <v>3236</v>
      </c>
      <c r="K17" s="7">
        <v>1397</v>
      </c>
      <c r="L17" s="7">
        <v>548</v>
      </c>
      <c r="M17" s="7">
        <v>570</v>
      </c>
      <c r="N17" s="7">
        <v>223</v>
      </c>
    </row>
    <row r="18" spans="1:15" ht="17.25" customHeight="1" x14ac:dyDescent="0.15">
      <c r="B18" s="236" t="s">
        <v>516</v>
      </c>
      <c r="C18" s="236"/>
      <c r="D18" s="236"/>
      <c r="E18" s="237"/>
      <c r="F18" s="11">
        <v>3661</v>
      </c>
      <c r="G18" s="7">
        <v>3740</v>
      </c>
      <c r="H18" s="7">
        <v>1688</v>
      </c>
      <c r="I18" s="7">
        <v>2873</v>
      </c>
      <c r="J18" s="7">
        <v>2903</v>
      </c>
      <c r="K18" s="7">
        <v>1367</v>
      </c>
      <c r="L18" s="7">
        <v>456</v>
      </c>
      <c r="M18" s="7">
        <v>509</v>
      </c>
      <c r="N18" s="7">
        <v>170</v>
      </c>
    </row>
    <row r="19" spans="1:15" ht="17.25" customHeight="1" x14ac:dyDescent="0.15">
      <c r="B19" s="236" t="s">
        <v>517</v>
      </c>
      <c r="C19" s="236"/>
      <c r="D19" s="236"/>
      <c r="E19" s="237"/>
      <c r="F19" s="11">
        <v>3634</v>
      </c>
      <c r="G19" s="7">
        <v>3432</v>
      </c>
      <c r="H19" s="7">
        <v>1890</v>
      </c>
      <c r="I19" s="7">
        <v>2879</v>
      </c>
      <c r="J19" s="7">
        <v>2712</v>
      </c>
      <c r="K19" s="7">
        <v>1534</v>
      </c>
      <c r="L19" s="7">
        <v>428</v>
      </c>
      <c r="M19" s="7">
        <v>404</v>
      </c>
      <c r="N19" s="7">
        <v>194</v>
      </c>
    </row>
    <row r="20" spans="1:15" ht="17.25" customHeight="1" x14ac:dyDescent="0.15">
      <c r="B20" s="236" t="s">
        <v>518</v>
      </c>
      <c r="C20" s="236"/>
      <c r="D20" s="236"/>
      <c r="E20" s="237"/>
      <c r="F20" s="11">
        <v>3679</v>
      </c>
      <c r="G20" s="7">
        <v>3528</v>
      </c>
      <c r="H20" s="7">
        <v>2038</v>
      </c>
      <c r="I20" s="7">
        <v>2894</v>
      </c>
      <c r="J20" s="7">
        <v>2767</v>
      </c>
      <c r="K20" s="7">
        <v>1658</v>
      </c>
      <c r="L20" s="7">
        <v>458</v>
      </c>
      <c r="M20" s="7">
        <v>427</v>
      </c>
      <c r="N20" s="7">
        <v>225</v>
      </c>
    </row>
    <row r="21" spans="1:15" ht="17.25" customHeight="1" x14ac:dyDescent="0.15">
      <c r="B21" s="236" t="s">
        <v>519</v>
      </c>
      <c r="C21" s="236"/>
      <c r="D21" s="236"/>
      <c r="E21" s="237"/>
      <c r="F21" s="11">
        <v>3678</v>
      </c>
      <c r="G21" s="7">
        <v>3673</v>
      </c>
      <c r="H21" s="7">
        <v>2043</v>
      </c>
      <c r="I21" s="7">
        <v>2800</v>
      </c>
      <c r="J21" s="7">
        <v>2842</v>
      </c>
      <c r="K21" s="7">
        <v>1616</v>
      </c>
      <c r="L21" s="7">
        <v>547</v>
      </c>
      <c r="M21" s="7">
        <v>509</v>
      </c>
      <c r="N21" s="7">
        <v>263</v>
      </c>
    </row>
    <row r="22" spans="1:15" ht="17.25" customHeight="1" x14ac:dyDescent="0.15">
      <c r="B22" s="224"/>
      <c r="C22" s="224"/>
      <c r="D22" s="224"/>
      <c r="E22" s="225"/>
      <c r="F22" s="11"/>
      <c r="G22" s="7"/>
      <c r="H22" s="7"/>
      <c r="I22" s="7"/>
      <c r="J22" s="7"/>
      <c r="K22" s="7"/>
      <c r="L22" s="7"/>
      <c r="M22" s="7"/>
      <c r="N22" s="7"/>
    </row>
    <row r="23" spans="1:15" ht="17.25" customHeight="1" x14ac:dyDescent="0.15">
      <c r="B23" s="236" t="s">
        <v>635</v>
      </c>
      <c r="C23" s="236"/>
      <c r="D23" s="236"/>
      <c r="E23" s="237"/>
      <c r="F23" s="11">
        <f>F25+F67</f>
        <v>3841</v>
      </c>
      <c r="G23" s="7">
        <f t="shared" ref="G23:N23" si="0">G25+G67</f>
        <v>3726</v>
      </c>
      <c r="H23" s="7">
        <f t="shared" si="0"/>
        <v>2157</v>
      </c>
      <c r="I23" s="7">
        <f t="shared" si="0"/>
        <v>3021</v>
      </c>
      <c r="J23" s="7">
        <f t="shared" si="0"/>
        <v>2922</v>
      </c>
      <c r="K23" s="7">
        <f t="shared" si="0"/>
        <v>1714</v>
      </c>
      <c r="L23" s="7">
        <f t="shared" si="0"/>
        <v>432</v>
      </c>
      <c r="M23" s="7">
        <f t="shared" si="0"/>
        <v>464</v>
      </c>
      <c r="N23" s="7">
        <f t="shared" si="0"/>
        <v>231</v>
      </c>
    </row>
    <row r="24" spans="1:15" ht="17.25" customHeight="1" x14ac:dyDescent="0.15">
      <c r="B24" s="224"/>
      <c r="C24" s="224"/>
      <c r="D24" s="224"/>
      <c r="E24" s="225"/>
      <c r="F24" s="11"/>
      <c r="G24" s="7"/>
      <c r="H24" s="7"/>
      <c r="I24" s="7"/>
      <c r="J24" s="7"/>
      <c r="K24" s="7"/>
      <c r="L24" s="7"/>
      <c r="M24" s="7"/>
      <c r="N24" s="7"/>
    </row>
    <row r="25" spans="1:15" s="9" customFormat="1" ht="17.25" customHeight="1" x14ac:dyDescent="0.2">
      <c r="A25" s="51"/>
      <c r="B25" s="46" t="s">
        <v>379</v>
      </c>
      <c r="C25" s="45"/>
      <c r="D25" s="45"/>
      <c r="E25" s="45"/>
      <c r="F25" s="116">
        <f>SUM(F46:F65,F26:F44)</f>
        <v>3815</v>
      </c>
      <c r="G25" s="117">
        <f t="shared" ref="G25:N25" si="1">SUM(G46:G65,G26:G44)</f>
        <v>3704</v>
      </c>
      <c r="H25" s="117">
        <f t="shared" si="1"/>
        <v>2133</v>
      </c>
      <c r="I25" s="117">
        <f t="shared" si="1"/>
        <v>2995</v>
      </c>
      <c r="J25" s="117">
        <f t="shared" si="1"/>
        <v>2900</v>
      </c>
      <c r="K25" s="117">
        <f t="shared" si="1"/>
        <v>1690</v>
      </c>
      <c r="L25" s="117">
        <f t="shared" si="1"/>
        <v>432</v>
      </c>
      <c r="M25" s="117">
        <f t="shared" si="1"/>
        <v>464</v>
      </c>
      <c r="N25" s="117">
        <f t="shared" si="1"/>
        <v>231</v>
      </c>
      <c r="O25" s="51"/>
    </row>
    <row r="26" spans="1:15" ht="17.25" customHeight="1" x14ac:dyDescent="0.2">
      <c r="C26" s="20" t="s">
        <v>76</v>
      </c>
      <c r="F26" s="80">
        <v>669</v>
      </c>
      <c r="G26" s="71">
        <v>669</v>
      </c>
      <c r="H26" s="71">
        <v>647</v>
      </c>
      <c r="I26" s="71">
        <v>577</v>
      </c>
      <c r="J26" s="71">
        <v>559</v>
      </c>
      <c r="K26" s="71">
        <v>573</v>
      </c>
      <c r="L26" s="71">
        <v>48</v>
      </c>
      <c r="M26" s="71">
        <v>57</v>
      </c>
      <c r="N26" s="71">
        <v>34</v>
      </c>
    </row>
    <row r="27" spans="1:15" ht="17.25" customHeight="1" x14ac:dyDescent="0.2">
      <c r="C27" s="20" t="s">
        <v>77</v>
      </c>
      <c r="F27" s="76">
        <v>0</v>
      </c>
      <c r="G27" s="61">
        <v>0</v>
      </c>
      <c r="H27" s="61">
        <v>0</v>
      </c>
      <c r="I27" s="71">
        <v>0</v>
      </c>
      <c r="J27" s="71">
        <v>0</v>
      </c>
      <c r="K27" s="61">
        <v>0</v>
      </c>
      <c r="L27" s="71">
        <v>0</v>
      </c>
      <c r="M27" s="71">
        <v>0</v>
      </c>
      <c r="N27" s="61">
        <v>0</v>
      </c>
    </row>
    <row r="28" spans="1:15" ht="17.25" customHeight="1" x14ac:dyDescent="0.2">
      <c r="C28" s="20" t="s">
        <v>78</v>
      </c>
      <c r="F28" s="80">
        <v>26</v>
      </c>
      <c r="G28" s="71">
        <v>29</v>
      </c>
      <c r="H28" s="71">
        <v>10</v>
      </c>
      <c r="I28" s="71">
        <v>26</v>
      </c>
      <c r="J28" s="71">
        <v>29</v>
      </c>
      <c r="K28" s="71">
        <v>10</v>
      </c>
      <c r="L28" s="61">
        <v>0</v>
      </c>
      <c r="M28" s="61">
        <v>0</v>
      </c>
      <c r="N28" s="61">
        <v>0</v>
      </c>
    </row>
    <row r="29" spans="1:15" ht="17.25" customHeight="1" x14ac:dyDescent="0.2">
      <c r="C29" s="20" t="s">
        <v>79</v>
      </c>
      <c r="F29" s="76" t="s">
        <v>473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</row>
    <row r="30" spans="1:15" ht="17.25" customHeight="1" x14ac:dyDescent="0.2">
      <c r="C30" s="20" t="s">
        <v>80</v>
      </c>
      <c r="F30" s="80">
        <v>77</v>
      </c>
      <c r="G30" s="71">
        <v>77</v>
      </c>
      <c r="H30" s="71">
        <v>4</v>
      </c>
      <c r="I30" s="71">
        <v>62</v>
      </c>
      <c r="J30" s="71">
        <v>62</v>
      </c>
      <c r="K30" s="61">
        <v>3</v>
      </c>
      <c r="L30" s="71">
        <v>7</v>
      </c>
      <c r="M30" s="71">
        <v>6</v>
      </c>
      <c r="N30" s="71">
        <v>1</v>
      </c>
    </row>
    <row r="31" spans="1:15" ht="17.25" customHeight="1" x14ac:dyDescent="0.2">
      <c r="C31" s="20" t="s">
        <v>81</v>
      </c>
      <c r="F31" s="76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</row>
    <row r="32" spans="1:15" ht="17.25" customHeight="1" x14ac:dyDescent="0.2">
      <c r="C32" s="20" t="s">
        <v>82</v>
      </c>
      <c r="F32" s="76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</row>
    <row r="33" spans="3:17" ht="17.25" customHeight="1" x14ac:dyDescent="0.2">
      <c r="C33" s="20" t="s">
        <v>83</v>
      </c>
      <c r="F33" s="80">
        <v>3</v>
      </c>
      <c r="G33" s="71">
        <v>2</v>
      </c>
      <c r="H33" s="71">
        <v>1</v>
      </c>
      <c r="I33" s="71">
        <v>3</v>
      </c>
      <c r="J33" s="71">
        <v>2</v>
      </c>
      <c r="K33" s="71">
        <v>1</v>
      </c>
      <c r="L33" s="61">
        <v>0</v>
      </c>
      <c r="M33" s="61">
        <v>0</v>
      </c>
      <c r="N33" s="61">
        <v>0</v>
      </c>
    </row>
    <row r="34" spans="3:17" ht="17.25" customHeight="1" x14ac:dyDescent="0.2">
      <c r="C34" s="20" t="s">
        <v>84</v>
      </c>
      <c r="F34" s="80">
        <v>2</v>
      </c>
      <c r="G34" s="71">
        <v>2</v>
      </c>
      <c r="H34" s="61" t="s">
        <v>527</v>
      </c>
      <c r="I34" s="71">
        <v>2</v>
      </c>
      <c r="J34" s="71">
        <v>2</v>
      </c>
      <c r="K34" s="61">
        <v>0</v>
      </c>
      <c r="L34" s="61">
        <v>0</v>
      </c>
      <c r="M34" s="61">
        <v>0</v>
      </c>
      <c r="N34" s="61">
        <v>0</v>
      </c>
    </row>
    <row r="35" spans="3:17" ht="17.25" customHeight="1" x14ac:dyDescent="0.2">
      <c r="C35" s="20" t="s">
        <v>85</v>
      </c>
      <c r="F35" s="76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</row>
    <row r="36" spans="3:17" ht="17.25" customHeight="1" x14ac:dyDescent="0.2">
      <c r="C36" s="20" t="s">
        <v>86</v>
      </c>
      <c r="F36" s="80">
        <v>20</v>
      </c>
      <c r="G36" s="71">
        <v>14</v>
      </c>
      <c r="H36" s="61">
        <v>6</v>
      </c>
      <c r="I36" s="71">
        <v>19</v>
      </c>
      <c r="J36" s="61">
        <v>13</v>
      </c>
      <c r="K36" s="61">
        <v>6</v>
      </c>
      <c r="L36" s="61">
        <v>1</v>
      </c>
      <c r="M36" s="61">
        <v>1</v>
      </c>
      <c r="N36" s="61">
        <v>0</v>
      </c>
    </row>
    <row r="37" spans="3:17" ht="17.25" customHeight="1" x14ac:dyDescent="0.2">
      <c r="C37" s="20" t="s">
        <v>87</v>
      </c>
      <c r="F37" s="80">
        <v>5</v>
      </c>
      <c r="G37" s="71">
        <v>5</v>
      </c>
      <c r="H37" s="61">
        <v>1</v>
      </c>
      <c r="I37" s="61">
        <v>1</v>
      </c>
      <c r="J37" s="61">
        <v>1</v>
      </c>
      <c r="K37" s="61">
        <v>1</v>
      </c>
      <c r="L37" s="71">
        <v>3</v>
      </c>
      <c r="M37" s="71">
        <v>3</v>
      </c>
      <c r="N37" s="61">
        <v>0</v>
      </c>
    </row>
    <row r="38" spans="3:17" ht="17.25" customHeight="1" x14ac:dyDescent="0.2">
      <c r="C38" s="20" t="s">
        <v>75</v>
      </c>
      <c r="E38" s="7"/>
      <c r="F38" s="76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</row>
    <row r="39" spans="3:17" ht="17.25" customHeight="1" x14ac:dyDescent="0.2">
      <c r="C39" s="20" t="s">
        <v>528</v>
      </c>
      <c r="F39" s="76" t="s">
        <v>473</v>
      </c>
      <c r="G39" s="71">
        <v>2</v>
      </c>
      <c r="H39" s="71" t="s">
        <v>527</v>
      </c>
      <c r="I39" s="71">
        <v>0</v>
      </c>
      <c r="J39" s="71">
        <v>2</v>
      </c>
      <c r="K39" s="71">
        <v>0</v>
      </c>
      <c r="L39" s="61">
        <v>0</v>
      </c>
      <c r="M39" s="61">
        <v>0</v>
      </c>
      <c r="N39" s="61">
        <v>0</v>
      </c>
    </row>
    <row r="40" spans="3:17" ht="17.25" customHeight="1" x14ac:dyDescent="0.2">
      <c r="C40" s="20" t="s">
        <v>529</v>
      </c>
      <c r="F40" s="80">
        <v>18</v>
      </c>
      <c r="G40" s="71">
        <v>22</v>
      </c>
      <c r="H40" s="61">
        <v>1</v>
      </c>
      <c r="I40" s="61">
        <v>17</v>
      </c>
      <c r="J40" s="71">
        <v>21</v>
      </c>
      <c r="K40" s="61">
        <v>1</v>
      </c>
      <c r="L40" s="71">
        <v>0</v>
      </c>
      <c r="M40" s="71">
        <v>0</v>
      </c>
      <c r="N40" s="61">
        <v>0</v>
      </c>
    </row>
    <row r="41" spans="3:17" ht="17.25" customHeight="1" x14ac:dyDescent="0.2">
      <c r="C41" s="20" t="s">
        <v>88</v>
      </c>
      <c r="F41" s="76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P41" s="1"/>
    </row>
    <row r="42" spans="3:17" ht="17.25" customHeight="1" x14ac:dyDescent="0.2">
      <c r="C42" s="20" t="s">
        <v>63</v>
      </c>
      <c r="F42" s="80">
        <v>49</v>
      </c>
      <c r="G42" s="71">
        <v>49</v>
      </c>
      <c r="H42" s="61">
        <v>1</v>
      </c>
      <c r="I42" s="71">
        <v>43</v>
      </c>
      <c r="J42" s="71">
        <v>44</v>
      </c>
      <c r="K42" s="61">
        <v>0</v>
      </c>
      <c r="L42" s="71">
        <v>3</v>
      </c>
      <c r="M42" s="71">
        <v>2</v>
      </c>
      <c r="N42" s="61">
        <v>1</v>
      </c>
      <c r="P42" s="1"/>
    </row>
    <row r="43" spans="3:17" ht="17.25" customHeight="1" x14ac:dyDescent="0.2">
      <c r="C43" s="20" t="s">
        <v>0</v>
      </c>
      <c r="F43" s="76">
        <v>15</v>
      </c>
      <c r="G43" s="61">
        <v>16</v>
      </c>
      <c r="H43" s="61">
        <v>1</v>
      </c>
      <c r="I43" s="61">
        <v>15</v>
      </c>
      <c r="J43" s="61">
        <v>16</v>
      </c>
      <c r="K43" s="61">
        <v>1</v>
      </c>
      <c r="L43" s="61">
        <v>0</v>
      </c>
      <c r="M43" s="61">
        <v>0</v>
      </c>
      <c r="N43" s="61">
        <v>0</v>
      </c>
      <c r="P43" s="1"/>
    </row>
    <row r="44" spans="3:17" ht="17.25" customHeight="1" x14ac:dyDescent="0.2">
      <c r="C44" s="20" t="s">
        <v>89</v>
      </c>
      <c r="F44" s="80">
        <v>49</v>
      </c>
      <c r="G44" s="71">
        <v>46</v>
      </c>
      <c r="H44" s="71">
        <v>6</v>
      </c>
      <c r="I44" s="71">
        <v>43</v>
      </c>
      <c r="J44" s="71">
        <v>40</v>
      </c>
      <c r="K44" s="71">
        <v>6</v>
      </c>
      <c r="L44" s="71">
        <v>3</v>
      </c>
      <c r="M44" s="71">
        <v>3</v>
      </c>
      <c r="N44" s="61">
        <v>0</v>
      </c>
      <c r="P44" s="1"/>
    </row>
    <row r="45" spans="3:17" ht="17.25" customHeight="1" x14ac:dyDescent="0.2">
      <c r="D45" s="20" t="s">
        <v>64</v>
      </c>
      <c r="F45" s="76">
        <v>24</v>
      </c>
      <c r="G45" s="71">
        <v>21</v>
      </c>
      <c r="H45" s="71">
        <v>5</v>
      </c>
      <c r="I45" s="71">
        <v>23</v>
      </c>
      <c r="J45" s="71">
        <v>20</v>
      </c>
      <c r="K45" s="71">
        <v>5</v>
      </c>
      <c r="L45" s="71">
        <v>0</v>
      </c>
      <c r="M45" s="71">
        <v>0</v>
      </c>
      <c r="N45" s="61">
        <v>0</v>
      </c>
      <c r="Q45" s="1"/>
    </row>
    <row r="46" spans="3:17" ht="17.25" customHeight="1" x14ac:dyDescent="0.2">
      <c r="C46" s="20" t="s">
        <v>90</v>
      </c>
      <c r="F46" s="80">
        <v>457</v>
      </c>
      <c r="G46" s="71">
        <v>418</v>
      </c>
      <c r="H46" s="71">
        <v>207</v>
      </c>
      <c r="I46" s="61">
        <v>332</v>
      </c>
      <c r="J46" s="71">
        <v>330</v>
      </c>
      <c r="K46" s="71">
        <v>147</v>
      </c>
      <c r="L46" s="71">
        <v>64</v>
      </c>
      <c r="M46" s="71">
        <v>56</v>
      </c>
      <c r="N46" s="71">
        <v>21</v>
      </c>
      <c r="P46" s="1"/>
    </row>
    <row r="47" spans="3:17" ht="17.25" customHeight="1" x14ac:dyDescent="0.2">
      <c r="C47" s="20" t="s">
        <v>388</v>
      </c>
      <c r="F47" s="80">
        <v>47</v>
      </c>
      <c r="G47" s="71">
        <v>51</v>
      </c>
      <c r="H47" s="71">
        <v>28</v>
      </c>
      <c r="I47" s="71">
        <v>34</v>
      </c>
      <c r="J47" s="71">
        <v>41</v>
      </c>
      <c r="K47" s="71">
        <v>20</v>
      </c>
      <c r="L47" s="71">
        <v>6</v>
      </c>
      <c r="M47" s="71">
        <v>6</v>
      </c>
      <c r="N47" s="71">
        <v>4</v>
      </c>
      <c r="P47" s="1"/>
    </row>
    <row r="48" spans="3:17" ht="17.25" customHeight="1" x14ac:dyDescent="0.2">
      <c r="C48" s="21" t="s">
        <v>389</v>
      </c>
      <c r="D48" s="20"/>
      <c r="F48" s="80">
        <v>954</v>
      </c>
      <c r="G48" s="71">
        <v>862</v>
      </c>
      <c r="H48" s="71">
        <v>680</v>
      </c>
      <c r="I48" s="71">
        <v>732</v>
      </c>
      <c r="J48" s="71">
        <v>657</v>
      </c>
      <c r="K48" s="71">
        <v>496</v>
      </c>
      <c r="L48" s="71">
        <v>131</v>
      </c>
      <c r="M48" s="71">
        <v>130</v>
      </c>
      <c r="N48" s="71">
        <v>100</v>
      </c>
      <c r="Q48" s="1"/>
    </row>
    <row r="49" spans="3:17" ht="17.25" customHeight="1" x14ac:dyDescent="0.2">
      <c r="C49" s="20" t="s">
        <v>394</v>
      </c>
      <c r="D49" s="20"/>
      <c r="F49" s="80">
        <v>146</v>
      </c>
      <c r="G49" s="71">
        <v>164</v>
      </c>
      <c r="H49" s="71">
        <v>127</v>
      </c>
      <c r="I49" s="71">
        <v>96</v>
      </c>
      <c r="J49" s="71">
        <v>119</v>
      </c>
      <c r="K49" s="71">
        <v>78</v>
      </c>
      <c r="L49" s="71">
        <v>25</v>
      </c>
      <c r="M49" s="71">
        <v>22</v>
      </c>
      <c r="N49" s="71">
        <v>28</v>
      </c>
      <c r="P49" s="1"/>
      <c r="Q49" s="1"/>
    </row>
    <row r="50" spans="3:17" ht="17.25" customHeight="1" x14ac:dyDescent="0.2">
      <c r="C50" s="21" t="s">
        <v>395</v>
      </c>
      <c r="D50" s="20"/>
      <c r="F50" s="80">
        <v>4</v>
      </c>
      <c r="G50" s="71">
        <v>27</v>
      </c>
      <c r="H50" s="71">
        <v>16</v>
      </c>
      <c r="I50" s="71">
        <v>2</v>
      </c>
      <c r="J50" s="71">
        <v>3</v>
      </c>
      <c r="K50" s="71">
        <v>13</v>
      </c>
      <c r="L50" s="71">
        <v>1</v>
      </c>
      <c r="M50" s="71">
        <v>23</v>
      </c>
      <c r="N50" s="71">
        <v>3</v>
      </c>
      <c r="Q50" s="1"/>
    </row>
    <row r="51" spans="3:17" ht="17.25" customHeight="1" x14ac:dyDescent="0.2">
      <c r="C51" s="21" t="s">
        <v>1</v>
      </c>
      <c r="D51" s="20"/>
      <c r="F51" s="76">
        <v>6</v>
      </c>
      <c r="G51" s="61">
        <v>5</v>
      </c>
      <c r="H51" s="61">
        <v>1</v>
      </c>
      <c r="I51" s="61">
        <v>6</v>
      </c>
      <c r="J51" s="61">
        <v>5</v>
      </c>
      <c r="K51" s="61">
        <v>1</v>
      </c>
      <c r="L51" s="61">
        <v>0</v>
      </c>
      <c r="M51" s="61">
        <v>0</v>
      </c>
      <c r="N51" s="61">
        <v>0</v>
      </c>
      <c r="Q51" s="1"/>
    </row>
    <row r="52" spans="3:17" ht="17.25" customHeight="1" x14ac:dyDescent="0.2">
      <c r="C52" s="20" t="s">
        <v>323</v>
      </c>
      <c r="F52" s="80">
        <v>450</v>
      </c>
      <c r="G52" s="71">
        <v>465</v>
      </c>
      <c r="H52" s="71">
        <v>192</v>
      </c>
      <c r="I52" s="71">
        <v>355</v>
      </c>
      <c r="J52" s="71">
        <v>358</v>
      </c>
      <c r="K52" s="71">
        <v>167</v>
      </c>
      <c r="L52" s="71">
        <v>46</v>
      </c>
      <c r="M52" s="61">
        <v>59</v>
      </c>
      <c r="N52" s="71">
        <v>13</v>
      </c>
      <c r="P52" s="1"/>
    </row>
    <row r="53" spans="3:17" ht="17.25" customHeight="1" x14ac:dyDescent="0.2">
      <c r="C53" s="20" t="s">
        <v>91</v>
      </c>
      <c r="F53" s="76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P53" s="1"/>
    </row>
    <row r="54" spans="3:17" ht="17.25" customHeight="1" x14ac:dyDescent="0.2">
      <c r="C54" s="20" t="s">
        <v>92</v>
      </c>
      <c r="F54" s="76">
        <v>0</v>
      </c>
      <c r="G54" s="71">
        <v>2</v>
      </c>
      <c r="H54" s="71">
        <v>2</v>
      </c>
      <c r="I54" s="61">
        <v>0</v>
      </c>
      <c r="J54" s="61">
        <v>2</v>
      </c>
      <c r="K54" s="71">
        <v>2</v>
      </c>
      <c r="L54" s="61">
        <v>0</v>
      </c>
      <c r="M54" s="61">
        <v>0</v>
      </c>
      <c r="N54" s="61">
        <v>0</v>
      </c>
      <c r="P54" s="1"/>
    </row>
    <row r="55" spans="3:17" ht="17.25" customHeight="1" x14ac:dyDescent="0.2">
      <c r="C55" s="20" t="s">
        <v>65</v>
      </c>
      <c r="F55" s="80">
        <v>73</v>
      </c>
      <c r="G55" s="71">
        <v>70</v>
      </c>
      <c r="H55" s="61">
        <v>39</v>
      </c>
      <c r="I55" s="71">
        <v>61</v>
      </c>
      <c r="J55" s="71">
        <v>56</v>
      </c>
      <c r="K55" s="71">
        <v>32</v>
      </c>
      <c r="L55" s="71">
        <v>9</v>
      </c>
      <c r="M55" s="71">
        <v>8</v>
      </c>
      <c r="N55" s="71">
        <v>7</v>
      </c>
      <c r="P55" s="1"/>
    </row>
    <row r="56" spans="3:17" ht="17.25" customHeight="1" x14ac:dyDescent="0.2">
      <c r="C56" s="20" t="s">
        <v>66</v>
      </c>
      <c r="F56" s="80">
        <v>4</v>
      </c>
      <c r="G56" s="71">
        <v>2</v>
      </c>
      <c r="H56" s="71">
        <v>3</v>
      </c>
      <c r="I56" s="71">
        <v>4</v>
      </c>
      <c r="J56" s="71">
        <v>2</v>
      </c>
      <c r="K56" s="71">
        <v>3</v>
      </c>
      <c r="L56" s="71">
        <v>0</v>
      </c>
      <c r="M56" s="71">
        <v>0</v>
      </c>
      <c r="N56" s="61">
        <v>0</v>
      </c>
      <c r="P56" s="1"/>
    </row>
    <row r="57" spans="3:17" ht="17.25" customHeight="1" x14ac:dyDescent="0.2">
      <c r="C57" s="20" t="s">
        <v>409</v>
      </c>
      <c r="F57" s="76">
        <v>0</v>
      </c>
      <c r="G57" s="61">
        <v>0</v>
      </c>
      <c r="H57" s="71">
        <v>0</v>
      </c>
      <c r="I57" s="61">
        <v>0</v>
      </c>
      <c r="J57" s="61">
        <v>0</v>
      </c>
      <c r="K57" s="71">
        <v>0</v>
      </c>
      <c r="L57" s="61">
        <v>0</v>
      </c>
      <c r="M57" s="61">
        <v>0</v>
      </c>
      <c r="N57" s="61">
        <v>0</v>
      </c>
      <c r="P57" s="1"/>
    </row>
    <row r="58" spans="3:17" ht="17.25" customHeight="1" x14ac:dyDescent="0.2">
      <c r="C58" s="20" t="s">
        <v>67</v>
      </c>
      <c r="F58" s="76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P58" s="1"/>
    </row>
    <row r="59" spans="3:17" ht="17.25" customHeight="1" x14ac:dyDescent="0.2">
      <c r="C59" s="112" t="s">
        <v>93</v>
      </c>
      <c r="F59" s="76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P59" s="107"/>
    </row>
    <row r="60" spans="3:17" ht="17.25" customHeight="1" x14ac:dyDescent="0.2">
      <c r="C60" s="112" t="s">
        <v>94</v>
      </c>
      <c r="F60" s="76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P60" s="107"/>
    </row>
    <row r="61" spans="3:17" ht="17.25" customHeight="1" x14ac:dyDescent="0.2">
      <c r="C61" s="20" t="s">
        <v>95</v>
      </c>
      <c r="F61" s="80">
        <v>437</v>
      </c>
      <c r="G61" s="71">
        <v>380</v>
      </c>
      <c r="H61" s="71">
        <v>125</v>
      </c>
      <c r="I61" s="71">
        <v>325</v>
      </c>
      <c r="J61" s="71">
        <v>292</v>
      </c>
      <c r="K61" s="71">
        <v>100</v>
      </c>
      <c r="L61" s="71">
        <v>54</v>
      </c>
      <c r="M61" s="71">
        <v>37</v>
      </c>
      <c r="N61" s="71">
        <v>17</v>
      </c>
      <c r="P61" s="1"/>
    </row>
    <row r="62" spans="3:17" ht="17.25" customHeight="1" x14ac:dyDescent="0.2">
      <c r="C62" s="20" t="s">
        <v>96</v>
      </c>
      <c r="F62" s="80">
        <v>7</v>
      </c>
      <c r="G62" s="71">
        <v>7</v>
      </c>
      <c r="H62" s="61">
        <v>0</v>
      </c>
      <c r="I62" s="71">
        <v>6</v>
      </c>
      <c r="J62" s="71">
        <v>6</v>
      </c>
      <c r="K62" s="61">
        <v>0</v>
      </c>
      <c r="L62" s="61">
        <v>1</v>
      </c>
      <c r="M62" s="61">
        <v>1</v>
      </c>
      <c r="N62" s="61">
        <v>0</v>
      </c>
      <c r="P62" s="1"/>
    </row>
    <row r="63" spans="3:17" ht="17.25" customHeight="1" x14ac:dyDescent="0.2">
      <c r="C63" s="20" t="s">
        <v>97</v>
      </c>
      <c r="F63" s="76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P63" s="1"/>
    </row>
    <row r="64" spans="3:17" ht="17.25" customHeight="1" x14ac:dyDescent="0.2">
      <c r="C64" s="20" t="s">
        <v>98</v>
      </c>
      <c r="F64" s="80">
        <v>283</v>
      </c>
      <c r="G64" s="71">
        <v>304</v>
      </c>
      <c r="H64" s="71">
        <v>31</v>
      </c>
      <c r="I64" s="71">
        <v>226</v>
      </c>
      <c r="J64" s="71">
        <v>229</v>
      </c>
      <c r="K64" s="71">
        <v>26</v>
      </c>
      <c r="L64" s="71">
        <v>30</v>
      </c>
      <c r="M64" s="71">
        <v>50</v>
      </c>
      <c r="N64" s="71">
        <v>2</v>
      </c>
      <c r="P64" s="1"/>
    </row>
    <row r="65" spans="1:16" ht="17.25" customHeight="1" x14ac:dyDescent="0.2">
      <c r="C65" s="20" t="s">
        <v>99</v>
      </c>
      <c r="F65" s="80">
        <v>14</v>
      </c>
      <c r="G65" s="71">
        <v>14</v>
      </c>
      <c r="H65" s="71">
        <v>4</v>
      </c>
      <c r="I65" s="71">
        <v>8</v>
      </c>
      <c r="J65" s="71">
        <v>9</v>
      </c>
      <c r="K65" s="71">
        <v>3</v>
      </c>
      <c r="L65" s="61">
        <v>0</v>
      </c>
      <c r="M65" s="61">
        <v>0</v>
      </c>
      <c r="N65" s="61">
        <v>0</v>
      </c>
      <c r="P65" s="1"/>
    </row>
    <row r="66" spans="1:16" ht="17.25" customHeight="1" x14ac:dyDescent="0.2">
      <c r="C66" s="20"/>
      <c r="F66" s="80"/>
      <c r="G66" s="71"/>
      <c r="H66" s="71"/>
      <c r="I66" s="71"/>
      <c r="J66" s="71"/>
      <c r="K66" s="71"/>
      <c r="L66" s="71"/>
      <c r="M66" s="71"/>
      <c r="N66" s="71"/>
    </row>
    <row r="67" spans="1:16" s="9" customFormat="1" ht="17.25" customHeight="1" x14ac:dyDescent="0.2">
      <c r="A67" s="51"/>
      <c r="B67" s="46" t="s">
        <v>100</v>
      </c>
      <c r="C67" s="45"/>
      <c r="D67" s="45"/>
      <c r="E67" s="45"/>
      <c r="F67" s="116">
        <f>SUM(F68:F75)</f>
        <v>26</v>
      </c>
      <c r="G67" s="117">
        <f t="shared" ref="G67:N67" si="2">SUM(G68:G75)</f>
        <v>22</v>
      </c>
      <c r="H67" s="117">
        <f t="shared" si="2"/>
        <v>24</v>
      </c>
      <c r="I67" s="117">
        <f t="shared" si="2"/>
        <v>26</v>
      </c>
      <c r="J67" s="117">
        <f t="shared" si="2"/>
        <v>22</v>
      </c>
      <c r="K67" s="117">
        <f t="shared" si="2"/>
        <v>24</v>
      </c>
      <c r="L67" s="117">
        <f t="shared" si="2"/>
        <v>0</v>
      </c>
      <c r="M67" s="117">
        <f t="shared" si="2"/>
        <v>0</v>
      </c>
      <c r="N67" s="117">
        <f t="shared" si="2"/>
        <v>0</v>
      </c>
      <c r="O67" s="51"/>
      <c r="P67" s="4"/>
    </row>
    <row r="68" spans="1:16" ht="17.25" customHeight="1" x14ac:dyDescent="0.2">
      <c r="C68" s="20" t="s">
        <v>101</v>
      </c>
      <c r="F68" s="80">
        <v>12</v>
      </c>
      <c r="G68" s="71">
        <v>9</v>
      </c>
      <c r="H68" s="71">
        <v>23</v>
      </c>
      <c r="I68" s="71">
        <v>12</v>
      </c>
      <c r="J68" s="71">
        <v>9</v>
      </c>
      <c r="K68" s="71">
        <v>23</v>
      </c>
      <c r="L68" s="61">
        <v>0</v>
      </c>
      <c r="M68" s="61">
        <v>0</v>
      </c>
      <c r="N68" s="61">
        <v>0</v>
      </c>
      <c r="O68" s="50" t="s">
        <v>74</v>
      </c>
      <c r="P68" s="1"/>
    </row>
    <row r="69" spans="1:16" ht="17.25" customHeight="1" x14ac:dyDescent="0.2">
      <c r="C69" s="20" t="s">
        <v>79</v>
      </c>
      <c r="F69" s="76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50" t="s">
        <v>74</v>
      </c>
      <c r="P69" s="1"/>
    </row>
    <row r="70" spans="1:16" ht="17.25" customHeight="1" x14ac:dyDescent="0.2">
      <c r="C70" s="20" t="s">
        <v>68</v>
      </c>
      <c r="F70" s="76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50" t="s">
        <v>74</v>
      </c>
      <c r="P70" s="1"/>
    </row>
    <row r="71" spans="1:16" ht="17.25" customHeight="1" x14ac:dyDescent="0.2">
      <c r="C71" s="20" t="s">
        <v>85</v>
      </c>
      <c r="F71" s="76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50" t="s">
        <v>74</v>
      </c>
      <c r="P71" s="1"/>
    </row>
    <row r="72" spans="1:16" ht="17.25" customHeight="1" x14ac:dyDescent="0.2">
      <c r="C72" s="20" t="s">
        <v>80</v>
      </c>
      <c r="F72" s="76">
        <v>6</v>
      </c>
      <c r="G72" s="61">
        <v>6</v>
      </c>
      <c r="H72" s="61">
        <v>0</v>
      </c>
      <c r="I72" s="71">
        <v>6</v>
      </c>
      <c r="J72" s="71">
        <v>6</v>
      </c>
      <c r="K72" s="61">
        <v>0</v>
      </c>
      <c r="L72" s="61">
        <v>0</v>
      </c>
      <c r="M72" s="61">
        <v>0</v>
      </c>
      <c r="N72" s="61">
        <v>0</v>
      </c>
      <c r="O72" s="50" t="s">
        <v>74</v>
      </c>
      <c r="P72" s="1"/>
    </row>
    <row r="73" spans="1:16" ht="17.25" customHeight="1" x14ac:dyDescent="0.2">
      <c r="C73" s="20" t="s">
        <v>86</v>
      </c>
      <c r="F73" s="76">
        <v>1</v>
      </c>
      <c r="G73" s="61">
        <v>1</v>
      </c>
      <c r="H73" s="61">
        <v>0</v>
      </c>
      <c r="I73" s="61">
        <v>1</v>
      </c>
      <c r="J73" s="61">
        <v>1</v>
      </c>
      <c r="K73" s="61">
        <v>0</v>
      </c>
      <c r="L73" s="61">
        <v>0</v>
      </c>
      <c r="M73" s="61">
        <v>0</v>
      </c>
      <c r="N73" s="61">
        <v>0</v>
      </c>
      <c r="O73" s="50" t="s">
        <v>74</v>
      </c>
      <c r="P73" s="1"/>
    </row>
    <row r="74" spans="1:16" ht="17.25" customHeight="1" x14ac:dyDescent="0.2">
      <c r="C74" s="20" t="s">
        <v>96</v>
      </c>
      <c r="F74" s="76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50" t="s">
        <v>74</v>
      </c>
      <c r="P74" s="1"/>
    </row>
    <row r="75" spans="1:16" ht="17.25" customHeight="1" x14ac:dyDescent="0.2">
      <c r="B75" s="7"/>
      <c r="C75" s="7" t="s">
        <v>98</v>
      </c>
      <c r="D75" s="7"/>
      <c r="E75" s="7"/>
      <c r="F75" s="76">
        <v>7</v>
      </c>
      <c r="G75" s="61">
        <v>6</v>
      </c>
      <c r="H75" s="61">
        <v>1</v>
      </c>
      <c r="I75" s="61">
        <v>7</v>
      </c>
      <c r="J75" s="61">
        <v>6</v>
      </c>
      <c r="K75" s="61">
        <v>1</v>
      </c>
      <c r="L75" s="61">
        <v>0</v>
      </c>
      <c r="M75" s="61">
        <v>0</v>
      </c>
      <c r="N75" s="61">
        <v>0</v>
      </c>
      <c r="O75" s="50" t="s">
        <v>74</v>
      </c>
      <c r="P75" s="3"/>
    </row>
    <row r="76" spans="1:16" ht="17.25" customHeight="1" thickBot="1" x14ac:dyDescent="0.25">
      <c r="B76" s="23"/>
      <c r="C76" s="23"/>
      <c r="D76" s="23"/>
      <c r="E76" s="53"/>
      <c r="F76" s="230"/>
      <c r="G76" s="91"/>
      <c r="H76" s="231"/>
      <c r="I76" s="231"/>
      <c r="J76" s="231"/>
      <c r="K76" s="231"/>
      <c r="L76" s="231"/>
      <c r="M76" s="231"/>
      <c r="N76" s="231"/>
    </row>
    <row r="77" spans="1:16" ht="17.25" customHeight="1" x14ac:dyDescent="0.2">
      <c r="E77" s="20"/>
      <c r="F77" s="20" t="s">
        <v>530</v>
      </c>
    </row>
    <row r="78" spans="1:16" ht="17.25" customHeight="1" x14ac:dyDescent="0.2">
      <c r="A78" s="20"/>
      <c r="F78" s="21" t="s">
        <v>294</v>
      </c>
    </row>
    <row r="79" spans="1:16" ht="17.25" customHeight="1" x14ac:dyDescent="0.2">
      <c r="A79" s="20"/>
    </row>
  </sheetData>
  <mergeCells count="13">
    <mergeCell ref="B23:E23"/>
    <mergeCell ref="B16:E16"/>
    <mergeCell ref="B17:E17"/>
    <mergeCell ref="B18:E18"/>
    <mergeCell ref="B19:E19"/>
    <mergeCell ref="B20:E20"/>
    <mergeCell ref="B21:E21"/>
    <mergeCell ref="B15:E15"/>
    <mergeCell ref="B6:N6"/>
    <mergeCell ref="B8:N8"/>
    <mergeCell ref="F11:H11"/>
    <mergeCell ref="I11:K11"/>
    <mergeCell ref="B14:E14"/>
  </mergeCells>
  <phoneticPr fontId="2"/>
  <dataValidations count="1">
    <dataValidation imeMode="off" allowBlank="1" showInputMessage="1" showErrorMessage="1" sqref="L51 G51 I51:J51 N51 L43 G43 I43:J43 N42:N45 F41:N41 F69:F72 F73:K75 I35:J35 G35 K72 H34 I32:J32 L31:L36 H29 F29 L28:L29 F31:J31 J29 G72:H72 F53:N53 N65 L65 F58:N60 L38:L39 L62:N62 L57:N57 I57:J57 F57:G57 N56 L54:N54 I54 G38 G69:K71 N31:N40 I38:J38 H37 J37:K37 J36 H63:N63 G32 K27 N27:N29 F27:H27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48"/>
  <sheetViews>
    <sheetView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21" customWidth="1"/>
    <col min="2" max="2" width="23.125" style="21" customWidth="1"/>
    <col min="3" max="11" width="13.375" style="21" customWidth="1"/>
    <col min="12" max="14" width="12.125" style="21" customWidth="1"/>
    <col min="15" max="15" width="13.375" style="21"/>
    <col min="16" max="16384" width="13.375" style="2"/>
  </cols>
  <sheetData>
    <row r="1" spans="1:14" x14ac:dyDescent="0.2">
      <c r="A1" s="20"/>
    </row>
    <row r="6" spans="1:14" x14ac:dyDescent="0.2">
      <c r="B6" s="239" t="s">
        <v>257</v>
      </c>
      <c r="C6" s="239"/>
      <c r="D6" s="239"/>
      <c r="E6" s="239"/>
      <c r="F6" s="239"/>
      <c r="G6" s="239"/>
      <c r="H6" s="239"/>
      <c r="I6" s="239"/>
      <c r="J6" s="239"/>
      <c r="K6" s="239"/>
    </row>
    <row r="7" spans="1:14" x14ac:dyDescent="0.2">
      <c r="B7" s="50"/>
      <c r="C7" s="20" t="s">
        <v>392</v>
      </c>
      <c r="D7" s="28"/>
      <c r="E7" s="28"/>
      <c r="F7" s="28"/>
      <c r="G7" s="28"/>
    </row>
    <row r="8" spans="1:14" x14ac:dyDescent="0.2">
      <c r="C8" s="20" t="s">
        <v>393</v>
      </c>
      <c r="D8" s="28"/>
      <c r="E8" s="28"/>
      <c r="F8" s="28"/>
      <c r="G8" s="28"/>
    </row>
    <row r="9" spans="1:14" x14ac:dyDescent="0.2">
      <c r="C9" s="20" t="s">
        <v>261</v>
      </c>
      <c r="D9" s="28"/>
      <c r="E9" s="28"/>
      <c r="F9" s="28"/>
      <c r="G9" s="28"/>
    </row>
    <row r="10" spans="1:14" x14ac:dyDescent="0.2">
      <c r="C10" s="20" t="s">
        <v>262</v>
      </c>
      <c r="D10" s="28"/>
      <c r="E10" s="28"/>
      <c r="F10" s="28"/>
      <c r="G10" s="28"/>
    </row>
    <row r="11" spans="1:14" x14ac:dyDescent="0.2">
      <c r="C11" s="20" t="s">
        <v>263</v>
      </c>
      <c r="D11" s="28"/>
      <c r="E11" s="28"/>
      <c r="F11" s="28"/>
      <c r="G11" s="28"/>
      <c r="L11" s="7"/>
      <c r="M11" s="7"/>
    </row>
    <row r="12" spans="1:14" ht="18" thickBot="1" x14ac:dyDescent="0.25">
      <c r="B12" s="23"/>
      <c r="C12" s="23"/>
      <c r="D12" s="23"/>
      <c r="E12" s="23"/>
      <c r="F12" s="23"/>
      <c r="G12" s="23"/>
      <c r="H12" s="23"/>
      <c r="I12" s="23"/>
      <c r="J12" s="47"/>
      <c r="K12" s="115" t="s">
        <v>260</v>
      </c>
      <c r="L12" s="7"/>
      <c r="M12" s="7"/>
    </row>
    <row r="13" spans="1:14" x14ac:dyDescent="0.15">
      <c r="C13" s="11"/>
      <c r="D13" s="7"/>
      <c r="E13" s="7"/>
      <c r="F13" s="15"/>
      <c r="G13" s="15"/>
      <c r="H13" s="15"/>
      <c r="I13" s="15"/>
      <c r="J13" s="15"/>
      <c r="K13" s="15"/>
      <c r="L13" s="7"/>
    </row>
    <row r="14" spans="1:14" x14ac:dyDescent="0.2">
      <c r="A14" s="20"/>
      <c r="C14" s="24" t="s">
        <v>197</v>
      </c>
      <c r="D14" s="41" t="s">
        <v>258</v>
      </c>
      <c r="E14" s="7"/>
      <c r="F14" s="276" t="s">
        <v>447</v>
      </c>
      <c r="G14" s="287"/>
      <c r="H14" s="287"/>
      <c r="I14" s="15"/>
      <c r="J14" s="15"/>
      <c r="K14" s="15"/>
      <c r="M14" s="7"/>
      <c r="N14" s="7"/>
    </row>
    <row r="15" spans="1:14" x14ac:dyDescent="0.2">
      <c r="C15" s="25"/>
      <c r="D15" s="15"/>
      <c r="E15" s="15"/>
      <c r="F15" s="281"/>
      <c r="G15" s="288"/>
      <c r="H15" s="288"/>
      <c r="I15" s="14" t="s">
        <v>259</v>
      </c>
      <c r="J15" s="15"/>
      <c r="K15" s="15"/>
      <c r="L15" s="7"/>
      <c r="M15" s="7"/>
      <c r="N15" s="7"/>
    </row>
    <row r="16" spans="1:14" x14ac:dyDescent="0.2">
      <c r="B16" s="15"/>
      <c r="C16" s="16" t="s">
        <v>430</v>
      </c>
      <c r="D16" s="16" t="s">
        <v>472</v>
      </c>
      <c r="E16" s="16" t="s">
        <v>431</v>
      </c>
      <c r="F16" s="16" t="s">
        <v>430</v>
      </c>
      <c r="G16" s="16" t="s">
        <v>472</v>
      </c>
      <c r="H16" s="16" t="s">
        <v>431</v>
      </c>
      <c r="I16" s="16" t="s">
        <v>551</v>
      </c>
      <c r="J16" s="16" t="s">
        <v>472</v>
      </c>
      <c r="K16" s="16" t="s">
        <v>431</v>
      </c>
      <c r="L16" s="7"/>
      <c r="N16" s="7"/>
    </row>
    <row r="17" spans="2:13" x14ac:dyDescent="0.15">
      <c r="C17" s="11"/>
    </row>
    <row r="18" spans="2:13" x14ac:dyDescent="0.2">
      <c r="B18" s="70" t="s">
        <v>564</v>
      </c>
      <c r="C18" s="58">
        <v>978</v>
      </c>
      <c r="D18" s="59">
        <v>980</v>
      </c>
      <c r="E18" s="59">
        <v>197</v>
      </c>
      <c r="F18" s="59">
        <v>968</v>
      </c>
      <c r="G18" s="59">
        <v>971</v>
      </c>
      <c r="H18" s="59">
        <v>196</v>
      </c>
      <c r="I18" s="59">
        <v>757</v>
      </c>
      <c r="J18" s="59">
        <v>774</v>
      </c>
      <c r="K18" s="59">
        <v>150</v>
      </c>
    </row>
    <row r="19" spans="2:13" x14ac:dyDescent="0.2">
      <c r="B19" s="70" t="s">
        <v>565</v>
      </c>
      <c r="C19" s="58">
        <v>796</v>
      </c>
      <c r="D19" s="59">
        <v>828</v>
      </c>
      <c r="E19" s="59">
        <v>165</v>
      </c>
      <c r="F19" s="59">
        <v>793</v>
      </c>
      <c r="G19" s="59">
        <v>824</v>
      </c>
      <c r="H19" s="59">
        <v>165</v>
      </c>
      <c r="I19" s="59">
        <v>589</v>
      </c>
      <c r="J19" s="59">
        <v>622</v>
      </c>
      <c r="K19" s="59">
        <v>117</v>
      </c>
    </row>
    <row r="20" spans="2:13" x14ac:dyDescent="0.2">
      <c r="B20" s="70" t="s">
        <v>566</v>
      </c>
      <c r="C20" s="58">
        <v>656</v>
      </c>
      <c r="D20" s="59">
        <v>742</v>
      </c>
      <c r="E20" s="59">
        <v>79</v>
      </c>
      <c r="F20" s="59">
        <v>650</v>
      </c>
      <c r="G20" s="59">
        <v>736</v>
      </c>
      <c r="H20" s="59">
        <v>79</v>
      </c>
      <c r="I20" s="59">
        <v>484</v>
      </c>
      <c r="J20" s="59">
        <v>541</v>
      </c>
      <c r="K20" s="59">
        <v>60</v>
      </c>
    </row>
    <row r="21" spans="2:13" x14ac:dyDescent="0.2">
      <c r="B21" s="70" t="s">
        <v>567</v>
      </c>
      <c r="C21" s="58">
        <v>574</v>
      </c>
      <c r="D21" s="59">
        <v>591</v>
      </c>
      <c r="E21" s="59">
        <v>101</v>
      </c>
      <c r="F21" s="59">
        <v>569</v>
      </c>
      <c r="G21" s="59">
        <v>584</v>
      </c>
      <c r="H21" s="59">
        <v>101</v>
      </c>
      <c r="I21" s="59">
        <v>411</v>
      </c>
      <c r="J21" s="59">
        <v>420</v>
      </c>
      <c r="K21" s="59">
        <v>80</v>
      </c>
    </row>
    <row r="22" spans="2:13" x14ac:dyDescent="0.2">
      <c r="B22" s="70" t="s">
        <v>482</v>
      </c>
      <c r="C22" s="58">
        <f>SUM(C26:C28)</f>
        <v>529</v>
      </c>
      <c r="D22" s="59">
        <f>SUM(D26:D28)</f>
        <v>497</v>
      </c>
      <c r="E22" s="59">
        <f t="shared" ref="E22:J22" si="0">SUM(E26:E28)</f>
        <v>133</v>
      </c>
      <c r="F22" s="59">
        <f t="shared" si="0"/>
        <v>516</v>
      </c>
      <c r="G22" s="59">
        <f t="shared" si="0"/>
        <v>486</v>
      </c>
      <c r="H22" s="59">
        <f t="shared" si="0"/>
        <v>131</v>
      </c>
      <c r="I22" s="59">
        <f t="shared" si="0"/>
        <v>342</v>
      </c>
      <c r="J22" s="59">
        <f t="shared" si="0"/>
        <v>339</v>
      </c>
      <c r="K22" s="59">
        <f>SUM(K26:K28)</f>
        <v>83</v>
      </c>
    </row>
    <row r="23" spans="2:13" x14ac:dyDescent="0.2">
      <c r="B23" s="70"/>
      <c r="C23" s="58"/>
      <c r="D23" s="59"/>
      <c r="E23" s="59"/>
      <c r="F23" s="59"/>
      <c r="G23" s="59"/>
      <c r="H23" s="59"/>
      <c r="I23" s="59"/>
      <c r="J23" s="59"/>
      <c r="K23" s="59"/>
    </row>
    <row r="24" spans="2:13" x14ac:dyDescent="0.2">
      <c r="B24" s="70" t="s">
        <v>623</v>
      </c>
      <c r="C24" s="58">
        <f t="shared" ref="C24:K24" si="1">SUM(C26:C28)</f>
        <v>529</v>
      </c>
      <c r="D24" s="59">
        <f t="shared" si="1"/>
        <v>497</v>
      </c>
      <c r="E24" s="59">
        <f t="shared" si="1"/>
        <v>133</v>
      </c>
      <c r="F24" s="59">
        <f t="shared" si="1"/>
        <v>516</v>
      </c>
      <c r="G24" s="59">
        <f t="shared" si="1"/>
        <v>486</v>
      </c>
      <c r="H24" s="59">
        <f t="shared" si="1"/>
        <v>131</v>
      </c>
      <c r="I24" s="59">
        <f t="shared" si="1"/>
        <v>342</v>
      </c>
      <c r="J24" s="59">
        <f t="shared" si="1"/>
        <v>339</v>
      </c>
      <c r="K24" s="59">
        <f t="shared" si="1"/>
        <v>83</v>
      </c>
    </row>
    <row r="25" spans="2:13" x14ac:dyDescent="0.15">
      <c r="C25" s="64"/>
      <c r="D25" s="65"/>
      <c r="E25" s="65"/>
      <c r="F25" s="65"/>
      <c r="G25" s="65"/>
      <c r="H25" s="65"/>
      <c r="I25" s="65"/>
      <c r="J25" s="65"/>
      <c r="K25" s="65"/>
    </row>
    <row r="26" spans="2:13" x14ac:dyDescent="0.2">
      <c r="B26" s="70" t="s">
        <v>264</v>
      </c>
      <c r="C26" s="79">
        <v>434</v>
      </c>
      <c r="D26" s="67">
        <v>398</v>
      </c>
      <c r="E26" s="67">
        <v>117</v>
      </c>
      <c r="F26" s="71">
        <v>422</v>
      </c>
      <c r="G26" s="71">
        <v>388</v>
      </c>
      <c r="H26" s="61">
        <v>115</v>
      </c>
      <c r="I26" s="71">
        <v>277</v>
      </c>
      <c r="J26" s="61">
        <v>269</v>
      </c>
      <c r="K26" s="61">
        <v>70</v>
      </c>
    </row>
    <row r="27" spans="2:13" x14ac:dyDescent="0.2">
      <c r="B27" s="70" t="s">
        <v>298</v>
      </c>
      <c r="C27" s="58">
        <v>81</v>
      </c>
      <c r="D27" s="59">
        <v>84</v>
      </c>
      <c r="E27" s="59">
        <v>16</v>
      </c>
      <c r="F27" s="59">
        <v>80</v>
      </c>
      <c r="G27" s="59">
        <v>83</v>
      </c>
      <c r="H27" s="59">
        <v>16</v>
      </c>
      <c r="I27" s="67">
        <v>54</v>
      </c>
      <c r="J27" s="67">
        <v>58</v>
      </c>
      <c r="K27" s="67">
        <v>13</v>
      </c>
    </row>
    <row r="28" spans="2:13" x14ac:dyDescent="0.2">
      <c r="B28" s="70" t="s">
        <v>299</v>
      </c>
      <c r="C28" s="58">
        <v>14</v>
      </c>
      <c r="D28" s="59">
        <v>15</v>
      </c>
      <c r="E28" s="59">
        <v>0</v>
      </c>
      <c r="F28" s="59">
        <v>14</v>
      </c>
      <c r="G28" s="59">
        <v>15</v>
      </c>
      <c r="H28" s="59">
        <v>0</v>
      </c>
      <c r="I28" s="67">
        <v>11</v>
      </c>
      <c r="J28" s="67">
        <v>12</v>
      </c>
      <c r="K28" s="61">
        <v>0</v>
      </c>
    </row>
    <row r="29" spans="2:13" ht="18" thickBot="1" x14ac:dyDescent="0.2">
      <c r="B29" s="23"/>
      <c r="C29" s="90"/>
      <c r="D29" s="91"/>
      <c r="E29" s="91"/>
      <c r="F29" s="91"/>
      <c r="G29" s="91"/>
      <c r="H29" s="91"/>
      <c r="I29" s="91"/>
      <c r="J29" s="91"/>
      <c r="K29" s="91"/>
      <c r="L29" s="7"/>
      <c r="M29" s="7"/>
    </row>
    <row r="30" spans="2:13" x14ac:dyDescent="0.15">
      <c r="C30" s="97"/>
      <c r="D30" s="86"/>
      <c r="E30" s="86"/>
      <c r="F30" s="86"/>
      <c r="G30" s="86"/>
      <c r="H30" s="86"/>
      <c r="I30" s="86"/>
      <c r="J30" s="86"/>
      <c r="K30" s="86"/>
    </row>
    <row r="31" spans="2:13" x14ac:dyDescent="0.2">
      <c r="C31" s="85" t="s">
        <v>594</v>
      </c>
      <c r="D31" s="86"/>
      <c r="E31" s="86"/>
      <c r="F31" s="293" t="s">
        <v>595</v>
      </c>
      <c r="G31" s="294"/>
      <c r="H31" s="295"/>
      <c r="I31" s="293" t="s">
        <v>448</v>
      </c>
      <c r="J31" s="294"/>
      <c r="K31" s="295"/>
      <c r="L31" s="7"/>
    </row>
    <row r="32" spans="2:13" x14ac:dyDescent="0.2">
      <c r="C32" s="85" t="s">
        <v>596</v>
      </c>
      <c r="D32" s="86"/>
      <c r="E32" s="86"/>
      <c r="F32" s="296"/>
      <c r="G32" s="297"/>
      <c r="H32" s="298"/>
      <c r="I32" s="296"/>
      <c r="J32" s="297"/>
      <c r="K32" s="298"/>
      <c r="L32" s="7"/>
    </row>
    <row r="33" spans="1:20" x14ac:dyDescent="0.2">
      <c r="B33" s="15"/>
      <c r="C33" s="155" t="s">
        <v>597</v>
      </c>
      <c r="D33" s="155" t="s">
        <v>472</v>
      </c>
      <c r="E33" s="155" t="s">
        <v>431</v>
      </c>
      <c r="F33" s="155" t="s">
        <v>551</v>
      </c>
      <c r="G33" s="155" t="s">
        <v>472</v>
      </c>
      <c r="H33" s="155" t="s">
        <v>431</v>
      </c>
      <c r="I33" s="155" t="s">
        <v>430</v>
      </c>
      <c r="J33" s="155" t="s">
        <v>510</v>
      </c>
      <c r="K33" s="155" t="s">
        <v>431</v>
      </c>
      <c r="L33" s="7"/>
    </row>
    <row r="34" spans="1:20" x14ac:dyDescent="0.15">
      <c r="C34" s="64"/>
      <c r="D34" s="92"/>
      <c r="E34" s="92"/>
      <c r="F34" s="92"/>
      <c r="G34" s="92"/>
      <c r="H34" s="92"/>
      <c r="I34" s="92"/>
      <c r="J34" s="92"/>
      <c r="K34" s="92"/>
    </row>
    <row r="35" spans="1:20" x14ac:dyDescent="0.2">
      <c r="B35" s="70" t="s">
        <v>564</v>
      </c>
      <c r="C35" s="58">
        <v>211</v>
      </c>
      <c r="D35" s="59">
        <v>197</v>
      </c>
      <c r="E35" s="59">
        <v>46</v>
      </c>
      <c r="F35" s="59">
        <v>10</v>
      </c>
      <c r="G35" s="59">
        <v>9</v>
      </c>
      <c r="H35" s="59">
        <v>1</v>
      </c>
      <c r="I35" s="59">
        <v>0</v>
      </c>
      <c r="J35" s="59">
        <v>0</v>
      </c>
      <c r="K35" s="59">
        <v>0</v>
      </c>
      <c r="L35" s="30"/>
      <c r="M35" s="30"/>
      <c r="N35" s="30"/>
      <c r="Q35" s="30"/>
      <c r="T35" s="30"/>
    </row>
    <row r="36" spans="1:20" x14ac:dyDescent="0.2">
      <c r="B36" s="70" t="s">
        <v>565</v>
      </c>
      <c r="C36" s="58">
        <v>204</v>
      </c>
      <c r="D36" s="59">
        <v>202</v>
      </c>
      <c r="E36" s="59">
        <v>48</v>
      </c>
      <c r="F36" s="59">
        <v>1</v>
      </c>
      <c r="G36" s="59">
        <v>2</v>
      </c>
      <c r="H36" s="59">
        <v>0</v>
      </c>
      <c r="I36" s="59">
        <v>2</v>
      </c>
      <c r="J36" s="59">
        <v>2</v>
      </c>
      <c r="K36" s="59">
        <v>0</v>
      </c>
    </row>
    <row r="37" spans="1:20" x14ac:dyDescent="0.2">
      <c r="B37" s="70" t="s">
        <v>566</v>
      </c>
      <c r="C37" s="58">
        <v>166</v>
      </c>
      <c r="D37" s="59">
        <v>195</v>
      </c>
      <c r="E37" s="59">
        <v>19</v>
      </c>
      <c r="F37" s="59">
        <v>6</v>
      </c>
      <c r="G37" s="59">
        <v>6</v>
      </c>
      <c r="H37" s="59">
        <v>0</v>
      </c>
      <c r="I37" s="59">
        <v>0</v>
      </c>
      <c r="J37" s="59">
        <v>0</v>
      </c>
      <c r="K37" s="59">
        <v>0</v>
      </c>
    </row>
    <row r="38" spans="1:20" x14ac:dyDescent="0.2">
      <c r="B38" s="70" t="s">
        <v>567</v>
      </c>
      <c r="C38" s="58">
        <v>158</v>
      </c>
      <c r="D38" s="59">
        <v>164</v>
      </c>
      <c r="E38" s="59">
        <v>21</v>
      </c>
      <c r="F38" s="59">
        <v>4</v>
      </c>
      <c r="G38" s="59">
        <v>6</v>
      </c>
      <c r="H38" s="59">
        <v>0</v>
      </c>
      <c r="I38" s="71">
        <v>1</v>
      </c>
      <c r="J38" s="71">
        <v>1</v>
      </c>
      <c r="K38" s="71">
        <v>0</v>
      </c>
    </row>
    <row r="39" spans="1:20" x14ac:dyDescent="0.2">
      <c r="B39" s="70" t="s">
        <v>568</v>
      </c>
      <c r="C39" s="58">
        <v>158</v>
      </c>
      <c r="D39" s="59">
        <v>164</v>
      </c>
      <c r="E39" s="59">
        <v>21</v>
      </c>
      <c r="F39" s="59">
        <v>4</v>
      </c>
      <c r="G39" s="59">
        <v>6</v>
      </c>
      <c r="H39" s="59">
        <v>0</v>
      </c>
      <c r="I39" s="71">
        <v>1</v>
      </c>
      <c r="J39" s="71">
        <v>1</v>
      </c>
      <c r="K39" s="71">
        <v>0</v>
      </c>
    </row>
    <row r="40" spans="1:20" x14ac:dyDescent="0.2">
      <c r="B40" s="70"/>
      <c r="C40" s="58"/>
      <c r="D40" s="59"/>
      <c r="E40" s="59"/>
      <c r="F40" s="59"/>
      <c r="G40" s="59"/>
      <c r="H40" s="59"/>
      <c r="I40" s="71"/>
      <c r="J40" s="71"/>
      <c r="K40" s="71"/>
    </row>
    <row r="41" spans="1:20" x14ac:dyDescent="0.2">
      <c r="B41" s="70" t="s">
        <v>623</v>
      </c>
      <c r="C41" s="58">
        <f t="shared" ref="C41:K41" si="2">SUM(C43:C45)</f>
        <v>174</v>
      </c>
      <c r="D41" s="59">
        <f t="shared" si="2"/>
        <v>147</v>
      </c>
      <c r="E41" s="59">
        <f t="shared" si="2"/>
        <v>48</v>
      </c>
      <c r="F41" s="59">
        <f t="shared" si="2"/>
        <v>4</v>
      </c>
      <c r="G41" s="59">
        <f t="shared" si="2"/>
        <v>2</v>
      </c>
      <c r="H41" s="59">
        <f t="shared" si="2"/>
        <v>2</v>
      </c>
      <c r="I41" s="71">
        <f t="shared" si="2"/>
        <v>9</v>
      </c>
      <c r="J41" s="71">
        <f t="shared" si="2"/>
        <v>9</v>
      </c>
      <c r="K41" s="71">
        <f t="shared" si="2"/>
        <v>0</v>
      </c>
    </row>
    <row r="42" spans="1:20" x14ac:dyDescent="0.15">
      <c r="C42" s="64"/>
      <c r="D42" s="67"/>
      <c r="E42" s="67"/>
      <c r="F42" s="65"/>
      <c r="G42" s="65"/>
      <c r="H42" s="65"/>
      <c r="I42" s="92"/>
      <c r="J42" s="92"/>
      <c r="K42" s="92"/>
    </row>
    <row r="43" spans="1:20" x14ac:dyDescent="0.2">
      <c r="B43" s="70" t="s">
        <v>264</v>
      </c>
      <c r="C43" s="79">
        <v>145</v>
      </c>
      <c r="D43" s="67">
        <v>119</v>
      </c>
      <c r="E43" s="67">
        <v>45</v>
      </c>
      <c r="F43" s="71">
        <v>3</v>
      </c>
      <c r="G43" s="71">
        <v>1</v>
      </c>
      <c r="H43" s="71">
        <v>2</v>
      </c>
      <c r="I43" s="65">
        <v>9</v>
      </c>
      <c r="J43" s="65">
        <v>9</v>
      </c>
      <c r="K43" s="65">
        <v>0</v>
      </c>
      <c r="L43" s="30"/>
      <c r="M43" s="30"/>
      <c r="N43" s="30"/>
      <c r="Q43" s="30"/>
      <c r="T43" s="30"/>
    </row>
    <row r="44" spans="1:20" x14ac:dyDescent="0.2">
      <c r="B44" s="70" t="s">
        <v>298</v>
      </c>
      <c r="C44" s="79">
        <v>26</v>
      </c>
      <c r="D44" s="67">
        <v>25</v>
      </c>
      <c r="E44" s="67">
        <v>3</v>
      </c>
      <c r="F44" s="71">
        <v>1</v>
      </c>
      <c r="G44" s="71">
        <v>1</v>
      </c>
      <c r="H44" s="71">
        <v>0</v>
      </c>
      <c r="I44" s="65">
        <v>0</v>
      </c>
      <c r="J44" s="65">
        <v>0</v>
      </c>
      <c r="K44" s="65">
        <v>0</v>
      </c>
      <c r="L44" s="30"/>
      <c r="M44" s="30"/>
      <c r="N44" s="30"/>
      <c r="O44" s="30"/>
      <c r="P44" s="30"/>
      <c r="Q44" s="30"/>
      <c r="R44" s="30"/>
      <c r="S44" s="30"/>
      <c r="T44" s="30"/>
    </row>
    <row r="45" spans="1:20" x14ac:dyDescent="0.2">
      <c r="B45" s="70" t="s">
        <v>299</v>
      </c>
      <c r="C45" s="79">
        <v>3</v>
      </c>
      <c r="D45" s="67">
        <v>3</v>
      </c>
      <c r="E45" s="98">
        <v>0</v>
      </c>
      <c r="F45" s="71">
        <v>0</v>
      </c>
      <c r="G45" s="98">
        <v>0</v>
      </c>
      <c r="H45" s="71">
        <v>0</v>
      </c>
      <c r="I45" s="65">
        <v>0</v>
      </c>
      <c r="J45" s="65">
        <v>0</v>
      </c>
      <c r="K45" s="65">
        <v>0</v>
      </c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18" thickBot="1" x14ac:dyDescent="0.2">
      <c r="B46" s="23"/>
      <c r="C46" s="90"/>
      <c r="D46" s="99"/>
      <c r="E46" s="99"/>
      <c r="F46" s="99"/>
      <c r="G46" s="99"/>
      <c r="H46" s="91"/>
      <c r="I46" s="44"/>
      <c r="J46" s="44"/>
      <c r="K46" s="23"/>
    </row>
    <row r="47" spans="1:20" x14ac:dyDescent="0.2">
      <c r="C47" s="41" t="s">
        <v>598</v>
      </c>
      <c r="D47" s="28"/>
      <c r="F47" s="28"/>
      <c r="G47" s="28"/>
    </row>
    <row r="48" spans="1:20" x14ac:dyDescent="0.2">
      <c r="A48" s="20"/>
      <c r="C48" s="41" t="s">
        <v>194</v>
      </c>
      <c r="D48" s="28"/>
      <c r="E48" s="28"/>
      <c r="F48" s="28"/>
      <c r="G48" s="28"/>
    </row>
  </sheetData>
  <mergeCells count="4">
    <mergeCell ref="B6:K6"/>
    <mergeCell ref="F14:H15"/>
    <mergeCell ref="F31:H32"/>
    <mergeCell ref="I31:K32"/>
  </mergeCells>
  <phoneticPr fontId="2"/>
  <dataValidations count="2">
    <dataValidation imeMode="halfAlpha" allowBlank="1" showInputMessage="1" showErrorMessage="1" sqref="C25:K25"/>
    <dataValidation imeMode="off" allowBlank="1" showInputMessage="1" showErrorMessage="1" sqref="C27:J28 K27 D35:K37 D38:H40 C41:H41 C35:C40 C18:K24"/>
  </dataValidations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75" zoomScaleNormal="75" workbookViewId="0">
      <selection activeCell="B6" sqref="B6:H6"/>
    </sheetView>
  </sheetViews>
  <sheetFormatPr defaultColWidth="13.375" defaultRowHeight="17.25" x14ac:dyDescent="0.15"/>
  <cols>
    <col min="1" max="1" width="13.375" style="182" customWidth="1"/>
    <col min="2" max="2" width="1.125" style="182" customWidth="1"/>
    <col min="3" max="3" width="49.875" style="182" customWidth="1"/>
    <col min="4" max="8" width="19" style="182" customWidth="1"/>
    <col min="9" max="15" width="13.375" style="182"/>
    <col min="16" max="16384" width="13.375" style="6"/>
  </cols>
  <sheetData>
    <row r="1" spans="1:16" x14ac:dyDescent="0.2">
      <c r="A1" s="181"/>
    </row>
    <row r="5" spans="1:16" x14ac:dyDescent="0.15">
      <c r="J5" s="183"/>
      <c r="K5" s="183"/>
      <c r="L5" s="183"/>
      <c r="M5" s="183"/>
      <c r="N5" s="183"/>
      <c r="O5" s="183"/>
      <c r="P5" s="118"/>
    </row>
    <row r="6" spans="1:16" x14ac:dyDescent="0.2">
      <c r="B6" s="299" t="s">
        <v>265</v>
      </c>
      <c r="C6" s="299"/>
      <c r="D6" s="299"/>
      <c r="E6" s="299"/>
      <c r="F6" s="299"/>
      <c r="G6" s="299"/>
      <c r="H6" s="299"/>
      <c r="J6" s="183"/>
      <c r="K6" s="183"/>
      <c r="L6" s="183"/>
      <c r="M6" s="183"/>
      <c r="N6" s="183"/>
      <c r="O6" s="183"/>
      <c r="P6" s="118"/>
    </row>
    <row r="7" spans="1:16" ht="18" thickBot="1" x14ac:dyDescent="0.25">
      <c r="B7" s="184" t="s">
        <v>197</v>
      </c>
      <c r="C7" s="185"/>
      <c r="D7" s="186" t="s">
        <v>384</v>
      </c>
      <c r="E7" s="183"/>
      <c r="F7" s="183"/>
      <c r="H7" s="187" t="s">
        <v>8</v>
      </c>
      <c r="J7" s="183"/>
      <c r="K7" s="183"/>
      <c r="L7" s="183"/>
      <c r="M7" s="183"/>
      <c r="N7" s="183"/>
      <c r="O7" s="183"/>
      <c r="P7" s="118"/>
    </row>
    <row r="8" spans="1:16" x14ac:dyDescent="0.2">
      <c r="D8" s="188" t="s">
        <v>599</v>
      </c>
      <c r="E8" s="188" t="s">
        <v>600</v>
      </c>
      <c r="F8" s="188" t="s">
        <v>601</v>
      </c>
      <c r="G8" s="188" t="s">
        <v>586</v>
      </c>
      <c r="H8" s="188" t="s">
        <v>622</v>
      </c>
      <c r="I8" s="189"/>
      <c r="J8" s="190"/>
      <c r="K8" s="190"/>
      <c r="L8" s="190"/>
      <c r="M8" s="190"/>
      <c r="N8" s="190"/>
      <c r="O8" s="183"/>
      <c r="P8" s="118"/>
    </row>
    <row r="9" spans="1:16" x14ac:dyDescent="0.2">
      <c r="B9" s="191"/>
      <c r="C9" s="191"/>
      <c r="D9" s="162">
        <v>2015</v>
      </c>
      <c r="E9" s="162">
        <v>2016</v>
      </c>
      <c r="F9" s="162">
        <v>2017</v>
      </c>
      <c r="G9" s="162">
        <v>2018</v>
      </c>
      <c r="H9" s="162">
        <v>2019</v>
      </c>
      <c r="J9" s="183"/>
      <c r="K9" s="183"/>
      <c r="L9" s="183"/>
      <c r="M9" s="183"/>
      <c r="N9" s="183"/>
      <c r="O9" s="183"/>
      <c r="P9" s="118"/>
    </row>
    <row r="10" spans="1:16" s="2" customFormat="1" x14ac:dyDescent="0.15">
      <c r="A10" s="21"/>
      <c r="B10" s="172"/>
      <c r="C10" s="104"/>
      <c r="D10" s="7"/>
      <c r="E10" s="21"/>
      <c r="F10" s="21"/>
      <c r="G10" s="21"/>
      <c r="H10" s="21"/>
      <c r="I10" s="21"/>
      <c r="J10" s="7"/>
      <c r="K10" s="7"/>
      <c r="L10" s="7"/>
      <c r="M10" s="7"/>
      <c r="N10" s="7"/>
      <c r="O10" s="7"/>
      <c r="P10" s="3"/>
    </row>
    <row r="11" spans="1:16" s="9" customFormat="1" x14ac:dyDescent="0.2">
      <c r="A11" s="51"/>
      <c r="B11" s="19"/>
      <c r="C11" s="105" t="s">
        <v>10</v>
      </c>
      <c r="D11" s="192">
        <v>793</v>
      </c>
      <c r="E11" s="192">
        <v>650</v>
      </c>
      <c r="F11" s="192">
        <v>709</v>
      </c>
      <c r="G11" s="193">
        <v>569</v>
      </c>
      <c r="H11" s="193">
        <f>H13+H43+H58</f>
        <v>516</v>
      </c>
      <c r="I11" s="51"/>
      <c r="J11" s="165"/>
      <c r="K11" s="165"/>
      <c r="L11" s="165"/>
      <c r="M11" s="165"/>
      <c r="N11" s="165"/>
      <c r="O11" s="165"/>
      <c r="P11" s="102"/>
    </row>
    <row r="12" spans="1:16" s="2" customFormat="1" x14ac:dyDescent="0.2">
      <c r="A12" s="21"/>
      <c r="B12" s="7"/>
      <c r="C12" s="194"/>
      <c r="D12" s="72"/>
      <c r="E12" s="72"/>
      <c r="F12" s="72"/>
      <c r="G12" s="92"/>
      <c r="H12" s="92"/>
      <c r="I12" s="21"/>
      <c r="J12" s="7"/>
      <c r="K12" s="7"/>
      <c r="L12" s="7"/>
      <c r="M12" s="7"/>
      <c r="N12" s="7"/>
      <c r="O12" s="7"/>
      <c r="P12" s="3"/>
    </row>
    <row r="13" spans="1:16" s="9" customFormat="1" x14ac:dyDescent="0.2">
      <c r="A13" s="51"/>
      <c r="B13" s="165"/>
      <c r="C13" s="105" t="s">
        <v>5</v>
      </c>
      <c r="D13" s="192">
        <v>503</v>
      </c>
      <c r="E13" s="192">
        <v>414</v>
      </c>
      <c r="F13" s="192">
        <v>468</v>
      </c>
      <c r="G13" s="193">
        <v>362</v>
      </c>
      <c r="H13" s="193">
        <f>SUM(H15:H41)</f>
        <v>267</v>
      </c>
      <c r="I13" s="51"/>
      <c r="J13" s="165"/>
      <c r="K13" s="165"/>
      <c r="L13" s="165"/>
      <c r="M13" s="165"/>
      <c r="N13" s="165"/>
      <c r="O13" s="165"/>
      <c r="P13" s="102"/>
    </row>
    <row r="14" spans="1:16" s="2" customFormat="1" x14ac:dyDescent="0.2">
      <c r="A14" s="21"/>
      <c r="B14" s="41"/>
      <c r="C14" s="194"/>
      <c r="D14" s="72"/>
      <c r="E14" s="72"/>
      <c r="F14" s="72"/>
      <c r="G14" s="92"/>
      <c r="H14" s="92"/>
      <c r="I14" s="21"/>
      <c r="J14" s="7"/>
      <c r="K14" s="7"/>
      <c r="L14" s="7"/>
      <c r="M14" s="7"/>
      <c r="N14" s="7"/>
      <c r="O14" s="7"/>
      <c r="P14" s="3"/>
    </row>
    <row r="15" spans="1:16" s="2" customFormat="1" x14ac:dyDescent="0.2">
      <c r="A15" s="21"/>
      <c r="B15" s="7" t="s">
        <v>300</v>
      </c>
      <c r="C15" s="43"/>
      <c r="D15" s="61">
        <v>227</v>
      </c>
      <c r="E15" s="71">
        <v>179</v>
      </c>
      <c r="F15" s="71">
        <v>237</v>
      </c>
      <c r="G15" s="92">
        <v>156</v>
      </c>
      <c r="H15" s="92">
        <v>105</v>
      </c>
      <c r="I15" s="21"/>
      <c r="J15" s="7"/>
      <c r="K15" s="7"/>
      <c r="L15" s="7"/>
      <c r="M15" s="7"/>
      <c r="N15" s="7"/>
      <c r="O15" s="7"/>
      <c r="P15" s="3"/>
    </row>
    <row r="16" spans="1:16" s="2" customFormat="1" x14ac:dyDescent="0.2">
      <c r="A16" s="21"/>
      <c r="B16" s="7" t="s">
        <v>301</v>
      </c>
      <c r="C16" s="43"/>
      <c r="D16" s="61">
        <v>0</v>
      </c>
      <c r="E16" s="61">
        <v>3</v>
      </c>
      <c r="F16" s="61">
        <v>0</v>
      </c>
      <c r="G16" s="92">
        <v>0</v>
      </c>
      <c r="H16" s="92">
        <v>0</v>
      </c>
      <c r="I16" s="21"/>
      <c r="J16" s="21"/>
      <c r="K16" s="21"/>
      <c r="L16" s="21"/>
      <c r="M16" s="21"/>
      <c r="N16" s="21"/>
      <c r="O16" s="21"/>
    </row>
    <row r="17" spans="1:15" s="2" customFormat="1" x14ac:dyDescent="0.2">
      <c r="A17" s="21"/>
      <c r="B17" s="7" t="s">
        <v>302</v>
      </c>
      <c r="C17" s="43"/>
      <c r="D17" s="61">
        <v>11</v>
      </c>
      <c r="E17" s="71">
        <v>5</v>
      </c>
      <c r="F17" s="71">
        <v>7</v>
      </c>
      <c r="G17" s="92">
        <v>9</v>
      </c>
      <c r="H17" s="92">
        <v>8</v>
      </c>
      <c r="I17" s="21"/>
      <c r="J17" s="21"/>
      <c r="K17" s="21"/>
      <c r="L17" s="21"/>
      <c r="M17" s="21"/>
      <c r="N17" s="21"/>
      <c r="O17" s="21"/>
    </row>
    <row r="18" spans="1:15" s="2" customFormat="1" x14ac:dyDescent="0.2">
      <c r="A18" s="21"/>
      <c r="B18" s="7" t="s">
        <v>303</v>
      </c>
      <c r="C18" s="43"/>
      <c r="D18" s="61">
        <v>3</v>
      </c>
      <c r="E18" s="71">
        <v>4</v>
      </c>
      <c r="F18" s="71">
        <v>1</v>
      </c>
      <c r="G18" s="92">
        <v>0</v>
      </c>
      <c r="H18" s="92">
        <v>0</v>
      </c>
      <c r="I18" s="21"/>
      <c r="J18" s="21"/>
      <c r="K18" s="21"/>
      <c r="L18" s="21"/>
      <c r="M18" s="21"/>
      <c r="N18" s="21"/>
      <c r="O18" s="21"/>
    </row>
    <row r="19" spans="1:15" s="21" customFormat="1" x14ac:dyDescent="0.2">
      <c r="B19" s="7"/>
      <c r="C19" s="43" t="s">
        <v>432</v>
      </c>
      <c r="D19" s="61">
        <v>0</v>
      </c>
      <c r="E19" s="71">
        <v>2</v>
      </c>
      <c r="F19" s="71">
        <v>1</v>
      </c>
      <c r="G19" s="92">
        <v>0</v>
      </c>
      <c r="H19" s="92">
        <v>1</v>
      </c>
    </row>
    <row r="20" spans="1:15" s="2" customFormat="1" x14ac:dyDescent="0.2">
      <c r="A20" s="21"/>
      <c r="B20" s="7" t="s">
        <v>346</v>
      </c>
      <c r="C20" s="43"/>
      <c r="D20" s="61">
        <v>34</v>
      </c>
      <c r="E20" s="71">
        <v>29</v>
      </c>
      <c r="F20" s="71">
        <v>25</v>
      </c>
      <c r="G20" s="92">
        <v>13</v>
      </c>
      <c r="H20" s="92">
        <v>10</v>
      </c>
      <c r="I20" s="21"/>
      <c r="J20" s="21"/>
      <c r="K20" s="21"/>
      <c r="L20" s="21"/>
      <c r="M20" s="21"/>
      <c r="N20" s="21"/>
      <c r="O20" s="21"/>
    </row>
    <row r="21" spans="1:15" s="2" customFormat="1" x14ac:dyDescent="0.2">
      <c r="A21" s="21"/>
      <c r="B21" s="7" t="s">
        <v>347</v>
      </c>
      <c r="C21" s="43"/>
      <c r="D21" s="61">
        <v>3</v>
      </c>
      <c r="E21" s="71">
        <v>9</v>
      </c>
      <c r="F21" s="71">
        <v>8</v>
      </c>
      <c r="G21" s="92">
        <v>4</v>
      </c>
      <c r="H21" s="92">
        <v>3</v>
      </c>
      <c r="I21" s="21"/>
      <c r="J21" s="21"/>
      <c r="K21" s="21"/>
      <c r="L21" s="21"/>
      <c r="M21" s="21"/>
      <c r="N21" s="21"/>
      <c r="O21" s="21"/>
    </row>
    <row r="22" spans="1:15" s="2" customFormat="1" x14ac:dyDescent="0.2">
      <c r="A22" s="21"/>
      <c r="B22" s="7" t="s">
        <v>304</v>
      </c>
      <c r="C22" s="43"/>
      <c r="D22" s="61">
        <v>23</v>
      </c>
      <c r="E22" s="71">
        <v>23</v>
      </c>
      <c r="F22" s="71">
        <v>27</v>
      </c>
      <c r="G22" s="92">
        <v>22</v>
      </c>
      <c r="H22" s="92">
        <v>24</v>
      </c>
      <c r="I22" s="21"/>
      <c r="J22" s="21"/>
      <c r="K22" s="21"/>
      <c r="L22" s="21"/>
      <c r="M22" s="21"/>
      <c r="N22" s="21"/>
      <c r="O22" s="21"/>
    </row>
    <row r="23" spans="1:15" s="2" customFormat="1" x14ac:dyDescent="0.2">
      <c r="A23" s="21"/>
      <c r="B23" s="7" t="s">
        <v>348</v>
      </c>
      <c r="C23" s="43"/>
      <c r="D23" s="61">
        <v>0</v>
      </c>
      <c r="E23" s="61">
        <v>0</v>
      </c>
      <c r="F23" s="61">
        <v>0</v>
      </c>
      <c r="G23" s="92">
        <v>0</v>
      </c>
      <c r="H23" s="92">
        <v>0</v>
      </c>
      <c r="I23" s="21"/>
      <c r="J23" s="21"/>
      <c r="K23" s="21"/>
      <c r="L23" s="21"/>
      <c r="M23" s="21"/>
      <c r="N23" s="21"/>
      <c r="O23" s="21"/>
    </row>
    <row r="24" spans="1:15" s="2" customFormat="1" x14ac:dyDescent="0.2">
      <c r="A24" s="21"/>
      <c r="B24" s="7" t="s">
        <v>305</v>
      </c>
      <c r="C24" s="43"/>
      <c r="D24" s="61">
        <v>20</v>
      </c>
      <c r="E24" s="71">
        <v>22</v>
      </c>
      <c r="F24" s="71">
        <v>22</v>
      </c>
      <c r="G24" s="92">
        <v>30</v>
      </c>
      <c r="H24" s="92">
        <v>15</v>
      </c>
      <c r="I24" s="21"/>
      <c r="J24" s="21"/>
      <c r="K24" s="21"/>
      <c r="L24" s="21"/>
      <c r="M24" s="21"/>
      <c r="N24" s="21"/>
      <c r="O24" s="21"/>
    </row>
    <row r="25" spans="1:15" s="2" customFormat="1" x14ac:dyDescent="0.2">
      <c r="A25" s="21"/>
      <c r="B25" s="7" t="s">
        <v>306</v>
      </c>
      <c r="C25" s="43"/>
      <c r="D25" s="71">
        <v>2</v>
      </c>
      <c r="E25" s="71">
        <v>0</v>
      </c>
      <c r="F25" s="71">
        <v>3</v>
      </c>
      <c r="G25" s="92">
        <v>1</v>
      </c>
      <c r="H25" s="92">
        <v>1</v>
      </c>
      <c r="I25" s="21"/>
      <c r="J25" s="21"/>
      <c r="K25" s="21"/>
      <c r="L25" s="21"/>
      <c r="M25" s="21"/>
      <c r="N25" s="21"/>
      <c r="O25" s="21"/>
    </row>
    <row r="26" spans="1:15" s="2" customFormat="1" x14ac:dyDescent="0.2">
      <c r="A26" s="21"/>
      <c r="B26" s="7" t="s">
        <v>307</v>
      </c>
      <c r="C26" s="43"/>
      <c r="D26" s="61">
        <v>2</v>
      </c>
      <c r="E26" s="61">
        <v>0</v>
      </c>
      <c r="F26" s="61">
        <v>0</v>
      </c>
      <c r="G26" s="92">
        <v>1</v>
      </c>
      <c r="H26" s="92">
        <v>0</v>
      </c>
      <c r="I26" s="21"/>
      <c r="J26" s="21"/>
      <c r="K26" s="21"/>
      <c r="L26" s="21"/>
      <c r="M26" s="21"/>
      <c r="N26" s="21"/>
      <c r="O26" s="21"/>
    </row>
    <row r="27" spans="1:15" s="2" customFormat="1" x14ac:dyDescent="0.2">
      <c r="A27" s="21"/>
      <c r="B27" s="7" t="s">
        <v>349</v>
      </c>
      <c r="C27" s="43"/>
      <c r="D27" s="61">
        <v>0</v>
      </c>
      <c r="E27" s="61">
        <v>0</v>
      </c>
      <c r="F27" s="61">
        <v>0</v>
      </c>
      <c r="G27" s="92">
        <v>0</v>
      </c>
      <c r="H27" s="92">
        <v>0</v>
      </c>
      <c r="I27" s="21"/>
      <c r="J27" s="21"/>
      <c r="K27" s="21"/>
      <c r="L27" s="21"/>
      <c r="M27" s="21"/>
      <c r="N27" s="21"/>
      <c r="O27" s="21"/>
    </row>
    <row r="28" spans="1:15" s="2" customFormat="1" x14ac:dyDescent="0.2">
      <c r="A28" s="20"/>
      <c r="B28" s="7" t="s">
        <v>350</v>
      </c>
      <c r="C28" s="43"/>
      <c r="D28" s="61">
        <v>0</v>
      </c>
      <c r="E28" s="61">
        <v>0</v>
      </c>
      <c r="F28" s="61">
        <v>0</v>
      </c>
      <c r="G28" s="92">
        <v>0</v>
      </c>
      <c r="H28" s="92">
        <v>0</v>
      </c>
      <c r="I28" s="21"/>
      <c r="J28" s="21"/>
      <c r="K28" s="21"/>
      <c r="L28" s="21"/>
      <c r="M28" s="21"/>
      <c r="N28" s="21"/>
      <c r="O28" s="21"/>
    </row>
    <row r="29" spans="1:15" s="2" customFormat="1" x14ac:dyDescent="0.2">
      <c r="A29" s="21"/>
      <c r="B29" s="7" t="s">
        <v>483</v>
      </c>
      <c r="C29" s="43"/>
      <c r="D29" s="61">
        <v>0</v>
      </c>
      <c r="E29" s="61">
        <v>0</v>
      </c>
      <c r="F29" s="61">
        <v>0</v>
      </c>
      <c r="G29" s="92">
        <v>0</v>
      </c>
      <c r="H29" s="92">
        <v>0</v>
      </c>
      <c r="I29" s="21"/>
      <c r="J29" s="21"/>
      <c r="K29" s="21"/>
      <c r="L29" s="21"/>
      <c r="M29" s="21"/>
      <c r="N29" s="21"/>
      <c r="O29" s="21"/>
    </row>
    <row r="30" spans="1:15" s="2" customFormat="1" x14ac:dyDescent="0.2">
      <c r="A30" s="21"/>
      <c r="B30" s="7" t="s">
        <v>484</v>
      </c>
      <c r="C30" s="43"/>
      <c r="D30" s="61">
        <v>0</v>
      </c>
      <c r="E30" s="61">
        <v>0</v>
      </c>
      <c r="F30" s="61">
        <v>1</v>
      </c>
      <c r="G30" s="61">
        <v>0</v>
      </c>
      <c r="H30" s="61">
        <v>0</v>
      </c>
      <c r="I30" s="21"/>
      <c r="J30" s="21"/>
      <c r="K30" s="21"/>
      <c r="L30" s="21"/>
      <c r="M30" s="21"/>
      <c r="N30" s="21"/>
      <c r="O30" s="21"/>
    </row>
    <row r="31" spans="1:15" s="2" customFormat="1" x14ac:dyDescent="0.2">
      <c r="A31" s="21"/>
      <c r="B31" s="7" t="s">
        <v>9</v>
      </c>
      <c r="C31" s="43"/>
      <c r="D31" s="61">
        <v>2</v>
      </c>
      <c r="E31" s="71">
        <v>7</v>
      </c>
      <c r="F31" s="71">
        <v>6</v>
      </c>
      <c r="G31" s="92">
        <v>1</v>
      </c>
      <c r="H31" s="92">
        <v>5</v>
      </c>
      <c r="I31" s="21"/>
      <c r="J31" s="21"/>
      <c r="K31" s="21"/>
      <c r="L31" s="21"/>
      <c r="M31" s="21"/>
      <c r="N31" s="21"/>
      <c r="O31" s="21"/>
    </row>
    <row r="32" spans="1:15" s="2" customFormat="1" x14ac:dyDescent="0.2">
      <c r="A32" s="21"/>
      <c r="B32" s="7" t="s">
        <v>308</v>
      </c>
      <c r="C32" s="43"/>
      <c r="D32" s="71">
        <v>0</v>
      </c>
      <c r="E32" s="61">
        <v>0</v>
      </c>
      <c r="F32" s="61">
        <v>0</v>
      </c>
      <c r="G32" s="92">
        <v>0</v>
      </c>
      <c r="H32" s="92">
        <v>0</v>
      </c>
      <c r="I32" s="21"/>
      <c r="J32" s="21"/>
      <c r="K32" s="21"/>
      <c r="L32" s="21"/>
      <c r="M32" s="21"/>
      <c r="N32" s="21"/>
      <c r="O32" s="21"/>
    </row>
    <row r="33" spans="1:15" s="2" customFormat="1" x14ac:dyDescent="0.2">
      <c r="A33" s="21"/>
      <c r="B33" s="7" t="s">
        <v>351</v>
      </c>
      <c r="C33" s="43"/>
      <c r="D33" s="61">
        <v>13</v>
      </c>
      <c r="E33" s="71">
        <v>5</v>
      </c>
      <c r="F33" s="71">
        <v>11</v>
      </c>
      <c r="G33" s="92">
        <v>11</v>
      </c>
      <c r="H33" s="92">
        <v>8</v>
      </c>
      <c r="I33" s="21"/>
      <c r="J33" s="21"/>
      <c r="K33" s="21"/>
      <c r="L33" s="21"/>
      <c r="M33" s="21"/>
      <c r="N33" s="21"/>
      <c r="O33" s="21"/>
    </row>
    <row r="34" spans="1:15" s="2" customFormat="1" x14ac:dyDescent="0.2">
      <c r="A34" s="21"/>
      <c r="B34" s="7" t="s">
        <v>309</v>
      </c>
      <c r="C34" s="43"/>
      <c r="D34" s="71">
        <v>0</v>
      </c>
      <c r="E34" s="61">
        <v>1</v>
      </c>
      <c r="F34" s="61">
        <v>1</v>
      </c>
      <c r="G34" s="92">
        <v>0</v>
      </c>
      <c r="H34" s="92">
        <v>0</v>
      </c>
      <c r="I34" s="21"/>
      <c r="J34" s="21"/>
      <c r="K34" s="21"/>
      <c r="L34" s="21"/>
      <c r="M34" s="21"/>
      <c r="N34" s="21"/>
      <c r="O34" s="21"/>
    </row>
    <row r="35" spans="1:15" s="2" customFormat="1" x14ac:dyDescent="0.2">
      <c r="A35" s="21"/>
      <c r="B35" s="7" t="s">
        <v>310</v>
      </c>
      <c r="C35" s="43"/>
      <c r="D35" s="61">
        <v>0</v>
      </c>
      <c r="E35" s="61">
        <v>0</v>
      </c>
      <c r="F35" s="61">
        <v>0</v>
      </c>
      <c r="G35" s="92">
        <v>0</v>
      </c>
      <c r="H35" s="92">
        <v>0</v>
      </c>
      <c r="I35" s="21"/>
      <c r="J35" s="21"/>
      <c r="K35" s="21"/>
      <c r="L35" s="21"/>
      <c r="M35" s="21"/>
      <c r="N35" s="21"/>
      <c r="O35" s="21"/>
    </row>
    <row r="36" spans="1:15" s="2" customFormat="1" x14ac:dyDescent="0.2">
      <c r="A36" s="21"/>
      <c r="B36" s="7" t="s">
        <v>352</v>
      </c>
      <c r="C36" s="43"/>
      <c r="D36" s="61">
        <v>7</v>
      </c>
      <c r="E36" s="71">
        <v>9</v>
      </c>
      <c r="F36" s="71">
        <v>9</v>
      </c>
      <c r="G36" s="92">
        <v>8</v>
      </c>
      <c r="H36" s="92">
        <v>7</v>
      </c>
      <c r="I36" s="21"/>
      <c r="J36" s="21"/>
      <c r="K36" s="21"/>
      <c r="L36" s="21"/>
      <c r="M36" s="21"/>
      <c r="N36" s="21"/>
      <c r="O36" s="21"/>
    </row>
    <row r="37" spans="1:15" s="2" customFormat="1" x14ac:dyDescent="0.2">
      <c r="A37" s="21"/>
      <c r="B37" s="7" t="s">
        <v>498</v>
      </c>
      <c r="C37" s="43"/>
      <c r="D37" s="61">
        <v>130</v>
      </c>
      <c r="E37" s="71">
        <v>104</v>
      </c>
      <c r="F37" s="71">
        <v>91</v>
      </c>
      <c r="G37" s="92">
        <v>86</v>
      </c>
      <c r="H37" s="92">
        <v>67</v>
      </c>
      <c r="I37" s="21"/>
      <c r="J37" s="21"/>
      <c r="K37" s="21"/>
      <c r="L37" s="21"/>
      <c r="M37" s="21"/>
      <c r="N37" s="21"/>
      <c r="O37" s="21"/>
    </row>
    <row r="38" spans="1:15" s="2" customFormat="1" x14ac:dyDescent="0.2">
      <c r="A38" s="21"/>
      <c r="B38" s="7" t="s">
        <v>485</v>
      </c>
      <c r="C38" s="43"/>
      <c r="D38" s="61">
        <v>0</v>
      </c>
      <c r="E38" s="61">
        <v>0</v>
      </c>
      <c r="F38" s="61">
        <v>0</v>
      </c>
      <c r="G38" s="92">
        <v>0</v>
      </c>
      <c r="H38" s="92">
        <v>0</v>
      </c>
      <c r="I38" s="21"/>
      <c r="J38" s="21"/>
      <c r="K38" s="21"/>
      <c r="L38" s="21"/>
      <c r="M38" s="21"/>
      <c r="N38" s="21"/>
      <c r="O38" s="21"/>
    </row>
    <row r="39" spans="1:15" s="2" customFormat="1" x14ac:dyDescent="0.2">
      <c r="A39" s="21"/>
      <c r="B39" s="7" t="s">
        <v>353</v>
      </c>
      <c r="C39" s="43"/>
      <c r="D39" s="61">
        <v>23</v>
      </c>
      <c r="E39" s="71">
        <v>11</v>
      </c>
      <c r="F39" s="71">
        <v>13</v>
      </c>
      <c r="G39" s="92">
        <v>15</v>
      </c>
      <c r="H39" s="92">
        <v>8</v>
      </c>
      <c r="I39" s="21"/>
      <c r="J39" s="21"/>
      <c r="K39" s="21"/>
      <c r="L39" s="21"/>
      <c r="M39" s="21"/>
      <c r="N39" s="21"/>
      <c r="O39" s="21"/>
    </row>
    <row r="40" spans="1:15" s="2" customFormat="1" x14ac:dyDescent="0.2">
      <c r="A40" s="21"/>
      <c r="B40" s="7" t="s">
        <v>354</v>
      </c>
      <c r="C40" s="43"/>
      <c r="D40" s="61">
        <v>2</v>
      </c>
      <c r="E40" s="61">
        <v>1</v>
      </c>
      <c r="F40" s="61">
        <v>0</v>
      </c>
      <c r="G40" s="92">
        <v>1</v>
      </c>
      <c r="H40" s="92">
        <v>0</v>
      </c>
      <c r="I40" s="21"/>
      <c r="J40" s="21"/>
      <c r="K40" s="21"/>
      <c r="L40" s="21"/>
      <c r="M40" s="21"/>
      <c r="N40" s="21"/>
      <c r="O40" s="21"/>
    </row>
    <row r="41" spans="1:15" s="2" customFormat="1" x14ac:dyDescent="0.2">
      <c r="A41" s="21"/>
      <c r="B41" s="7" t="s">
        <v>355</v>
      </c>
      <c r="C41" s="43"/>
      <c r="D41" s="61">
        <v>1</v>
      </c>
      <c r="E41" s="71">
        <v>0</v>
      </c>
      <c r="F41" s="71">
        <v>5</v>
      </c>
      <c r="G41" s="92">
        <v>4</v>
      </c>
      <c r="H41" s="92">
        <v>5</v>
      </c>
      <c r="I41" s="21"/>
      <c r="J41" s="21"/>
      <c r="K41" s="21"/>
      <c r="L41" s="21"/>
      <c r="M41" s="21"/>
      <c r="N41" s="21"/>
      <c r="O41" s="21"/>
    </row>
    <row r="42" spans="1:15" s="2" customFormat="1" x14ac:dyDescent="0.2">
      <c r="A42" s="21"/>
      <c r="B42" s="7"/>
      <c r="C42" s="43"/>
      <c r="D42" s="61"/>
      <c r="E42" s="71"/>
      <c r="F42" s="71"/>
      <c r="G42" s="92"/>
      <c r="H42" s="92"/>
      <c r="I42" s="21"/>
      <c r="J42" s="21"/>
      <c r="K42" s="21"/>
      <c r="L42" s="21"/>
      <c r="M42" s="21"/>
      <c r="N42" s="21"/>
      <c r="O42" s="21"/>
    </row>
    <row r="43" spans="1:15" s="9" customFormat="1" x14ac:dyDescent="0.2">
      <c r="A43" s="51"/>
      <c r="B43" s="165"/>
      <c r="C43" s="105" t="s">
        <v>6</v>
      </c>
      <c r="D43" s="192">
        <v>284</v>
      </c>
      <c r="E43" s="117">
        <v>233</v>
      </c>
      <c r="F43" s="117">
        <v>237</v>
      </c>
      <c r="G43" s="193">
        <v>206</v>
      </c>
      <c r="H43" s="193">
        <f>SUM(H45:H56)</f>
        <v>244</v>
      </c>
      <c r="I43" s="51"/>
      <c r="J43" s="51"/>
      <c r="K43" s="51"/>
      <c r="L43" s="51"/>
      <c r="M43" s="51"/>
      <c r="N43" s="51"/>
      <c r="O43" s="51"/>
    </row>
    <row r="44" spans="1:15" s="2" customFormat="1" x14ac:dyDescent="0.2">
      <c r="A44" s="21"/>
      <c r="B44" s="41"/>
      <c r="C44" s="194"/>
      <c r="D44" s="72"/>
      <c r="E44" s="71"/>
      <c r="F44" s="71"/>
      <c r="G44" s="92"/>
      <c r="H44" s="92"/>
      <c r="I44" s="21"/>
      <c r="J44" s="21"/>
      <c r="K44" s="21"/>
      <c r="L44" s="21"/>
      <c r="M44" s="21"/>
      <c r="N44" s="21"/>
      <c r="O44" s="21"/>
    </row>
    <row r="45" spans="1:15" s="2" customFormat="1" x14ac:dyDescent="0.2">
      <c r="A45" s="21"/>
      <c r="B45" s="195" t="s">
        <v>380</v>
      </c>
      <c r="C45" s="196"/>
      <c r="D45" s="61">
        <v>204</v>
      </c>
      <c r="E45" s="71">
        <v>166</v>
      </c>
      <c r="F45" s="71">
        <v>160</v>
      </c>
      <c r="G45" s="92">
        <v>158</v>
      </c>
      <c r="H45" s="92">
        <v>174</v>
      </c>
      <c r="I45" s="21"/>
      <c r="J45" s="21"/>
      <c r="K45" s="21"/>
      <c r="L45" s="21"/>
      <c r="M45" s="21"/>
      <c r="N45" s="21"/>
      <c r="O45" s="21"/>
    </row>
    <row r="46" spans="1:15" s="2" customFormat="1" x14ac:dyDescent="0.2">
      <c r="A46" s="21"/>
      <c r="B46" s="195" t="s">
        <v>356</v>
      </c>
      <c r="C46" s="196"/>
      <c r="D46" s="61">
        <v>6</v>
      </c>
      <c r="E46" s="61">
        <v>0</v>
      </c>
      <c r="F46" s="61">
        <v>3</v>
      </c>
      <c r="G46" s="92">
        <v>0</v>
      </c>
      <c r="H46" s="92">
        <v>1</v>
      </c>
      <c r="I46" s="21"/>
      <c r="J46" s="21"/>
      <c r="K46" s="21"/>
      <c r="L46" s="21"/>
      <c r="M46" s="21"/>
      <c r="N46" s="21"/>
      <c r="O46" s="21"/>
    </row>
    <row r="47" spans="1:15" s="2" customFormat="1" x14ac:dyDescent="0.2">
      <c r="A47" s="21"/>
      <c r="B47" s="195" t="s">
        <v>357</v>
      </c>
      <c r="C47" s="196"/>
      <c r="D47" s="61">
        <v>5</v>
      </c>
      <c r="E47" s="71">
        <v>1</v>
      </c>
      <c r="F47" s="71">
        <v>1</v>
      </c>
      <c r="G47" s="92">
        <v>1</v>
      </c>
      <c r="H47" s="92">
        <v>4</v>
      </c>
      <c r="I47" s="21"/>
      <c r="J47" s="21"/>
      <c r="K47" s="21"/>
      <c r="L47" s="21"/>
      <c r="M47" s="21"/>
      <c r="N47" s="21"/>
      <c r="O47" s="21"/>
    </row>
    <row r="48" spans="1:15" s="2" customFormat="1" x14ac:dyDescent="0.2">
      <c r="A48" s="21"/>
      <c r="B48" s="195" t="s">
        <v>358</v>
      </c>
      <c r="C48" s="196"/>
      <c r="D48" s="61">
        <v>0</v>
      </c>
      <c r="E48" s="61">
        <v>4</v>
      </c>
      <c r="F48" s="61">
        <v>1</v>
      </c>
      <c r="G48" s="92">
        <v>0</v>
      </c>
      <c r="H48" s="92">
        <v>1</v>
      </c>
      <c r="I48" s="21"/>
      <c r="J48" s="21"/>
      <c r="K48" s="21"/>
      <c r="L48" s="21"/>
      <c r="M48" s="21"/>
      <c r="N48" s="21"/>
      <c r="O48" s="21"/>
    </row>
    <row r="49" spans="1:15" s="2" customFormat="1" x14ac:dyDescent="0.2">
      <c r="A49" s="21"/>
      <c r="B49" s="195" t="s">
        <v>359</v>
      </c>
      <c r="C49" s="196"/>
      <c r="D49" s="61">
        <v>40</v>
      </c>
      <c r="E49" s="61">
        <v>34</v>
      </c>
      <c r="F49" s="61">
        <v>31</v>
      </c>
      <c r="G49" s="92">
        <v>28</v>
      </c>
      <c r="H49" s="92">
        <v>23</v>
      </c>
      <c r="I49" s="21"/>
      <c r="J49" s="21"/>
      <c r="K49" s="21"/>
      <c r="L49" s="21"/>
      <c r="M49" s="21"/>
      <c r="N49" s="21"/>
      <c r="O49" s="21"/>
    </row>
    <row r="50" spans="1:15" s="2" customFormat="1" x14ac:dyDescent="0.2">
      <c r="A50" s="21"/>
      <c r="B50" s="195" t="s">
        <v>360</v>
      </c>
      <c r="C50" s="196"/>
      <c r="D50" s="61">
        <v>0</v>
      </c>
      <c r="E50" s="61">
        <v>0</v>
      </c>
      <c r="F50" s="61">
        <v>0</v>
      </c>
      <c r="G50" s="92">
        <v>0</v>
      </c>
      <c r="H50" s="92">
        <v>0</v>
      </c>
      <c r="I50" s="21"/>
      <c r="J50" s="21"/>
      <c r="K50" s="21"/>
      <c r="L50" s="21"/>
      <c r="M50" s="21"/>
      <c r="N50" s="21"/>
      <c r="O50" s="21"/>
    </row>
    <row r="51" spans="1:15" s="2" customFormat="1" x14ac:dyDescent="0.2">
      <c r="A51" s="21"/>
      <c r="B51" s="300" t="s">
        <v>381</v>
      </c>
      <c r="C51" s="301"/>
      <c r="D51" s="71">
        <v>1</v>
      </c>
      <c r="E51" s="61">
        <v>0</v>
      </c>
      <c r="F51" s="61">
        <v>0</v>
      </c>
      <c r="G51" s="92">
        <v>0</v>
      </c>
      <c r="H51" s="92">
        <v>0</v>
      </c>
      <c r="I51" s="21"/>
      <c r="J51" s="21"/>
      <c r="K51" s="21"/>
      <c r="L51" s="21"/>
      <c r="M51" s="21"/>
      <c r="N51" s="21"/>
      <c r="O51" s="21"/>
    </row>
    <row r="52" spans="1:15" s="2" customFormat="1" x14ac:dyDescent="0.2">
      <c r="A52" s="21"/>
      <c r="B52" s="197" t="s">
        <v>382</v>
      </c>
      <c r="C52" s="196"/>
      <c r="D52" s="61">
        <v>4</v>
      </c>
      <c r="E52" s="71">
        <v>1</v>
      </c>
      <c r="F52" s="71">
        <v>7</v>
      </c>
      <c r="G52" s="92">
        <v>1</v>
      </c>
      <c r="H52" s="92">
        <v>4</v>
      </c>
      <c r="I52" s="21"/>
      <c r="J52" s="21"/>
      <c r="K52" s="21"/>
      <c r="L52" s="21"/>
      <c r="M52" s="21"/>
      <c r="N52" s="21"/>
      <c r="O52" s="21"/>
    </row>
    <row r="53" spans="1:15" s="2" customFormat="1" x14ac:dyDescent="0.2">
      <c r="A53" s="21"/>
      <c r="B53" s="197" t="s">
        <v>361</v>
      </c>
      <c r="C53" s="196"/>
      <c r="D53" s="61">
        <v>1</v>
      </c>
      <c r="E53" s="61">
        <v>1</v>
      </c>
      <c r="F53" s="61">
        <v>2</v>
      </c>
      <c r="G53" s="92">
        <v>0</v>
      </c>
      <c r="H53" s="92">
        <v>4</v>
      </c>
      <c r="I53" s="21"/>
      <c r="J53" s="21"/>
      <c r="K53" s="21"/>
      <c r="L53" s="21"/>
      <c r="M53" s="21"/>
      <c r="N53" s="21"/>
      <c r="O53" s="21"/>
    </row>
    <row r="54" spans="1:15" s="2" customFormat="1" x14ac:dyDescent="0.2">
      <c r="A54" s="21"/>
      <c r="B54" s="197" t="s">
        <v>362</v>
      </c>
      <c r="C54" s="196"/>
      <c r="D54" s="61">
        <v>0</v>
      </c>
      <c r="E54" s="61">
        <v>0</v>
      </c>
      <c r="F54" s="61">
        <v>0</v>
      </c>
      <c r="G54" s="92">
        <v>0</v>
      </c>
      <c r="H54" s="92">
        <v>0</v>
      </c>
      <c r="I54" s="21"/>
      <c r="J54" s="21"/>
      <c r="K54" s="21"/>
      <c r="L54" s="21"/>
      <c r="M54" s="21"/>
      <c r="N54" s="21"/>
      <c r="O54" s="21"/>
    </row>
    <row r="55" spans="1:15" s="2" customFormat="1" x14ac:dyDescent="0.2">
      <c r="A55" s="21"/>
      <c r="B55" s="197" t="s">
        <v>363</v>
      </c>
      <c r="C55" s="196"/>
      <c r="D55" s="61">
        <v>0</v>
      </c>
      <c r="E55" s="61">
        <v>0</v>
      </c>
      <c r="F55" s="61">
        <v>1</v>
      </c>
      <c r="G55" s="92">
        <v>0</v>
      </c>
      <c r="H55" s="92">
        <v>0</v>
      </c>
      <c r="I55" s="21"/>
      <c r="J55" s="21"/>
      <c r="K55" s="21"/>
      <c r="L55" s="21"/>
      <c r="M55" s="21"/>
      <c r="N55" s="21"/>
      <c r="O55" s="21"/>
    </row>
    <row r="56" spans="1:15" s="2" customFormat="1" x14ac:dyDescent="0.2">
      <c r="A56" s="21"/>
      <c r="B56" s="197" t="s">
        <v>355</v>
      </c>
      <c r="C56" s="196"/>
      <c r="D56" s="61">
        <v>23</v>
      </c>
      <c r="E56" s="71">
        <v>26</v>
      </c>
      <c r="F56" s="71">
        <v>31</v>
      </c>
      <c r="G56" s="92">
        <v>18</v>
      </c>
      <c r="H56" s="92">
        <v>33</v>
      </c>
      <c r="I56" s="21"/>
      <c r="J56" s="21"/>
      <c r="K56" s="21"/>
      <c r="L56" s="21"/>
      <c r="M56" s="21"/>
      <c r="N56" s="21"/>
      <c r="O56" s="21"/>
    </row>
    <row r="57" spans="1:15" s="2" customFormat="1" x14ac:dyDescent="0.2">
      <c r="A57" s="21"/>
      <c r="B57" s="7"/>
      <c r="C57" s="43"/>
      <c r="D57" s="61"/>
      <c r="E57" s="71"/>
      <c r="F57" s="71"/>
      <c r="G57" s="92"/>
      <c r="H57" s="92"/>
      <c r="I57" s="21"/>
      <c r="J57" s="21"/>
      <c r="K57" s="21"/>
      <c r="L57" s="21"/>
      <c r="M57" s="21"/>
      <c r="N57" s="21"/>
      <c r="O57" s="21"/>
    </row>
    <row r="58" spans="1:15" s="9" customFormat="1" x14ac:dyDescent="0.2">
      <c r="A58" s="51"/>
      <c r="B58" s="165"/>
      <c r="C58" s="105" t="s">
        <v>7</v>
      </c>
      <c r="D58" s="198">
        <v>6</v>
      </c>
      <c r="E58" s="117">
        <v>3</v>
      </c>
      <c r="F58" s="117">
        <v>4</v>
      </c>
      <c r="G58" s="193">
        <v>1</v>
      </c>
      <c r="H58" s="193">
        <v>5</v>
      </c>
      <c r="I58" s="51"/>
      <c r="J58" s="51"/>
      <c r="K58" s="51"/>
      <c r="L58" s="51"/>
      <c r="M58" s="51"/>
      <c r="N58" s="51"/>
      <c r="O58" s="51"/>
    </row>
    <row r="59" spans="1:15" s="2" customFormat="1" ht="18" thickBot="1" x14ac:dyDescent="0.2">
      <c r="A59" s="21"/>
      <c r="B59" s="23"/>
      <c r="C59" s="53"/>
      <c r="D59" s="23"/>
      <c r="E59" s="23"/>
      <c r="F59" s="23"/>
      <c r="G59" s="23"/>
      <c r="H59" s="23"/>
      <c r="I59" s="21"/>
      <c r="J59" s="21"/>
      <c r="K59" s="21"/>
      <c r="L59" s="21"/>
      <c r="M59" s="21"/>
      <c r="N59" s="21"/>
      <c r="O59" s="21"/>
    </row>
    <row r="60" spans="1:15" s="2" customFormat="1" x14ac:dyDescent="0.15">
      <c r="A60" s="21"/>
      <c r="B60" s="21"/>
      <c r="C60" s="21"/>
      <c r="D60" s="21" t="s">
        <v>500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s="2" customFormat="1" x14ac:dyDescent="0.15">
      <c r="A61" s="21"/>
      <c r="B61" s="21"/>
      <c r="C61" s="21"/>
      <c r="D61" s="21" t="s">
        <v>501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s="2" customFormat="1" x14ac:dyDescent="0.15">
      <c r="A62" s="21"/>
      <c r="B62" s="21"/>
      <c r="C62" s="21"/>
      <c r="D62" s="21" t="s">
        <v>502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s="2" customFormat="1" x14ac:dyDescent="0.15">
      <c r="A63" s="21"/>
      <c r="B63" s="21"/>
      <c r="C63" s="21"/>
      <c r="D63" s="21" t="s">
        <v>216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s="2" customFormat="1" x14ac:dyDescent="0.2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s="2" customFormat="1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2" customFormat="1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s="2" customFormat="1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s="2" customFormat="1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s="2" customFormat="1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s="2" customForma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s="2" customForma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s="2" customFormat="1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s="2" customFormat="1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</sheetData>
  <mergeCells count="2">
    <mergeCell ref="B6:H6"/>
    <mergeCell ref="B51:C51"/>
  </mergeCells>
  <phoneticPr fontId="2"/>
  <dataValidations count="1">
    <dataValidation imeMode="off" allowBlank="1" showInputMessage="1" showErrorMessage="1" sqref="D39 D41:D50 E48:F48 D56:D58 D37 D30:D31 D17:D22 D24 D33 D11:D15 E11:F14"/>
  </dataValidations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0"/>
  <sheetViews>
    <sheetView view="pageBreakPreview" zoomScale="75" zoomScaleNormal="75" workbookViewId="0">
      <selection activeCell="B6" sqref="B6:M6"/>
    </sheetView>
  </sheetViews>
  <sheetFormatPr defaultColWidth="8.375" defaultRowHeight="17.25" x14ac:dyDescent="0.15"/>
  <cols>
    <col min="1" max="1" width="13.375" style="21" customWidth="1"/>
    <col min="2" max="2" width="0.875" style="21" customWidth="1"/>
    <col min="3" max="3" width="35.125" style="21" customWidth="1"/>
    <col min="4" max="13" width="10.5" style="21" customWidth="1"/>
    <col min="14" max="15" width="8.375" style="21"/>
    <col min="16" max="16384" width="8.375" style="2"/>
  </cols>
  <sheetData>
    <row r="1" spans="1:13" x14ac:dyDescent="0.2">
      <c r="A1" s="20"/>
    </row>
    <row r="6" spans="1:13" x14ac:dyDescent="0.2">
      <c r="B6" s="239" t="s">
        <v>265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3" ht="18" thickBot="1" x14ac:dyDescent="0.25">
      <c r="B7" s="47" t="s">
        <v>197</v>
      </c>
      <c r="C7" s="23"/>
      <c r="D7" s="56" t="s">
        <v>266</v>
      </c>
      <c r="E7" s="23"/>
      <c r="F7" s="23"/>
      <c r="G7" s="23"/>
      <c r="H7" s="23"/>
      <c r="I7" s="23"/>
      <c r="J7" s="23"/>
      <c r="K7" s="23"/>
      <c r="L7" s="47"/>
      <c r="M7" s="115" t="s">
        <v>486</v>
      </c>
    </row>
    <row r="8" spans="1:13" x14ac:dyDescent="0.2">
      <c r="A8" s="20"/>
      <c r="D8" s="11"/>
      <c r="E8" s="15"/>
      <c r="F8" s="15"/>
      <c r="G8" s="15"/>
      <c r="H8" s="15"/>
      <c r="I8" s="15"/>
      <c r="J8" s="15"/>
      <c r="K8" s="15"/>
      <c r="L8" s="15"/>
      <c r="M8" s="15"/>
    </row>
    <row r="9" spans="1:13" ht="17.25" customHeight="1" x14ac:dyDescent="0.15">
      <c r="D9" s="11"/>
      <c r="E9" s="11"/>
      <c r="F9" s="302" t="s">
        <v>267</v>
      </c>
      <c r="G9" s="169"/>
      <c r="H9" s="15"/>
      <c r="I9" s="15"/>
      <c r="J9" s="305" t="s">
        <v>376</v>
      </c>
      <c r="K9" s="308" t="s">
        <v>487</v>
      </c>
      <c r="L9" s="11"/>
      <c r="M9" s="276" t="s">
        <v>44</v>
      </c>
    </row>
    <row r="10" spans="1:13" ht="17.25" customHeight="1" x14ac:dyDescent="0.2">
      <c r="D10" s="17" t="s">
        <v>488</v>
      </c>
      <c r="E10" s="17" t="s">
        <v>602</v>
      </c>
      <c r="F10" s="303"/>
      <c r="G10" s="312" t="s">
        <v>268</v>
      </c>
      <c r="H10" s="315" t="s">
        <v>377</v>
      </c>
      <c r="I10" s="318" t="s">
        <v>378</v>
      </c>
      <c r="J10" s="306"/>
      <c r="K10" s="309"/>
      <c r="L10" s="17" t="s">
        <v>603</v>
      </c>
      <c r="M10" s="311"/>
    </row>
    <row r="11" spans="1:13" x14ac:dyDescent="0.2">
      <c r="B11" s="7"/>
      <c r="C11" s="41"/>
      <c r="D11" s="170"/>
      <c r="E11" s="17" t="s">
        <v>604</v>
      </c>
      <c r="F11" s="303"/>
      <c r="G11" s="313"/>
      <c r="H11" s="316"/>
      <c r="I11" s="309"/>
      <c r="J11" s="306"/>
      <c r="K11" s="309"/>
      <c r="L11" s="17" t="s">
        <v>605</v>
      </c>
      <c r="M11" s="311"/>
    </row>
    <row r="12" spans="1:13" x14ac:dyDescent="0.2">
      <c r="B12" s="15"/>
      <c r="C12" s="41"/>
      <c r="D12" s="11"/>
      <c r="E12" s="171"/>
      <c r="F12" s="304"/>
      <c r="G12" s="314"/>
      <c r="H12" s="317"/>
      <c r="I12" s="310"/>
      <c r="J12" s="307"/>
      <c r="K12" s="310"/>
      <c r="L12" s="171"/>
      <c r="M12" s="281"/>
    </row>
    <row r="13" spans="1:13" x14ac:dyDescent="0.15">
      <c r="C13" s="172"/>
      <c r="D13" s="173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x14ac:dyDescent="0.2">
      <c r="C14" s="42" t="s">
        <v>573</v>
      </c>
      <c r="D14" s="100">
        <v>293</v>
      </c>
      <c r="E14" s="101">
        <v>10</v>
      </c>
      <c r="F14" s="101">
        <v>113</v>
      </c>
      <c r="G14" s="101">
        <v>99</v>
      </c>
      <c r="H14" s="75">
        <v>2</v>
      </c>
      <c r="I14" s="101">
        <v>12</v>
      </c>
      <c r="J14" s="101">
        <v>5</v>
      </c>
      <c r="K14" s="101">
        <v>78</v>
      </c>
      <c r="L14" s="101">
        <v>87</v>
      </c>
      <c r="M14" s="75">
        <v>0</v>
      </c>
    </row>
    <row r="15" spans="1:13" x14ac:dyDescent="0.2">
      <c r="C15" s="42" t="s">
        <v>574</v>
      </c>
      <c r="D15" s="100">
        <v>248</v>
      </c>
      <c r="E15" s="101">
        <v>4</v>
      </c>
      <c r="F15" s="101">
        <v>68</v>
      </c>
      <c r="G15" s="101">
        <v>53</v>
      </c>
      <c r="H15" s="75">
        <v>2</v>
      </c>
      <c r="I15" s="101">
        <v>13</v>
      </c>
      <c r="J15" s="101">
        <v>2</v>
      </c>
      <c r="K15" s="101">
        <v>89</v>
      </c>
      <c r="L15" s="101">
        <v>85</v>
      </c>
      <c r="M15" s="75">
        <v>0</v>
      </c>
    </row>
    <row r="16" spans="1:13" x14ac:dyDescent="0.2">
      <c r="C16" s="42" t="s">
        <v>575</v>
      </c>
      <c r="D16" s="100">
        <v>237</v>
      </c>
      <c r="E16" s="101">
        <v>1</v>
      </c>
      <c r="F16" s="101">
        <v>81</v>
      </c>
      <c r="G16" s="101">
        <v>60</v>
      </c>
      <c r="H16" s="75">
        <v>2</v>
      </c>
      <c r="I16" s="101">
        <v>19</v>
      </c>
      <c r="J16" s="101">
        <v>3</v>
      </c>
      <c r="K16" s="101">
        <v>52</v>
      </c>
      <c r="L16" s="101">
        <v>100</v>
      </c>
      <c r="M16" s="75">
        <v>0</v>
      </c>
    </row>
    <row r="17" spans="1:15" x14ac:dyDescent="0.2">
      <c r="C17" s="42" t="s">
        <v>576</v>
      </c>
      <c r="D17" s="101">
        <v>159</v>
      </c>
      <c r="E17" s="101">
        <v>2</v>
      </c>
      <c r="F17" s="101">
        <v>41</v>
      </c>
      <c r="G17" s="101">
        <v>34</v>
      </c>
      <c r="H17" s="101">
        <v>0</v>
      </c>
      <c r="I17" s="101">
        <v>7</v>
      </c>
      <c r="J17" s="101">
        <v>1</v>
      </c>
      <c r="K17" s="101">
        <v>44</v>
      </c>
      <c r="L17" s="101">
        <v>71</v>
      </c>
      <c r="M17" s="101">
        <v>0</v>
      </c>
    </row>
    <row r="18" spans="1:15" x14ac:dyDescent="0.2">
      <c r="C18" s="42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5" x14ac:dyDescent="0.2">
      <c r="C19" s="42" t="s">
        <v>624</v>
      </c>
      <c r="D19" s="101">
        <f>D21+D51+D65</f>
        <v>173</v>
      </c>
      <c r="E19" s="101">
        <f t="shared" ref="E19:M19" si="0">E21+E51+E65</f>
        <v>2</v>
      </c>
      <c r="F19" s="101">
        <f>F21+F51+F65</f>
        <v>52</v>
      </c>
      <c r="G19" s="101">
        <f t="shared" si="0"/>
        <v>42</v>
      </c>
      <c r="H19" s="101">
        <f t="shared" si="0"/>
        <v>1</v>
      </c>
      <c r="I19" s="101">
        <f t="shared" si="0"/>
        <v>9</v>
      </c>
      <c r="J19" s="101">
        <f t="shared" si="0"/>
        <v>1</v>
      </c>
      <c r="K19" s="101">
        <f t="shared" si="0"/>
        <v>20</v>
      </c>
      <c r="L19" s="101">
        <f t="shared" si="0"/>
        <v>98</v>
      </c>
      <c r="M19" s="101">
        <f t="shared" si="0"/>
        <v>0</v>
      </c>
    </row>
    <row r="20" spans="1:15" x14ac:dyDescent="0.2">
      <c r="C20" s="7"/>
      <c r="D20" s="74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9" customFormat="1" x14ac:dyDescent="0.2">
      <c r="A21" s="51"/>
      <c r="B21" s="46"/>
      <c r="C21" s="19" t="s">
        <v>269</v>
      </c>
      <c r="D21" s="174">
        <f>SUM(E21:F21,J21:M21)</f>
        <v>116</v>
      </c>
      <c r="E21" s="175">
        <f>SUM(E23:E49)</f>
        <v>1</v>
      </c>
      <c r="F21" s="175">
        <f>SUM(G21:I21)</f>
        <v>39</v>
      </c>
      <c r="G21" s="175">
        <f t="shared" ref="G21:M21" si="1">SUM(G23:G49)</f>
        <v>34</v>
      </c>
      <c r="H21" s="175">
        <f t="shared" si="1"/>
        <v>0</v>
      </c>
      <c r="I21" s="175">
        <f t="shared" si="1"/>
        <v>5</v>
      </c>
      <c r="J21" s="175">
        <f t="shared" si="1"/>
        <v>1</v>
      </c>
      <c r="K21" s="175">
        <f t="shared" si="1"/>
        <v>11</v>
      </c>
      <c r="L21" s="175">
        <f t="shared" si="1"/>
        <v>64</v>
      </c>
      <c r="M21" s="175">
        <f t="shared" si="1"/>
        <v>0</v>
      </c>
      <c r="N21" s="51"/>
      <c r="O21" s="51"/>
    </row>
    <row r="22" spans="1:15" x14ac:dyDescent="0.2">
      <c r="B22" s="20"/>
      <c r="C22" s="8"/>
      <c r="D22" s="100"/>
      <c r="E22" s="101"/>
      <c r="F22" s="175"/>
      <c r="G22" s="101"/>
      <c r="H22" s="101"/>
      <c r="I22" s="101"/>
      <c r="J22" s="75"/>
      <c r="K22" s="101"/>
      <c r="L22" s="101"/>
      <c r="M22" s="75"/>
    </row>
    <row r="23" spans="1:15" x14ac:dyDescent="0.2">
      <c r="C23" s="41" t="s">
        <v>311</v>
      </c>
      <c r="D23" s="100">
        <f>SUM(E23:F23,J23:M23)</f>
        <v>52</v>
      </c>
      <c r="E23" s="101">
        <v>0</v>
      </c>
      <c r="F23" s="101">
        <f>SUM(G23:I23)</f>
        <v>14</v>
      </c>
      <c r="G23" s="101">
        <v>13</v>
      </c>
      <c r="H23" s="101">
        <v>0</v>
      </c>
      <c r="I23" s="75">
        <v>1</v>
      </c>
      <c r="J23" s="75">
        <v>1</v>
      </c>
      <c r="K23" s="101">
        <v>6</v>
      </c>
      <c r="L23" s="101">
        <v>31</v>
      </c>
      <c r="M23" s="75">
        <v>0</v>
      </c>
    </row>
    <row r="24" spans="1:15" x14ac:dyDescent="0.2">
      <c r="C24" s="41" t="s">
        <v>312</v>
      </c>
      <c r="D24" s="100">
        <f t="shared" ref="D24:D49" si="2">SUM(E24:F24,J24:M24)</f>
        <v>0</v>
      </c>
      <c r="E24" s="101">
        <v>0</v>
      </c>
      <c r="F24" s="101">
        <f t="shared" ref="F24:F49" si="3">SUM(G24:I24)</f>
        <v>0</v>
      </c>
      <c r="G24" s="101">
        <v>0</v>
      </c>
      <c r="H24" s="101">
        <v>0</v>
      </c>
      <c r="I24" s="101">
        <v>0</v>
      </c>
      <c r="J24" s="101">
        <v>0</v>
      </c>
      <c r="K24" s="75">
        <v>0</v>
      </c>
      <c r="L24" s="75">
        <v>0</v>
      </c>
      <c r="M24" s="75">
        <v>0</v>
      </c>
    </row>
    <row r="25" spans="1:15" x14ac:dyDescent="0.2">
      <c r="C25" s="41" t="s">
        <v>313</v>
      </c>
      <c r="D25" s="100">
        <f t="shared" si="2"/>
        <v>5</v>
      </c>
      <c r="E25" s="101">
        <v>0</v>
      </c>
      <c r="F25" s="101">
        <f t="shared" si="3"/>
        <v>4</v>
      </c>
      <c r="G25" s="75">
        <v>3</v>
      </c>
      <c r="H25" s="101">
        <v>0</v>
      </c>
      <c r="I25" s="101">
        <v>1</v>
      </c>
      <c r="J25" s="101">
        <v>0</v>
      </c>
      <c r="K25" s="75">
        <v>1</v>
      </c>
      <c r="L25" s="75">
        <v>0</v>
      </c>
      <c r="M25" s="75">
        <v>0</v>
      </c>
    </row>
    <row r="26" spans="1:15" x14ac:dyDescent="0.2">
      <c r="C26" s="41" t="s">
        <v>314</v>
      </c>
      <c r="D26" s="100">
        <f t="shared" si="2"/>
        <v>0</v>
      </c>
      <c r="E26" s="101">
        <v>0</v>
      </c>
      <c r="F26" s="101">
        <f t="shared" si="3"/>
        <v>0</v>
      </c>
      <c r="G26" s="101">
        <v>0</v>
      </c>
      <c r="H26" s="101">
        <v>0</v>
      </c>
      <c r="I26" s="101">
        <v>0</v>
      </c>
      <c r="J26" s="75">
        <v>0</v>
      </c>
      <c r="K26" s="75">
        <v>0</v>
      </c>
      <c r="L26" s="75">
        <v>0</v>
      </c>
      <c r="M26" s="75">
        <v>0</v>
      </c>
    </row>
    <row r="27" spans="1:15" x14ac:dyDescent="0.2">
      <c r="C27" s="41" t="s">
        <v>315</v>
      </c>
      <c r="D27" s="100">
        <f>SUM(E27:F27,J27:M27)</f>
        <v>0</v>
      </c>
      <c r="E27" s="101">
        <v>0</v>
      </c>
      <c r="F27" s="101">
        <f t="shared" si="3"/>
        <v>0</v>
      </c>
      <c r="G27" s="101">
        <v>0</v>
      </c>
      <c r="H27" s="101">
        <v>0</v>
      </c>
      <c r="I27" s="101">
        <v>0</v>
      </c>
      <c r="J27" s="101">
        <v>0</v>
      </c>
      <c r="K27" s="75">
        <v>0</v>
      </c>
      <c r="L27" s="75">
        <v>0</v>
      </c>
      <c r="M27" s="75">
        <v>0</v>
      </c>
    </row>
    <row r="28" spans="1:15" x14ac:dyDescent="0.2">
      <c r="C28" s="41" t="s">
        <v>270</v>
      </c>
      <c r="D28" s="100">
        <f t="shared" si="2"/>
        <v>6</v>
      </c>
      <c r="E28" s="101">
        <v>0</v>
      </c>
      <c r="F28" s="101">
        <f t="shared" si="3"/>
        <v>1</v>
      </c>
      <c r="G28" s="75">
        <v>1</v>
      </c>
      <c r="H28" s="101">
        <v>0</v>
      </c>
      <c r="I28" s="101">
        <v>0</v>
      </c>
      <c r="J28" s="101">
        <v>0</v>
      </c>
      <c r="K28" s="75">
        <v>1</v>
      </c>
      <c r="L28" s="75">
        <v>4</v>
      </c>
      <c r="M28" s="75">
        <v>0</v>
      </c>
    </row>
    <row r="29" spans="1:15" x14ac:dyDescent="0.2">
      <c r="C29" s="41" t="s">
        <v>271</v>
      </c>
      <c r="D29" s="100">
        <f t="shared" si="2"/>
        <v>3</v>
      </c>
      <c r="E29" s="101">
        <v>0</v>
      </c>
      <c r="F29" s="101">
        <f t="shared" si="3"/>
        <v>0</v>
      </c>
      <c r="G29" s="75">
        <v>0</v>
      </c>
      <c r="H29" s="101">
        <v>0</v>
      </c>
      <c r="I29" s="101">
        <v>0</v>
      </c>
      <c r="J29" s="101">
        <v>0</v>
      </c>
      <c r="K29" s="75">
        <v>1</v>
      </c>
      <c r="L29" s="75">
        <v>2</v>
      </c>
      <c r="M29" s="75">
        <v>0</v>
      </c>
    </row>
    <row r="30" spans="1:15" x14ac:dyDescent="0.2">
      <c r="C30" s="41" t="s">
        <v>316</v>
      </c>
      <c r="D30" s="100">
        <f>SUM(E30:F30,J30:M30)</f>
        <v>22</v>
      </c>
      <c r="E30" s="101">
        <v>0</v>
      </c>
      <c r="F30" s="101">
        <f t="shared" si="3"/>
        <v>11</v>
      </c>
      <c r="G30" s="101">
        <v>9</v>
      </c>
      <c r="H30" s="101">
        <v>0</v>
      </c>
      <c r="I30" s="101">
        <v>2</v>
      </c>
      <c r="J30" s="101">
        <v>0</v>
      </c>
      <c r="K30" s="75">
        <v>1</v>
      </c>
      <c r="L30" s="75">
        <v>10</v>
      </c>
      <c r="M30" s="75">
        <v>0</v>
      </c>
    </row>
    <row r="31" spans="1:15" x14ac:dyDescent="0.2">
      <c r="C31" s="41" t="s">
        <v>272</v>
      </c>
      <c r="D31" s="100">
        <f t="shared" si="2"/>
        <v>0</v>
      </c>
      <c r="E31" s="101">
        <v>0</v>
      </c>
      <c r="F31" s="101">
        <f t="shared" si="3"/>
        <v>0</v>
      </c>
      <c r="G31" s="101">
        <v>0</v>
      </c>
      <c r="H31" s="101">
        <v>0</v>
      </c>
      <c r="I31" s="101">
        <v>0</v>
      </c>
      <c r="J31" s="101">
        <v>0</v>
      </c>
      <c r="K31" s="75">
        <v>0</v>
      </c>
      <c r="L31" s="75">
        <v>0</v>
      </c>
      <c r="M31" s="75">
        <v>0</v>
      </c>
    </row>
    <row r="32" spans="1:15" x14ac:dyDescent="0.2">
      <c r="C32" s="41" t="s">
        <v>317</v>
      </c>
      <c r="D32" s="100">
        <f t="shared" si="2"/>
        <v>9</v>
      </c>
      <c r="E32" s="101">
        <v>0</v>
      </c>
      <c r="F32" s="101">
        <f t="shared" si="3"/>
        <v>2</v>
      </c>
      <c r="G32" s="101">
        <v>2</v>
      </c>
      <c r="H32" s="101">
        <v>0</v>
      </c>
      <c r="I32" s="101">
        <v>0</v>
      </c>
      <c r="J32" s="101">
        <v>0</v>
      </c>
      <c r="K32" s="75">
        <v>1</v>
      </c>
      <c r="L32" s="75">
        <v>6</v>
      </c>
      <c r="M32" s="75">
        <v>0</v>
      </c>
    </row>
    <row r="33" spans="1:13" x14ac:dyDescent="0.2">
      <c r="C33" s="41" t="s">
        <v>318</v>
      </c>
      <c r="D33" s="100">
        <f>SUM(E33:F33,J33:M33)</f>
        <v>1</v>
      </c>
      <c r="E33" s="101">
        <v>0</v>
      </c>
      <c r="F33" s="101">
        <f t="shared" si="3"/>
        <v>1</v>
      </c>
      <c r="G33" s="101">
        <v>1</v>
      </c>
      <c r="H33" s="101">
        <v>0</v>
      </c>
      <c r="I33" s="101">
        <v>0</v>
      </c>
      <c r="J33" s="101">
        <v>0</v>
      </c>
      <c r="K33" s="75">
        <v>0</v>
      </c>
      <c r="L33" s="75">
        <v>0</v>
      </c>
      <c r="M33" s="75">
        <v>0</v>
      </c>
    </row>
    <row r="34" spans="1:13" x14ac:dyDescent="0.2">
      <c r="C34" s="41" t="s">
        <v>319</v>
      </c>
      <c r="D34" s="100">
        <f t="shared" si="2"/>
        <v>0</v>
      </c>
      <c r="E34" s="101">
        <v>0</v>
      </c>
      <c r="F34" s="101">
        <f t="shared" si="3"/>
        <v>0</v>
      </c>
      <c r="G34" s="101">
        <v>0</v>
      </c>
      <c r="H34" s="101">
        <v>0</v>
      </c>
      <c r="I34" s="101">
        <v>0</v>
      </c>
      <c r="J34" s="101">
        <v>0</v>
      </c>
      <c r="K34" s="75">
        <v>0</v>
      </c>
      <c r="L34" s="75">
        <v>0</v>
      </c>
      <c r="M34" s="75">
        <v>0</v>
      </c>
    </row>
    <row r="35" spans="1:13" x14ac:dyDescent="0.2">
      <c r="C35" s="41" t="s">
        <v>273</v>
      </c>
      <c r="D35" s="100">
        <f t="shared" si="2"/>
        <v>0</v>
      </c>
      <c r="E35" s="101">
        <v>0</v>
      </c>
      <c r="F35" s="101">
        <f t="shared" si="3"/>
        <v>0</v>
      </c>
      <c r="G35" s="101">
        <v>0</v>
      </c>
      <c r="H35" s="101">
        <v>0</v>
      </c>
      <c r="I35" s="101">
        <v>0</v>
      </c>
      <c r="J35" s="101">
        <v>0</v>
      </c>
      <c r="K35" s="75">
        <v>0</v>
      </c>
      <c r="L35" s="75">
        <v>0</v>
      </c>
      <c r="M35" s="75">
        <v>0</v>
      </c>
    </row>
    <row r="36" spans="1:13" x14ac:dyDescent="0.2">
      <c r="A36" s="20"/>
      <c r="C36" s="41" t="s">
        <v>274</v>
      </c>
      <c r="D36" s="100">
        <f t="shared" si="2"/>
        <v>0</v>
      </c>
      <c r="E36" s="101">
        <v>0</v>
      </c>
      <c r="F36" s="101">
        <f t="shared" si="3"/>
        <v>0</v>
      </c>
      <c r="G36" s="101">
        <v>0</v>
      </c>
      <c r="H36" s="101">
        <v>0</v>
      </c>
      <c r="I36" s="101">
        <v>0</v>
      </c>
      <c r="J36" s="101">
        <v>0</v>
      </c>
      <c r="K36" s="75">
        <v>0</v>
      </c>
      <c r="L36" s="75">
        <v>0</v>
      </c>
      <c r="M36" s="75">
        <v>0</v>
      </c>
    </row>
    <row r="37" spans="1:13" x14ac:dyDescent="0.2">
      <c r="C37" s="41" t="s">
        <v>489</v>
      </c>
      <c r="D37" s="100">
        <f>SUM(E37:F37,J37:M37)</f>
        <v>0</v>
      </c>
      <c r="E37" s="101">
        <v>0</v>
      </c>
      <c r="F37" s="101">
        <f t="shared" si="3"/>
        <v>0</v>
      </c>
      <c r="G37" s="101">
        <v>0</v>
      </c>
      <c r="H37" s="101">
        <v>0</v>
      </c>
      <c r="I37" s="101">
        <v>0</v>
      </c>
      <c r="J37" s="101">
        <v>0</v>
      </c>
      <c r="K37" s="75">
        <v>0</v>
      </c>
      <c r="L37" s="75">
        <v>0</v>
      </c>
      <c r="M37" s="75">
        <v>0</v>
      </c>
    </row>
    <row r="38" spans="1:13" x14ac:dyDescent="0.2">
      <c r="C38" s="41" t="s">
        <v>490</v>
      </c>
      <c r="D38" s="100">
        <f t="shared" si="2"/>
        <v>0</v>
      </c>
      <c r="E38" s="101">
        <v>0</v>
      </c>
      <c r="F38" s="101">
        <f t="shared" si="3"/>
        <v>0</v>
      </c>
      <c r="G38" s="101">
        <v>0</v>
      </c>
      <c r="H38" s="101">
        <v>0</v>
      </c>
      <c r="I38" s="101">
        <v>0</v>
      </c>
      <c r="J38" s="101">
        <v>0</v>
      </c>
      <c r="K38" s="75">
        <v>0</v>
      </c>
      <c r="L38" s="75">
        <v>0</v>
      </c>
      <c r="M38" s="75">
        <v>0</v>
      </c>
    </row>
    <row r="39" spans="1:13" x14ac:dyDescent="0.2">
      <c r="C39" s="41" t="s">
        <v>606</v>
      </c>
      <c r="D39" s="100">
        <f t="shared" si="2"/>
        <v>3</v>
      </c>
      <c r="E39" s="101">
        <v>0</v>
      </c>
      <c r="F39" s="101">
        <f t="shared" si="3"/>
        <v>1</v>
      </c>
      <c r="G39" s="101">
        <v>1</v>
      </c>
      <c r="H39" s="101">
        <v>0</v>
      </c>
      <c r="I39" s="75">
        <v>0</v>
      </c>
      <c r="J39" s="101">
        <v>0</v>
      </c>
      <c r="K39" s="75">
        <v>0</v>
      </c>
      <c r="L39" s="75">
        <v>2</v>
      </c>
      <c r="M39" s="75">
        <v>0</v>
      </c>
    </row>
    <row r="40" spans="1:13" x14ac:dyDescent="0.2">
      <c r="C40" s="41" t="s">
        <v>320</v>
      </c>
      <c r="D40" s="100">
        <f>SUM(E40:F40,J40:M40)</f>
        <v>0</v>
      </c>
      <c r="E40" s="101">
        <v>0</v>
      </c>
      <c r="F40" s="101">
        <f t="shared" si="3"/>
        <v>0</v>
      </c>
      <c r="G40" s="101">
        <v>0</v>
      </c>
      <c r="H40" s="101">
        <v>0</v>
      </c>
      <c r="I40" s="101">
        <v>0</v>
      </c>
      <c r="J40" s="101">
        <v>0</v>
      </c>
      <c r="K40" s="75">
        <v>0</v>
      </c>
      <c r="L40" s="75">
        <v>0</v>
      </c>
      <c r="M40" s="75">
        <v>0</v>
      </c>
    </row>
    <row r="41" spans="1:13" x14ac:dyDescent="0.2">
      <c r="C41" s="41" t="s">
        <v>275</v>
      </c>
      <c r="D41" s="100">
        <f t="shared" si="2"/>
        <v>5</v>
      </c>
      <c r="E41" s="101">
        <v>0</v>
      </c>
      <c r="F41" s="101">
        <f t="shared" si="3"/>
        <v>1</v>
      </c>
      <c r="G41" s="75">
        <v>1</v>
      </c>
      <c r="H41" s="101">
        <v>0</v>
      </c>
      <c r="I41" s="101">
        <v>0</v>
      </c>
      <c r="J41" s="101">
        <v>0</v>
      </c>
      <c r="K41" s="75">
        <v>0</v>
      </c>
      <c r="L41" s="75">
        <v>4</v>
      </c>
      <c r="M41" s="75">
        <v>0</v>
      </c>
    </row>
    <row r="42" spans="1:13" x14ac:dyDescent="0.2">
      <c r="C42" s="41" t="s">
        <v>321</v>
      </c>
      <c r="D42" s="100">
        <f t="shared" si="2"/>
        <v>0</v>
      </c>
      <c r="E42" s="101">
        <v>0</v>
      </c>
      <c r="F42" s="101">
        <f t="shared" si="3"/>
        <v>0</v>
      </c>
      <c r="G42" s="101">
        <v>0</v>
      </c>
      <c r="H42" s="101">
        <v>0</v>
      </c>
      <c r="I42" s="101">
        <v>0</v>
      </c>
      <c r="J42" s="101">
        <v>0</v>
      </c>
      <c r="K42" s="75">
        <v>0</v>
      </c>
      <c r="L42" s="75">
        <v>0</v>
      </c>
      <c r="M42" s="75">
        <v>0</v>
      </c>
    </row>
    <row r="43" spans="1:13" x14ac:dyDescent="0.2">
      <c r="C43" s="41" t="s">
        <v>322</v>
      </c>
      <c r="D43" s="100">
        <f>SUM(E43:F43,J43:M43)</f>
        <v>0</v>
      </c>
      <c r="E43" s="101">
        <v>0</v>
      </c>
      <c r="F43" s="101">
        <f t="shared" si="3"/>
        <v>0</v>
      </c>
      <c r="G43" s="101">
        <v>0</v>
      </c>
      <c r="H43" s="101">
        <v>0</v>
      </c>
      <c r="I43" s="101">
        <v>0</v>
      </c>
      <c r="J43" s="101">
        <v>0</v>
      </c>
      <c r="K43" s="75">
        <v>0</v>
      </c>
      <c r="L43" s="75">
        <v>0</v>
      </c>
      <c r="M43" s="75">
        <v>0</v>
      </c>
    </row>
    <row r="44" spans="1:13" x14ac:dyDescent="0.2">
      <c r="C44" s="41" t="s">
        <v>276</v>
      </c>
      <c r="D44" s="100">
        <f t="shared" si="2"/>
        <v>0</v>
      </c>
      <c r="E44" s="101">
        <v>0</v>
      </c>
      <c r="F44" s="101">
        <f t="shared" si="3"/>
        <v>0</v>
      </c>
      <c r="G44" s="101">
        <v>0</v>
      </c>
      <c r="H44" s="101">
        <v>0</v>
      </c>
      <c r="I44" s="101">
        <v>0</v>
      </c>
      <c r="J44" s="101">
        <v>0</v>
      </c>
      <c r="K44" s="75">
        <v>0</v>
      </c>
      <c r="L44" s="75">
        <v>0</v>
      </c>
      <c r="M44" s="75">
        <v>0</v>
      </c>
    </row>
    <row r="45" spans="1:13" x14ac:dyDescent="0.2">
      <c r="C45" s="41" t="s">
        <v>491</v>
      </c>
      <c r="D45" s="100">
        <f t="shared" si="2"/>
        <v>0</v>
      </c>
      <c r="E45" s="101">
        <v>0</v>
      </c>
      <c r="F45" s="101">
        <f t="shared" si="3"/>
        <v>0</v>
      </c>
      <c r="G45" s="101">
        <v>0</v>
      </c>
      <c r="H45" s="101">
        <v>0</v>
      </c>
      <c r="I45" s="101">
        <v>0</v>
      </c>
      <c r="J45" s="101">
        <v>0</v>
      </c>
      <c r="K45" s="75">
        <v>0</v>
      </c>
      <c r="L45" s="75">
        <v>0</v>
      </c>
      <c r="M45" s="75">
        <v>0</v>
      </c>
    </row>
    <row r="46" spans="1:13" x14ac:dyDescent="0.2">
      <c r="C46" s="41" t="s">
        <v>492</v>
      </c>
      <c r="D46" s="100">
        <f>SUM(E46:F46,J46:M46)</f>
        <v>0</v>
      </c>
      <c r="E46" s="101">
        <v>0</v>
      </c>
      <c r="F46" s="101">
        <f t="shared" si="3"/>
        <v>0</v>
      </c>
      <c r="G46" s="101">
        <v>0</v>
      </c>
      <c r="H46" s="101">
        <v>0</v>
      </c>
      <c r="I46" s="101">
        <v>0</v>
      </c>
      <c r="J46" s="101">
        <v>0</v>
      </c>
      <c r="K46" s="75">
        <v>0</v>
      </c>
      <c r="L46" s="75">
        <v>0</v>
      </c>
      <c r="M46" s="75">
        <v>0</v>
      </c>
    </row>
    <row r="47" spans="1:13" x14ac:dyDescent="0.2">
      <c r="C47" s="41" t="s">
        <v>277</v>
      </c>
      <c r="D47" s="100">
        <f t="shared" si="2"/>
        <v>7</v>
      </c>
      <c r="E47" s="101">
        <v>0</v>
      </c>
      <c r="F47" s="101">
        <f t="shared" si="3"/>
        <v>2</v>
      </c>
      <c r="G47" s="101">
        <v>1</v>
      </c>
      <c r="H47" s="101">
        <v>0</v>
      </c>
      <c r="I47" s="101">
        <v>1</v>
      </c>
      <c r="J47" s="101">
        <v>0</v>
      </c>
      <c r="K47" s="75">
        <v>0</v>
      </c>
      <c r="L47" s="75">
        <v>5</v>
      </c>
      <c r="M47" s="75">
        <v>0</v>
      </c>
    </row>
    <row r="48" spans="1:13" x14ac:dyDescent="0.2">
      <c r="C48" s="41" t="s">
        <v>278</v>
      </c>
      <c r="D48" s="100">
        <f t="shared" si="2"/>
        <v>0</v>
      </c>
      <c r="E48" s="101">
        <v>0</v>
      </c>
      <c r="F48" s="101">
        <f t="shared" si="3"/>
        <v>0</v>
      </c>
      <c r="G48" s="101">
        <v>0</v>
      </c>
      <c r="H48" s="101">
        <v>0</v>
      </c>
      <c r="I48" s="101">
        <v>0</v>
      </c>
      <c r="J48" s="101">
        <v>0</v>
      </c>
      <c r="K48" s="75">
        <v>0</v>
      </c>
      <c r="L48" s="75">
        <v>0</v>
      </c>
      <c r="M48" s="75">
        <v>0</v>
      </c>
    </row>
    <row r="49" spans="1:15" x14ac:dyDescent="0.2">
      <c r="C49" s="41" t="s">
        <v>279</v>
      </c>
      <c r="D49" s="100">
        <f t="shared" si="2"/>
        <v>3</v>
      </c>
      <c r="E49" s="101">
        <v>1</v>
      </c>
      <c r="F49" s="101">
        <f t="shared" si="3"/>
        <v>2</v>
      </c>
      <c r="G49" s="101">
        <v>2</v>
      </c>
      <c r="H49" s="101">
        <v>0</v>
      </c>
      <c r="I49" s="101">
        <v>0</v>
      </c>
      <c r="J49" s="101">
        <v>0</v>
      </c>
      <c r="K49" s="75">
        <v>0</v>
      </c>
      <c r="L49" s="75">
        <v>0</v>
      </c>
      <c r="M49" s="75">
        <v>0</v>
      </c>
    </row>
    <row r="50" spans="1:15" x14ac:dyDescent="0.2">
      <c r="C50" s="41"/>
      <c r="D50" s="100"/>
      <c r="E50" s="71"/>
      <c r="F50" s="101"/>
      <c r="G50" s="101"/>
      <c r="H50" s="101"/>
      <c r="I50" s="101"/>
      <c r="J50" s="75"/>
      <c r="K50" s="75"/>
      <c r="L50" s="75"/>
      <c r="M50" s="75"/>
    </row>
    <row r="51" spans="1:15" s="9" customFormat="1" x14ac:dyDescent="0.2">
      <c r="A51" s="51"/>
      <c r="B51" s="46"/>
      <c r="C51" s="19" t="s">
        <v>280</v>
      </c>
      <c r="D51" s="174">
        <f>SUM(D53:D63)</f>
        <v>55</v>
      </c>
      <c r="E51" s="175">
        <f>SUM(E53:E63)</f>
        <v>1</v>
      </c>
      <c r="F51" s="175">
        <f>SUM(G51:I51)</f>
        <v>12</v>
      </c>
      <c r="G51" s="175">
        <f t="shared" ref="G51:M51" si="4">SUM(G53:G63)</f>
        <v>8</v>
      </c>
      <c r="H51" s="175">
        <f t="shared" si="4"/>
        <v>0</v>
      </c>
      <c r="I51" s="175">
        <f t="shared" si="4"/>
        <v>4</v>
      </c>
      <c r="J51" s="175">
        <f t="shared" si="4"/>
        <v>0</v>
      </c>
      <c r="K51" s="175">
        <f t="shared" si="4"/>
        <v>8</v>
      </c>
      <c r="L51" s="175">
        <f t="shared" si="4"/>
        <v>34</v>
      </c>
      <c r="M51" s="175">
        <f t="shared" si="4"/>
        <v>0</v>
      </c>
      <c r="N51" s="51"/>
      <c r="O51" s="51"/>
    </row>
    <row r="52" spans="1:15" x14ac:dyDescent="0.2">
      <c r="A52" s="51"/>
      <c r="B52" s="20"/>
      <c r="C52" s="8"/>
      <c r="D52" s="100"/>
      <c r="E52" s="71"/>
      <c r="F52" s="101"/>
      <c r="G52" s="101"/>
      <c r="H52" s="75"/>
      <c r="I52" s="101"/>
      <c r="J52" s="75"/>
      <c r="K52" s="75"/>
      <c r="L52" s="75"/>
      <c r="M52" s="75"/>
    </row>
    <row r="53" spans="1:15" x14ac:dyDescent="0.2">
      <c r="C53" s="41" t="s">
        <v>281</v>
      </c>
      <c r="D53" s="100">
        <f>SUM(E53:F53,K53:M53)</f>
        <v>0</v>
      </c>
      <c r="E53" s="101">
        <v>0</v>
      </c>
      <c r="F53" s="101">
        <f>SUM(G53:I53)</f>
        <v>0</v>
      </c>
      <c r="G53" s="101">
        <v>0</v>
      </c>
      <c r="H53" s="101">
        <v>0</v>
      </c>
      <c r="I53" s="101">
        <v>0</v>
      </c>
      <c r="J53" s="101">
        <v>0</v>
      </c>
      <c r="K53" s="75">
        <v>0</v>
      </c>
      <c r="L53" s="75">
        <v>0</v>
      </c>
      <c r="M53" s="101">
        <v>0</v>
      </c>
    </row>
    <row r="54" spans="1:15" x14ac:dyDescent="0.2">
      <c r="C54" s="41" t="s">
        <v>282</v>
      </c>
      <c r="D54" s="100">
        <f>SUM(E54:F54,K54:M54)</f>
        <v>3</v>
      </c>
      <c r="E54" s="101">
        <v>0</v>
      </c>
      <c r="F54" s="101">
        <f t="shared" ref="F54:F63" si="5">SUM(G54:I54)</f>
        <v>1</v>
      </c>
      <c r="G54" s="101">
        <v>0</v>
      </c>
      <c r="H54" s="101">
        <v>0</v>
      </c>
      <c r="I54" s="101">
        <v>1</v>
      </c>
      <c r="J54" s="101">
        <v>0</v>
      </c>
      <c r="K54" s="75">
        <v>0</v>
      </c>
      <c r="L54" s="75">
        <v>2</v>
      </c>
      <c r="M54" s="101">
        <v>0</v>
      </c>
    </row>
    <row r="55" spans="1:15" x14ac:dyDescent="0.2">
      <c r="C55" s="41" t="s">
        <v>283</v>
      </c>
      <c r="D55" s="100">
        <f>SUM(E55:F55,K55:M55)</f>
        <v>1</v>
      </c>
      <c r="E55" s="101">
        <v>0</v>
      </c>
      <c r="F55" s="101">
        <f t="shared" si="5"/>
        <v>1</v>
      </c>
      <c r="G55" s="101">
        <v>1</v>
      </c>
      <c r="H55" s="101">
        <v>0</v>
      </c>
      <c r="I55" s="101">
        <v>0</v>
      </c>
      <c r="J55" s="101">
        <v>0</v>
      </c>
      <c r="K55" s="75">
        <v>0</v>
      </c>
      <c r="L55" s="75">
        <v>0</v>
      </c>
      <c r="M55" s="101">
        <v>0</v>
      </c>
    </row>
    <row r="56" spans="1:15" x14ac:dyDescent="0.2">
      <c r="C56" s="41" t="s">
        <v>284</v>
      </c>
      <c r="D56" s="100">
        <f>SUM(E56:F56,K56:M56)</f>
        <v>16</v>
      </c>
      <c r="E56" s="101">
        <v>0</v>
      </c>
      <c r="F56" s="101">
        <f t="shared" si="5"/>
        <v>0</v>
      </c>
      <c r="G56" s="101">
        <v>0</v>
      </c>
      <c r="H56" s="101">
        <v>0</v>
      </c>
      <c r="I56" s="101">
        <v>0</v>
      </c>
      <c r="J56" s="101">
        <v>0</v>
      </c>
      <c r="K56" s="75">
        <v>1</v>
      </c>
      <c r="L56" s="75">
        <v>15</v>
      </c>
      <c r="M56" s="101">
        <v>0</v>
      </c>
    </row>
    <row r="57" spans="1:15" x14ac:dyDescent="0.2">
      <c r="C57" s="41" t="s">
        <v>285</v>
      </c>
      <c r="D57" s="100">
        <f t="shared" ref="D57:D63" si="6">SUM(E57:F57,K57:M57)</f>
        <v>0</v>
      </c>
      <c r="E57" s="101">
        <v>0</v>
      </c>
      <c r="F57" s="101">
        <f t="shared" si="5"/>
        <v>0</v>
      </c>
      <c r="G57" s="101">
        <v>0</v>
      </c>
      <c r="H57" s="101">
        <v>0</v>
      </c>
      <c r="I57" s="101">
        <v>0</v>
      </c>
      <c r="J57" s="101">
        <v>0</v>
      </c>
      <c r="K57" s="75">
        <v>0</v>
      </c>
      <c r="L57" s="75">
        <v>0</v>
      </c>
      <c r="M57" s="101">
        <v>0</v>
      </c>
    </row>
    <row r="58" spans="1:15" x14ac:dyDescent="0.2">
      <c r="C58" s="41" t="s">
        <v>286</v>
      </c>
      <c r="D58" s="100">
        <f t="shared" si="6"/>
        <v>0</v>
      </c>
      <c r="E58" s="101">
        <v>0</v>
      </c>
      <c r="F58" s="101">
        <f t="shared" si="5"/>
        <v>0</v>
      </c>
      <c r="G58" s="101">
        <v>0</v>
      </c>
      <c r="H58" s="101">
        <v>0</v>
      </c>
      <c r="I58" s="101">
        <v>0</v>
      </c>
      <c r="J58" s="101">
        <v>0</v>
      </c>
      <c r="K58" s="75">
        <v>0</v>
      </c>
      <c r="L58" s="75">
        <v>0</v>
      </c>
      <c r="M58" s="101">
        <v>0</v>
      </c>
    </row>
    <row r="59" spans="1:15" x14ac:dyDescent="0.2">
      <c r="C59" s="41" t="s">
        <v>287</v>
      </c>
      <c r="D59" s="100">
        <f t="shared" si="6"/>
        <v>3</v>
      </c>
      <c r="E59" s="101">
        <v>0</v>
      </c>
      <c r="F59" s="101">
        <f t="shared" si="5"/>
        <v>1</v>
      </c>
      <c r="G59" s="101">
        <v>1</v>
      </c>
      <c r="H59" s="101">
        <v>0</v>
      </c>
      <c r="I59" s="101">
        <v>0</v>
      </c>
      <c r="J59" s="101">
        <v>0</v>
      </c>
      <c r="K59" s="75">
        <v>0</v>
      </c>
      <c r="L59" s="75">
        <v>2</v>
      </c>
      <c r="M59" s="101">
        <v>0</v>
      </c>
    </row>
    <row r="60" spans="1:15" x14ac:dyDescent="0.2">
      <c r="C60" s="41" t="s">
        <v>288</v>
      </c>
      <c r="D60" s="100">
        <f t="shared" si="6"/>
        <v>3</v>
      </c>
      <c r="E60" s="101">
        <v>0</v>
      </c>
      <c r="F60" s="101">
        <f t="shared" si="5"/>
        <v>3</v>
      </c>
      <c r="G60" s="101">
        <v>0</v>
      </c>
      <c r="H60" s="101">
        <v>0</v>
      </c>
      <c r="I60" s="101">
        <v>3</v>
      </c>
      <c r="J60" s="101">
        <v>0</v>
      </c>
      <c r="K60" s="75">
        <v>0</v>
      </c>
      <c r="L60" s="75">
        <v>0</v>
      </c>
      <c r="M60" s="101">
        <v>0</v>
      </c>
    </row>
    <row r="61" spans="1:15" x14ac:dyDescent="0.2">
      <c r="C61" s="41" t="s">
        <v>289</v>
      </c>
      <c r="D61" s="100">
        <f t="shared" si="6"/>
        <v>0</v>
      </c>
      <c r="E61" s="101">
        <v>0</v>
      </c>
      <c r="F61" s="101">
        <f t="shared" si="5"/>
        <v>0</v>
      </c>
      <c r="G61" s="101">
        <v>0</v>
      </c>
      <c r="H61" s="101">
        <v>0</v>
      </c>
      <c r="I61" s="101">
        <v>0</v>
      </c>
      <c r="J61" s="101">
        <v>0</v>
      </c>
      <c r="K61" s="75">
        <v>0</v>
      </c>
      <c r="L61" s="75">
        <v>0</v>
      </c>
      <c r="M61" s="101">
        <v>0</v>
      </c>
    </row>
    <row r="62" spans="1:15" x14ac:dyDescent="0.2">
      <c r="C62" s="41" t="s">
        <v>290</v>
      </c>
      <c r="D62" s="100">
        <f t="shared" si="6"/>
        <v>0</v>
      </c>
      <c r="E62" s="101">
        <v>0</v>
      </c>
      <c r="F62" s="101">
        <f t="shared" si="5"/>
        <v>0</v>
      </c>
      <c r="G62" s="101">
        <v>0</v>
      </c>
      <c r="H62" s="101">
        <v>0</v>
      </c>
      <c r="I62" s="101">
        <v>0</v>
      </c>
      <c r="J62" s="101">
        <v>0</v>
      </c>
      <c r="K62" s="75">
        <v>0</v>
      </c>
      <c r="L62" s="75">
        <v>0</v>
      </c>
      <c r="M62" s="101">
        <v>0</v>
      </c>
    </row>
    <row r="63" spans="1:15" x14ac:dyDescent="0.2">
      <c r="C63" s="41" t="s">
        <v>279</v>
      </c>
      <c r="D63" s="100">
        <f t="shared" si="6"/>
        <v>29</v>
      </c>
      <c r="E63" s="101">
        <v>1</v>
      </c>
      <c r="F63" s="101">
        <f t="shared" si="5"/>
        <v>6</v>
      </c>
      <c r="G63" s="101">
        <v>6</v>
      </c>
      <c r="H63" s="101">
        <v>0</v>
      </c>
      <c r="I63" s="101">
        <v>0</v>
      </c>
      <c r="J63" s="101">
        <v>0</v>
      </c>
      <c r="K63" s="75">
        <v>7</v>
      </c>
      <c r="L63" s="75">
        <v>15</v>
      </c>
      <c r="M63" s="75">
        <v>0</v>
      </c>
    </row>
    <row r="64" spans="1:15" x14ac:dyDescent="0.2">
      <c r="C64" s="41"/>
      <c r="D64" s="100"/>
      <c r="E64" s="101"/>
      <c r="F64" s="101"/>
      <c r="G64" s="101"/>
      <c r="H64" s="101"/>
      <c r="I64" s="101"/>
      <c r="J64" s="75"/>
      <c r="K64" s="75"/>
      <c r="L64" s="75"/>
      <c r="M64" s="75"/>
    </row>
    <row r="65" spans="1:15" s="9" customFormat="1" x14ac:dyDescent="0.2">
      <c r="A65" s="51"/>
      <c r="B65" s="46"/>
      <c r="C65" s="19" t="s">
        <v>291</v>
      </c>
      <c r="D65" s="174">
        <f>SUM(E65:F65,J65:M65)</f>
        <v>2</v>
      </c>
      <c r="E65" s="175">
        <v>0</v>
      </c>
      <c r="F65" s="175">
        <f>SUM(G65:I65)</f>
        <v>1</v>
      </c>
      <c r="G65" s="176">
        <v>0</v>
      </c>
      <c r="H65" s="175">
        <v>1</v>
      </c>
      <c r="I65" s="175">
        <v>0</v>
      </c>
      <c r="J65" s="175">
        <v>0</v>
      </c>
      <c r="K65" s="176">
        <v>1</v>
      </c>
      <c r="L65" s="176">
        <v>0</v>
      </c>
      <c r="M65" s="176">
        <v>0</v>
      </c>
      <c r="N65" s="51"/>
      <c r="O65" s="51"/>
    </row>
    <row r="66" spans="1:15" ht="18" thickBot="1" x14ac:dyDescent="0.25">
      <c r="B66" s="56"/>
      <c r="C66" s="177"/>
      <c r="D66" s="178"/>
      <c r="E66" s="179"/>
      <c r="F66" s="180"/>
      <c r="G66" s="179"/>
      <c r="H66" s="179"/>
      <c r="I66" s="179"/>
      <c r="J66" s="179"/>
      <c r="K66" s="179"/>
      <c r="L66" s="179"/>
      <c r="M66" s="179"/>
    </row>
    <row r="67" spans="1:15" x14ac:dyDescent="0.2">
      <c r="D67" s="21" t="s">
        <v>495</v>
      </c>
      <c r="G67" s="20"/>
    </row>
    <row r="68" spans="1:15" x14ac:dyDescent="0.2">
      <c r="A68" s="20"/>
      <c r="D68" s="21" t="s">
        <v>496</v>
      </c>
    </row>
    <row r="69" spans="1:15" x14ac:dyDescent="0.2">
      <c r="D69" s="20" t="s">
        <v>385</v>
      </c>
    </row>
    <row r="70" spans="1:15" x14ac:dyDescent="0.2">
      <c r="C70" s="20"/>
    </row>
  </sheetData>
  <mergeCells count="8">
    <mergeCell ref="B6:M6"/>
    <mergeCell ref="F9:F12"/>
    <mergeCell ref="J9:J12"/>
    <mergeCell ref="K9:K12"/>
    <mergeCell ref="M9:M12"/>
    <mergeCell ref="G10:G12"/>
    <mergeCell ref="H10:H12"/>
    <mergeCell ref="I10:I12"/>
  </mergeCells>
  <phoneticPr fontId="2"/>
  <dataValidations count="1">
    <dataValidation imeMode="off" allowBlank="1" showInputMessage="1" showErrorMessage="1" sqref="E53:E66 E51 E14:M19 F20:M66 E20:E49 D13:M13 D14:D66"/>
  </dataValidations>
  <pageMargins left="0.59055118110236227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8"/>
  <sheetViews>
    <sheetView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21"/>
    <col min="2" max="2" width="3.75" style="21" customWidth="1"/>
    <col min="3" max="3" width="19.5" style="21" customWidth="1"/>
    <col min="4" max="11" width="13.875" style="21" customWidth="1"/>
    <col min="12" max="16384" width="13.375" style="21"/>
  </cols>
  <sheetData>
    <row r="1" spans="1:18" x14ac:dyDescent="0.2">
      <c r="A1" s="20"/>
    </row>
    <row r="6" spans="1:18" s="2" customFormat="1" x14ac:dyDescent="0.2">
      <c r="A6" s="21"/>
      <c r="B6" s="239" t="s">
        <v>383</v>
      </c>
      <c r="C6" s="239"/>
      <c r="D6" s="239"/>
      <c r="E6" s="239"/>
      <c r="F6" s="239"/>
      <c r="G6" s="239"/>
      <c r="H6" s="239"/>
      <c r="I6" s="239"/>
      <c r="J6" s="239"/>
      <c r="K6" s="239"/>
      <c r="L6" s="21"/>
      <c r="M6" s="7"/>
      <c r="N6" s="7"/>
      <c r="O6" s="7"/>
      <c r="P6" s="3"/>
      <c r="Q6" s="3"/>
      <c r="R6" s="3"/>
    </row>
    <row r="7" spans="1:18" s="2" customFormat="1" ht="18" thickBot="1" x14ac:dyDescent="0.2">
      <c r="A7" s="21"/>
      <c r="B7" s="23"/>
      <c r="C7" s="23"/>
      <c r="D7" s="23"/>
      <c r="E7" s="23"/>
      <c r="F7" s="23"/>
      <c r="G7" s="23"/>
      <c r="H7" s="69" t="s">
        <v>329</v>
      </c>
      <c r="I7" s="7"/>
      <c r="J7" s="23"/>
      <c r="K7" s="21"/>
      <c r="L7" s="21"/>
      <c r="M7" s="7"/>
      <c r="N7" s="7"/>
      <c r="O7" s="7"/>
      <c r="P7" s="3"/>
      <c r="Q7" s="3"/>
      <c r="R7" s="3"/>
    </row>
    <row r="8" spans="1:18" s="2" customFormat="1" x14ac:dyDescent="0.2">
      <c r="A8" s="21"/>
      <c r="B8" s="21"/>
      <c r="C8" s="21"/>
      <c r="D8" s="159" t="s">
        <v>397</v>
      </c>
      <c r="E8" s="159" t="s">
        <v>412</v>
      </c>
      <c r="F8" s="159" t="s">
        <v>426</v>
      </c>
      <c r="G8" s="159" t="s">
        <v>428</v>
      </c>
      <c r="H8" s="159" t="s">
        <v>452</v>
      </c>
      <c r="I8" s="159" t="s">
        <v>463</v>
      </c>
      <c r="J8" s="159" t="s">
        <v>607</v>
      </c>
      <c r="K8" s="21"/>
      <c r="L8" s="21"/>
      <c r="M8" s="129"/>
      <c r="N8" s="129"/>
      <c r="O8" s="160"/>
      <c r="P8" s="123"/>
      <c r="Q8" s="120"/>
      <c r="R8" s="3"/>
    </row>
    <row r="9" spans="1:18" s="2" customFormat="1" x14ac:dyDescent="0.2">
      <c r="A9" s="21"/>
      <c r="B9" s="15"/>
      <c r="C9" s="15"/>
      <c r="D9" s="16" t="s">
        <v>414</v>
      </c>
      <c r="E9" s="161">
        <v>2014</v>
      </c>
      <c r="F9" s="162" t="s">
        <v>433</v>
      </c>
      <c r="G9" s="163" t="s">
        <v>434</v>
      </c>
      <c r="H9" s="163" t="s">
        <v>451</v>
      </c>
      <c r="I9" s="163" t="s">
        <v>464</v>
      </c>
      <c r="J9" s="163" t="s">
        <v>608</v>
      </c>
      <c r="K9" s="21"/>
      <c r="L9" s="21"/>
      <c r="M9" s="7"/>
      <c r="N9" s="7"/>
      <c r="O9" s="7"/>
      <c r="P9" s="3"/>
      <c r="Q9" s="3"/>
      <c r="R9" s="3"/>
    </row>
    <row r="10" spans="1:18" s="2" customFormat="1" x14ac:dyDescent="0.15">
      <c r="A10" s="21"/>
      <c r="B10" s="21"/>
      <c r="C10" s="104"/>
      <c r="D10" s="21"/>
      <c r="E10" s="21"/>
      <c r="F10" s="21"/>
      <c r="G10" s="21"/>
      <c r="H10" s="21"/>
      <c r="I10" s="21"/>
      <c r="J10" s="21"/>
      <c r="K10" s="21"/>
      <c r="L10" s="21"/>
      <c r="M10" s="7"/>
      <c r="N10" s="7"/>
      <c r="O10" s="7"/>
      <c r="P10" s="3"/>
      <c r="Q10" s="3"/>
      <c r="R10" s="3"/>
    </row>
    <row r="11" spans="1:18" s="9" customFormat="1" x14ac:dyDescent="0.2">
      <c r="A11" s="51"/>
      <c r="B11" s="51"/>
      <c r="C11" s="105" t="s">
        <v>12</v>
      </c>
      <c r="D11" s="164">
        <v>589</v>
      </c>
      <c r="E11" s="164">
        <v>559</v>
      </c>
      <c r="F11" s="164">
        <v>552</v>
      </c>
      <c r="G11" s="164">
        <v>496</v>
      </c>
      <c r="H11" s="164">
        <v>479</v>
      </c>
      <c r="I11" s="51">
        <v>457</v>
      </c>
      <c r="J11" s="51">
        <v>399</v>
      </c>
      <c r="K11" s="51"/>
      <c r="L11" s="51"/>
      <c r="M11" s="165"/>
      <c r="N11" s="165"/>
      <c r="O11" s="165"/>
      <c r="P11" s="102"/>
      <c r="Q11" s="102"/>
      <c r="R11" s="102"/>
    </row>
    <row r="12" spans="1:18" s="2" customFormat="1" x14ac:dyDescent="0.2">
      <c r="A12" s="21"/>
      <c r="B12" s="70"/>
      <c r="C12" s="43"/>
      <c r="D12" s="166"/>
      <c r="E12" s="166"/>
      <c r="F12" s="166"/>
      <c r="G12" s="166"/>
      <c r="H12" s="166"/>
      <c r="I12" s="21"/>
      <c r="J12" s="21"/>
      <c r="K12" s="21"/>
      <c r="L12" s="21"/>
      <c r="M12" s="7"/>
      <c r="N12" s="7"/>
      <c r="O12" s="7"/>
      <c r="P12" s="3"/>
      <c r="Q12" s="3"/>
      <c r="R12" s="3"/>
    </row>
    <row r="13" spans="1:18" s="2" customFormat="1" x14ac:dyDescent="0.2">
      <c r="A13" s="21"/>
      <c r="B13" s="21"/>
      <c r="C13" s="106" t="s">
        <v>386</v>
      </c>
      <c r="D13" s="167">
        <v>583</v>
      </c>
      <c r="E13" s="166">
        <v>557</v>
      </c>
      <c r="F13" s="167">
        <v>545</v>
      </c>
      <c r="G13" s="166">
        <v>490</v>
      </c>
      <c r="H13" s="166">
        <v>476</v>
      </c>
      <c r="I13" s="21">
        <v>454</v>
      </c>
      <c r="J13" s="21">
        <v>396</v>
      </c>
      <c r="K13" s="21"/>
      <c r="L13" s="21"/>
      <c r="M13" s="7"/>
      <c r="N13" s="7"/>
      <c r="O13" s="7"/>
      <c r="P13" s="3"/>
      <c r="Q13" s="3"/>
      <c r="R13" s="3"/>
    </row>
    <row r="14" spans="1:18" s="2" customFormat="1" x14ac:dyDescent="0.2">
      <c r="A14" s="21"/>
      <c r="B14" s="21"/>
      <c r="C14" s="106" t="s">
        <v>387</v>
      </c>
      <c r="D14" s="167">
        <v>6</v>
      </c>
      <c r="E14" s="166">
        <v>2</v>
      </c>
      <c r="F14" s="167">
        <v>7</v>
      </c>
      <c r="G14" s="166">
        <v>6</v>
      </c>
      <c r="H14" s="166">
        <v>3</v>
      </c>
      <c r="I14" s="21">
        <v>3</v>
      </c>
      <c r="J14" s="21">
        <v>3</v>
      </c>
      <c r="K14" s="21"/>
      <c r="L14" s="21"/>
      <c r="M14" s="7"/>
      <c r="N14" s="7"/>
      <c r="O14" s="7"/>
      <c r="P14" s="3"/>
      <c r="Q14" s="3"/>
      <c r="R14" s="3"/>
    </row>
    <row r="15" spans="1:18" s="2" customFormat="1" ht="18" thickBot="1" x14ac:dyDescent="0.2">
      <c r="A15" s="21"/>
      <c r="B15" s="23"/>
      <c r="C15" s="23"/>
      <c r="D15" s="22"/>
      <c r="E15" s="23"/>
      <c r="F15" s="23"/>
      <c r="G15" s="23"/>
      <c r="H15" s="23"/>
      <c r="I15" s="23"/>
      <c r="J15" s="23"/>
      <c r="K15" s="21"/>
      <c r="L15" s="21"/>
      <c r="M15" s="21"/>
      <c r="N15" s="21"/>
      <c r="O15" s="21"/>
    </row>
    <row r="16" spans="1:18" s="2" customFormat="1" x14ac:dyDescent="0.2">
      <c r="A16" s="21"/>
      <c r="B16" s="21"/>
      <c r="C16" s="21"/>
      <c r="D16" s="41" t="s">
        <v>11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s="2" customFormat="1" x14ac:dyDescent="0.2">
      <c r="A17" s="20"/>
      <c r="B17" s="21"/>
      <c r="C17" s="21"/>
      <c r="D17" s="41"/>
      <c r="E17" s="18"/>
      <c r="F17" s="18"/>
      <c r="G17" s="18"/>
      <c r="H17" s="45"/>
      <c r="I17" s="45"/>
      <c r="J17" s="21"/>
      <c r="K17" s="21"/>
      <c r="L17" s="21"/>
      <c r="M17" s="21"/>
      <c r="N17" s="21"/>
      <c r="O17" s="21"/>
    </row>
    <row r="18" spans="1:15" s="2" customFormat="1" x14ac:dyDescent="0.2">
      <c r="A18" s="20"/>
      <c r="B18" s="21"/>
      <c r="C18" s="21"/>
      <c r="D18" s="41"/>
      <c r="E18" s="18"/>
      <c r="F18" s="18"/>
      <c r="G18" s="18"/>
      <c r="H18" s="45"/>
      <c r="I18" s="45"/>
      <c r="J18" s="21"/>
      <c r="K18" s="21"/>
      <c r="L18" s="21"/>
      <c r="M18" s="21"/>
      <c r="N18" s="21"/>
      <c r="O18" s="21"/>
    </row>
    <row r="19" spans="1:15" x14ac:dyDescent="0.15">
      <c r="B19" s="45"/>
      <c r="D19" s="45"/>
      <c r="E19" s="45"/>
      <c r="G19" s="45"/>
      <c r="H19" s="45"/>
      <c r="I19" s="45"/>
      <c r="K19" s="45"/>
    </row>
    <row r="20" spans="1:15" x14ac:dyDescent="0.2">
      <c r="B20" s="239" t="s">
        <v>13</v>
      </c>
      <c r="C20" s="239"/>
      <c r="D20" s="239"/>
      <c r="E20" s="239"/>
      <c r="F20" s="239"/>
      <c r="G20" s="239"/>
      <c r="H20" s="239"/>
      <c r="I20" s="239"/>
      <c r="J20" s="239"/>
      <c r="K20" s="239"/>
    </row>
    <row r="21" spans="1:15" x14ac:dyDescent="0.2">
      <c r="D21" s="20" t="s">
        <v>609</v>
      </c>
    </row>
    <row r="22" spans="1:15" x14ac:dyDescent="0.2">
      <c r="D22" s="20" t="s">
        <v>610</v>
      </c>
    </row>
    <row r="23" spans="1:15" x14ac:dyDescent="0.2">
      <c r="D23" s="20" t="s">
        <v>611</v>
      </c>
    </row>
    <row r="24" spans="1:15" x14ac:dyDescent="0.2">
      <c r="D24" s="20" t="s">
        <v>612</v>
      </c>
    </row>
    <row r="26" spans="1:15" ht="18" thickBot="1" x14ac:dyDescent="0.25">
      <c r="B26" s="23"/>
      <c r="C26" s="23"/>
      <c r="D26" s="56" t="s">
        <v>14</v>
      </c>
      <c r="E26" s="23"/>
      <c r="F26" s="23"/>
      <c r="G26" s="23"/>
      <c r="H26" s="23"/>
      <c r="I26" s="23"/>
      <c r="J26" s="23" t="s">
        <v>435</v>
      </c>
      <c r="K26" s="23"/>
    </row>
    <row r="27" spans="1:15" x14ac:dyDescent="0.2">
      <c r="A27" s="20"/>
      <c r="C27" s="108"/>
      <c r="D27" s="15"/>
      <c r="E27" s="48" t="s">
        <v>613</v>
      </c>
      <c r="F27" s="15"/>
      <c r="G27" s="49"/>
      <c r="H27" s="95"/>
      <c r="I27" s="96" t="s">
        <v>614</v>
      </c>
      <c r="J27" s="96"/>
      <c r="K27" s="96"/>
    </row>
    <row r="28" spans="1:15" x14ac:dyDescent="0.2">
      <c r="C28" s="20"/>
      <c r="D28" s="308" t="s">
        <v>15</v>
      </c>
      <c r="E28" s="126" t="s">
        <v>364</v>
      </c>
      <c r="F28" s="276" t="s">
        <v>17</v>
      </c>
      <c r="G28" s="26" t="s">
        <v>74</v>
      </c>
      <c r="H28" s="319" t="s">
        <v>15</v>
      </c>
      <c r="I28" s="38" t="s">
        <v>465</v>
      </c>
      <c r="J28" s="320" t="s">
        <v>17</v>
      </c>
      <c r="K28" s="21" t="s">
        <v>74</v>
      </c>
    </row>
    <row r="29" spans="1:15" x14ac:dyDescent="0.2">
      <c r="B29" s="26"/>
      <c r="C29" s="15"/>
      <c r="D29" s="310"/>
      <c r="E29" s="158" t="s">
        <v>16</v>
      </c>
      <c r="F29" s="281"/>
      <c r="G29" s="16" t="s">
        <v>436</v>
      </c>
      <c r="H29" s="314"/>
      <c r="I29" s="34" t="s">
        <v>16</v>
      </c>
      <c r="J29" s="321"/>
      <c r="K29" s="134" t="s">
        <v>436</v>
      </c>
    </row>
    <row r="30" spans="1:15" x14ac:dyDescent="0.2">
      <c r="C30" s="104"/>
      <c r="D30" s="103" t="s">
        <v>372</v>
      </c>
      <c r="E30" s="60" t="s">
        <v>372</v>
      </c>
      <c r="F30" s="50" t="s">
        <v>373</v>
      </c>
      <c r="G30" s="57" t="s">
        <v>373</v>
      </c>
      <c r="H30" s="11" t="s">
        <v>466</v>
      </c>
      <c r="I30" s="21" t="s">
        <v>466</v>
      </c>
      <c r="J30" s="21" t="s">
        <v>467</v>
      </c>
      <c r="K30" s="21" t="s">
        <v>467</v>
      </c>
    </row>
    <row r="31" spans="1:15" s="51" customFormat="1" x14ac:dyDescent="0.2">
      <c r="C31" s="105" t="s">
        <v>18</v>
      </c>
      <c r="D31" s="19">
        <v>4848</v>
      </c>
      <c r="E31" s="19">
        <v>2891</v>
      </c>
      <c r="F31" s="19">
        <v>1709</v>
      </c>
      <c r="G31" s="19">
        <v>224</v>
      </c>
      <c r="H31" s="133">
        <v>4363</v>
      </c>
      <c r="I31" s="51">
        <v>2704</v>
      </c>
      <c r="J31" s="51">
        <v>1590</v>
      </c>
      <c r="K31" s="51">
        <v>159</v>
      </c>
    </row>
    <row r="32" spans="1:15" x14ac:dyDescent="0.15">
      <c r="C32" s="43"/>
      <c r="D32" s="7"/>
      <c r="E32" s="7"/>
      <c r="F32" s="7"/>
      <c r="G32" s="7"/>
      <c r="H32" s="11"/>
    </row>
    <row r="33" spans="2:11" x14ac:dyDescent="0.2">
      <c r="B33" s="20" t="s">
        <v>19</v>
      </c>
      <c r="C33" s="43"/>
      <c r="D33" s="8">
        <v>23</v>
      </c>
      <c r="E33" s="8">
        <v>24</v>
      </c>
      <c r="F33" s="8">
        <v>21</v>
      </c>
      <c r="G33" s="8">
        <v>1</v>
      </c>
      <c r="H33" s="11">
        <v>22</v>
      </c>
      <c r="I33" s="21">
        <v>17</v>
      </c>
      <c r="J33" s="21">
        <v>14</v>
      </c>
      <c r="K33" s="61">
        <v>0</v>
      </c>
    </row>
    <row r="34" spans="2:11" x14ac:dyDescent="0.2">
      <c r="C34" s="106" t="s">
        <v>20</v>
      </c>
      <c r="D34" s="29">
        <v>4</v>
      </c>
      <c r="E34" s="29">
        <v>4</v>
      </c>
      <c r="F34" s="29">
        <v>4</v>
      </c>
      <c r="G34" s="61">
        <v>1</v>
      </c>
      <c r="H34" s="11">
        <v>6</v>
      </c>
      <c r="I34" s="21">
        <v>5</v>
      </c>
      <c r="J34" s="21">
        <v>4</v>
      </c>
      <c r="K34" s="61">
        <v>0</v>
      </c>
    </row>
    <row r="35" spans="2:11" x14ac:dyDescent="0.2">
      <c r="C35" s="106" t="s">
        <v>21</v>
      </c>
      <c r="D35" s="8">
        <v>6</v>
      </c>
      <c r="E35" s="8">
        <v>7</v>
      </c>
      <c r="F35" s="8">
        <v>6</v>
      </c>
      <c r="G35" s="61">
        <v>0</v>
      </c>
      <c r="H35" s="11">
        <v>8</v>
      </c>
      <c r="I35" s="21">
        <v>5</v>
      </c>
      <c r="J35" s="21">
        <v>4</v>
      </c>
      <c r="K35" s="61">
        <v>0</v>
      </c>
    </row>
    <row r="36" spans="2:11" x14ac:dyDescent="0.2">
      <c r="C36" s="106" t="s">
        <v>22</v>
      </c>
      <c r="D36" s="29">
        <v>5</v>
      </c>
      <c r="E36" s="30">
        <v>5</v>
      </c>
      <c r="F36" s="30">
        <v>4</v>
      </c>
      <c r="G36" s="61">
        <v>0</v>
      </c>
      <c r="H36" s="11">
        <v>5</v>
      </c>
      <c r="I36" s="21">
        <v>4</v>
      </c>
      <c r="J36" s="21">
        <v>4</v>
      </c>
      <c r="K36" s="61">
        <v>0</v>
      </c>
    </row>
    <row r="37" spans="2:11" x14ac:dyDescent="0.2">
      <c r="C37" s="106" t="s">
        <v>23</v>
      </c>
      <c r="D37" s="29">
        <v>8</v>
      </c>
      <c r="E37" s="30">
        <v>8</v>
      </c>
      <c r="F37" s="30">
        <v>7</v>
      </c>
      <c r="G37" s="61">
        <v>0</v>
      </c>
      <c r="H37" s="11">
        <v>3</v>
      </c>
      <c r="I37" s="21">
        <v>3</v>
      </c>
      <c r="J37" s="21">
        <v>2</v>
      </c>
      <c r="K37" s="61">
        <v>0</v>
      </c>
    </row>
    <row r="38" spans="2:11" x14ac:dyDescent="0.15">
      <c r="C38" s="43"/>
      <c r="D38" s="7"/>
      <c r="E38" s="7"/>
      <c r="F38" s="7"/>
      <c r="G38" s="7"/>
      <c r="H38" s="11"/>
    </row>
    <row r="39" spans="2:11" x14ac:dyDescent="0.2">
      <c r="B39" s="20" t="s">
        <v>24</v>
      </c>
      <c r="C39" s="43"/>
      <c r="D39" s="8">
        <v>527</v>
      </c>
      <c r="E39" s="8">
        <v>477</v>
      </c>
      <c r="F39" s="8">
        <v>499</v>
      </c>
      <c r="G39" s="8">
        <v>48</v>
      </c>
      <c r="H39" s="11">
        <v>504</v>
      </c>
      <c r="I39" s="21">
        <v>455</v>
      </c>
      <c r="J39" s="21">
        <v>504</v>
      </c>
      <c r="K39" s="21">
        <v>41</v>
      </c>
    </row>
    <row r="40" spans="2:11" x14ac:dyDescent="0.2">
      <c r="C40" s="106" t="s">
        <v>25</v>
      </c>
      <c r="D40" s="8">
        <v>286</v>
      </c>
      <c r="E40" s="8">
        <v>266</v>
      </c>
      <c r="F40" s="8">
        <v>288</v>
      </c>
      <c r="G40" s="8">
        <v>23</v>
      </c>
      <c r="H40" s="11">
        <v>313</v>
      </c>
      <c r="I40" s="21">
        <v>278</v>
      </c>
      <c r="J40" s="21">
        <v>303</v>
      </c>
      <c r="K40" s="21">
        <v>17</v>
      </c>
    </row>
    <row r="41" spans="2:11" x14ac:dyDescent="0.2">
      <c r="C41" s="106" t="s">
        <v>26</v>
      </c>
      <c r="D41" s="29">
        <v>191</v>
      </c>
      <c r="E41" s="29">
        <v>161</v>
      </c>
      <c r="F41" s="29">
        <v>179</v>
      </c>
      <c r="G41" s="29">
        <v>24</v>
      </c>
      <c r="H41" s="11">
        <v>154</v>
      </c>
      <c r="I41" s="21">
        <v>143</v>
      </c>
      <c r="J41" s="21">
        <v>159</v>
      </c>
      <c r="K41" s="21">
        <v>22</v>
      </c>
    </row>
    <row r="42" spans="2:11" x14ac:dyDescent="0.2">
      <c r="C42" s="106" t="s">
        <v>27</v>
      </c>
      <c r="D42" s="29">
        <v>42</v>
      </c>
      <c r="E42" s="29">
        <v>43</v>
      </c>
      <c r="F42" s="29">
        <v>28</v>
      </c>
      <c r="G42" s="30">
        <v>1</v>
      </c>
      <c r="H42" s="11">
        <v>28</v>
      </c>
      <c r="I42" s="21">
        <v>27</v>
      </c>
      <c r="J42" s="21">
        <v>29</v>
      </c>
      <c r="K42" s="21">
        <v>1</v>
      </c>
    </row>
    <row r="43" spans="2:11" x14ac:dyDescent="0.2">
      <c r="C43" s="106" t="s">
        <v>28</v>
      </c>
      <c r="D43" s="29">
        <v>8</v>
      </c>
      <c r="E43" s="29">
        <v>7</v>
      </c>
      <c r="F43" s="29">
        <v>4</v>
      </c>
      <c r="G43" s="204">
        <v>0</v>
      </c>
      <c r="H43" s="11">
        <v>9</v>
      </c>
      <c r="I43" s="21">
        <v>7</v>
      </c>
      <c r="J43" s="21">
        <v>13</v>
      </c>
      <c r="K43" s="21">
        <v>1</v>
      </c>
    </row>
    <row r="44" spans="2:11" x14ac:dyDescent="0.2">
      <c r="C44" s="106" t="s">
        <v>365</v>
      </c>
      <c r="D44" s="61">
        <v>0</v>
      </c>
      <c r="E44" s="61">
        <v>0</v>
      </c>
      <c r="F44" s="61">
        <v>0</v>
      </c>
      <c r="G44" s="204">
        <v>0</v>
      </c>
      <c r="H44" s="61">
        <v>0</v>
      </c>
      <c r="I44" s="61">
        <v>0</v>
      </c>
      <c r="J44" s="61">
        <v>0</v>
      </c>
      <c r="K44" s="61">
        <v>0</v>
      </c>
    </row>
    <row r="45" spans="2:11" x14ac:dyDescent="0.15">
      <c r="C45" s="43"/>
      <c r="D45" s="29"/>
      <c r="E45" s="29"/>
      <c r="F45" s="29"/>
      <c r="G45" s="29"/>
      <c r="H45" s="11"/>
    </row>
    <row r="46" spans="2:11" x14ac:dyDescent="0.2">
      <c r="B46" s="20" t="s">
        <v>29</v>
      </c>
      <c r="C46" s="43"/>
      <c r="D46" s="11">
        <v>3155</v>
      </c>
      <c r="E46" s="21">
        <v>1911</v>
      </c>
      <c r="F46" s="21">
        <v>886</v>
      </c>
      <c r="G46" s="21">
        <v>128</v>
      </c>
      <c r="H46" s="11">
        <v>2853</v>
      </c>
      <c r="I46" s="21">
        <v>1791</v>
      </c>
      <c r="J46" s="21">
        <v>772</v>
      </c>
      <c r="K46" s="21">
        <v>85</v>
      </c>
    </row>
    <row r="47" spans="2:11" x14ac:dyDescent="0.2">
      <c r="C47" s="106" t="s">
        <v>30</v>
      </c>
      <c r="D47" s="11">
        <v>436</v>
      </c>
      <c r="E47" s="21">
        <v>362</v>
      </c>
      <c r="F47" s="21">
        <v>82</v>
      </c>
      <c r="G47" s="21">
        <v>7</v>
      </c>
      <c r="H47" s="11">
        <v>295</v>
      </c>
      <c r="I47" s="21">
        <v>374</v>
      </c>
      <c r="J47" s="21">
        <v>56</v>
      </c>
      <c r="K47" s="21">
        <v>11</v>
      </c>
    </row>
    <row r="48" spans="2:11" x14ac:dyDescent="0.2">
      <c r="C48" s="106" t="s">
        <v>31</v>
      </c>
      <c r="D48" s="11">
        <v>921</v>
      </c>
      <c r="E48" s="21">
        <v>156</v>
      </c>
      <c r="F48" s="21">
        <v>61</v>
      </c>
      <c r="G48" s="21">
        <v>41</v>
      </c>
      <c r="H48" s="11">
        <v>1029</v>
      </c>
      <c r="I48" s="21">
        <v>209</v>
      </c>
      <c r="J48" s="21">
        <v>55</v>
      </c>
      <c r="K48" s="21">
        <v>26</v>
      </c>
    </row>
    <row r="49" spans="1:11" x14ac:dyDescent="0.2">
      <c r="C49" s="106" t="s">
        <v>32</v>
      </c>
      <c r="D49" s="11">
        <v>1798</v>
      </c>
      <c r="E49" s="21">
        <v>1393</v>
      </c>
      <c r="F49" s="21">
        <v>743</v>
      </c>
      <c r="G49" s="21">
        <v>80</v>
      </c>
      <c r="H49" s="11">
        <v>1529</v>
      </c>
      <c r="I49" s="21">
        <v>1208</v>
      </c>
      <c r="J49" s="21">
        <v>661</v>
      </c>
      <c r="K49" s="21">
        <v>48</v>
      </c>
    </row>
    <row r="50" spans="1:11" x14ac:dyDescent="0.2">
      <c r="A50" s="20"/>
      <c r="C50" s="43"/>
      <c r="D50" s="7"/>
      <c r="E50" s="7"/>
      <c r="F50" s="7"/>
      <c r="G50" s="7"/>
      <c r="H50" s="11"/>
    </row>
    <row r="51" spans="1:11" x14ac:dyDescent="0.2">
      <c r="B51" s="20" t="s">
        <v>33</v>
      </c>
      <c r="C51" s="43"/>
      <c r="D51" s="11">
        <v>174</v>
      </c>
      <c r="E51" s="21">
        <v>123</v>
      </c>
      <c r="F51" s="21">
        <v>68</v>
      </c>
      <c r="G51" s="21">
        <v>6</v>
      </c>
      <c r="H51" s="11">
        <v>165</v>
      </c>
      <c r="I51" s="21">
        <v>99</v>
      </c>
      <c r="J51" s="21">
        <v>60</v>
      </c>
      <c r="K51" s="21">
        <v>4</v>
      </c>
    </row>
    <row r="52" spans="1:11" x14ac:dyDescent="0.2">
      <c r="C52" s="106" t="s">
        <v>34</v>
      </c>
      <c r="D52" s="11">
        <v>161</v>
      </c>
      <c r="E52" s="21">
        <v>112</v>
      </c>
      <c r="F52" s="21">
        <v>58</v>
      </c>
      <c r="G52" s="21">
        <v>6</v>
      </c>
      <c r="H52" s="11">
        <v>149</v>
      </c>
      <c r="I52" s="21">
        <v>87</v>
      </c>
      <c r="J52" s="21">
        <v>51</v>
      </c>
      <c r="K52" s="21">
        <v>4</v>
      </c>
    </row>
    <row r="53" spans="1:11" x14ac:dyDescent="0.2">
      <c r="C53" s="43" t="s">
        <v>293</v>
      </c>
      <c r="D53" s="11">
        <v>13</v>
      </c>
      <c r="E53" s="21">
        <v>11</v>
      </c>
      <c r="F53" s="21">
        <v>10</v>
      </c>
      <c r="G53" s="204">
        <v>0</v>
      </c>
      <c r="H53" s="11">
        <v>16</v>
      </c>
      <c r="I53" s="21">
        <v>12</v>
      </c>
      <c r="J53" s="21">
        <v>9</v>
      </c>
      <c r="K53" s="61">
        <v>0</v>
      </c>
    </row>
    <row r="54" spans="1:11" x14ac:dyDescent="0.15">
      <c r="C54" s="43"/>
      <c r="D54" s="7"/>
      <c r="E54" s="7"/>
      <c r="F54" s="7"/>
      <c r="G54" s="7"/>
      <c r="H54" s="11"/>
    </row>
    <row r="55" spans="1:11" x14ac:dyDescent="0.2">
      <c r="B55" s="20" t="s">
        <v>36</v>
      </c>
      <c r="C55" s="43"/>
      <c r="D55" s="11">
        <v>73</v>
      </c>
      <c r="E55" s="21">
        <v>43</v>
      </c>
      <c r="F55" s="21">
        <v>29</v>
      </c>
      <c r="G55" s="21">
        <v>1</v>
      </c>
      <c r="H55" s="11">
        <v>80</v>
      </c>
      <c r="I55" s="21">
        <v>69</v>
      </c>
      <c r="J55" s="21">
        <v>38</v>
      </c>
      <c r="K55" s="21">
        <v>2</v>
      </c>
    </row>
    <row r="56" spans="1:11" x14ac:dyDescent="0.2">
      <c r="C56" s="106" t="s">
        <v>437</v>
      </c>
      <c r="D56" s="11">
        <v>16</v>
      </c>
      <c r="E56" s="21">
        <v>21</v>
      </c>
      <c r="F56" s="21">
        <v>15</v>
      </c>
      <c r="G56" s="21">
        <v>1</v>
      </c>
      <c r="H56" s="11">
        <v>27</v>
      </c>
      <c r="I56" s="21">
        <v>18</v>
      </c>
      <c r="J56" s="21">
        <v>17</v>
      </c>
      <c r="K56" s="61">
        <v>0</v>
      </c>
    </row>
    <row r="57" spans="1:11" x14ac:dyDescent="0.2">
      <c r="C57" s="43" t="s">
        <v>293</v>
      </c>
      <c r="D57" s="11">
        <v>57</v>
      </c>
      <c r="E57" s="21">
        <v>22</v>
      </c>
      <c r="F57" s="21">
        <v>14</v>
      </c>
      <c r="G57" s="204">
        <v>0</v>
      </c>
      <c r="H57" s="11">
        <v>53</v>
      </c>
      <c r="I57" s="21">
        <v>51</v>
      </c>
      <c r="J57" s="21">
        <v>21</v>
      </c>
      <c r="K57" s="21">
        <v>2</v>
      </c>
    </row>
    <row r="58" spans="1:11" x14ac:dyDescent="0.15">
      <c r="C58" s="43"/>
      <c r="D58" s="7"/>
      <c r="E58" s="7"/>
      <c r="F58" s="7"/>
      <c r="G58" s="7"/>
      <c r="H58" s="11"/>
    </row>
    <row r="59" spans="1:11" x14ac:dyDescent="0.2">
      <c r="B59" s="20" t="s">
        <v>39</v>
      </c>
      <c r="C59" s="43"/>
      <c r="D59" s="11">
        <v>896</v>
      </c>
      <c r="E59" s="21">
        <v>313</v>
      </c>
      <c r="F59" s="21">
        <v>206</v>
      </c>
      <c r="G59" s="21">
        <v>40</v>
      </c>
      <c r="H59" s="11">
        <v>739</v>
      </c>
      <c r="I59" s="21">
        <v>273</v>
      </c>
      <c r="J59" s="21">
        <v>202</v>
      </c>
      <c r="K59" s="21">
        <v>27</v>
      </c>
    </row>
    <row r="60" spans="1:11" x14ac:dyDescent="0.2">
      <c r="C60" s="106" t="s">
        <v>40</v>
      </c>
      <c r="D60" s="11">
        <v>130</v>
      </c>
      <c r="E60" s="21">
        <v>75</v>
      </c>
      <c r="F60" s="21">
        <v>76</v>
      </c>
      <c r="G60" s="21">
        <v>13</v>
      </c>
      <c r="H60" s="11">
        <v>134</v>
      </c>
      <c r="I60" s="21">
        <v>85</v>
      </c>
      <c r="J60" s="21">
        <v>86</v>
      </c>
      <c r="K60" s="21">
        <v>11</v>
      </c>
    </row>
    <row r="61" spans="1:11" x14ac:dyDescent="0.2">
      <c r="C61" s="106" t="s">
        <v>41</v>
      </c>
      <c r="D61" s="11">
        <v>18</v>
      </c>
      <c r="E61" s="21">
        <v>18</v>
      </c>
      <c r="F61" s="21">
        <v>17</v>
      </c>
      <c r="G61" s="21">
        <v>1</v>
      </c>
      <c r="H61" s="11">
        <v>13</v>
      </c>
      <c r="I61" s="21">
        <v>11</v>
      </c>
      <c r="J61" s="21">
        <v>8</v>
      </c>
      <c r="K61" s="61">
        <v>0</v>
      </c>
    </row>
    <row r="62" spans="1:11" x14ac:dyDescent="0.2">
      <c r="C62" s="106" t="s">
        <v>42</v>
      </c>
      <c r="D62" s="11">
        <v>87</v>
      </c>
      <c r="E62" s="21">
        <v>47</v>
      </c>
      <c r="F62" s="21">
        <v>32</v>
      </c>
      <c r="G62" s="21">
        <v>9</v>
      </c>
      <c r="H62" s="11">
        <v>55</v>
      </c>
      <c r="I62" s="21">
        <v>30</v>
      </c>
      <c r="J62" s="21">
        <v>17</v>
      </c>
      <c r="K62" s="21">
        <v>6</v>
      </c>
    </row>
    <row r="63" spans="1:11" x14ac:dyDescent="0.2">
      <c r="C63" s="106" t="s">
        <v>43</v>
      </c>
      <c r="D63" s="11">
        <v>587</v>
      </c>
      <c r="E63" s="21">
        <v>124</v>
      </c>
      <c r="F63" s="21">
        <v>47</v>
      </c>
      <c r="G63" s="21">
        <v>9</v>
      </c>
      <c r="H63" s="11">
        <v>473</v>
      </c>
      <c r="I63" s="21">
        <v>103</v>
      </c>
      <c r="J63" s="21">
        <v>41</v>
      </c>
      <c r="K63" s="21">
        <v>6</v>
      </c>
    </row>
    <row r="64" spans="1:11" x14ac:dyDescent="0.2">
      <c r="C64" s="106" t="s">
        <v>44</v>
      </c>
      <c r="D64" s="11">
        <v>74</v>
      </c>
      <c r="E64" s="21">
        <v>49</v>
      </c>
      <c r="F64" s="21">
        <v>34</v>
      </c>
      <c r="G64" s="21">
        <v>8</v>
      </c>
      <c r="H64" s="11">
        <v>64</v>
      </c>
      <c r="I64" s="21">
        <v>44</v>
      </c>
      <c r="J64" s="21">
        <v>50</v>
      </c>
      <c r="K64" s="21">
        <v>4</v>
      </c>
    </row>
    <row r="65" spans="1:11" ht="18" thickBot="1" x14ac:dyDescent="0.2">
      <c r="B65" s="23"/>
      <c r="C65" s="23"/>
      <c r="D65" s="22"/>
      <c r="E65" s="23"/>
      <c r="F65" s="23"/>
      <c r="G65" s="23"/>
      <c r="H65" s="22"/>
      <c r="I65" s="23"/>
      <c r="J65" s="23"/>
      <c r="K65" s="23"/>
    </row>
    <row r="66" spans="1:11" x14ac:dyDescent="0.15">
      <c r="B66" s="7"/>
      <c r="C66" s="7"/>
      <c r="D66" s="7" t="s">
        <v>366</v>
      </c>
      <c r="E66" s="7"/>
      <c r="F66" s="7"/>
      <c r="G66" s="7"/>
      <c r="H66" s="7"/>
      <c r="I66" s="7"/>
      <c r="J66" s="7"/>
      <c r="K66" s="7"/>
    </row>
    <row r="67" spans="1:11" x14ac:dyDescent="0.2">
      <c r="A67" s="20"/>
      <c r="D67" s="20" t="s">
        <v>438</v>
      </c>
    </row>
    <row r="68" spans="1:11" x14ac:dyDescent="0.15">
      <c r="I68" s="45"/>
      <c r="K68" s="45"/>
    </row>
  </sheetData>
  <mergeCells count="6">
    <mergeCell ref="B6:K6"/>
    <mergeCell ref="B20:K20"/>
    <mergeCell ref="D28:D29"/>
    <mergeCell ref="F28:F29"/>
    <mergeCell ref="H28:H29"/>
    <mergeCell ref="J28:J29"/>
  </mergeCells>
  <phoneticPr fontId="2"/>
  <pageMargins left="0.78740157480314965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66"/>
  <sheetViews>
    <sheetView view="pageBreakPreview" zoomScale="80" zoomScaleNormal="75" zoomScaleSheetLayoutView="80" workbookViewId="0">
      <selection activeCell="B6" sqref="B6:L6"/>
    </sheetView>
  </sheetViews>
  <sheetFormatPr defaultColWidth="12.125" defaultRowHeight="17.25" x14ac:dyDescent="0.15"/>
  <cols>
    <col min="1" max="1" width="13.375" style="21" customWidth="1"/>
    <col min="2" max="2" width="23.125" style="21" customWidth="1"/>
    <col min="3" max="12" width="11.875" style="21" customWidth="1"/>
    <col min="13" max="16384" width="12.125" style="21"/>
  </cols>
  <sheetData>
    <row r="1" spans="1:13" x14ac:dyDescent="0.2">
      <c r="A1" s="20"/>
    </row>
    <row r="6" spans="1:13" x14ac:dyDescent="0.2">
      <c r="B6" s="239" t="s">
        <v>615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3" ht="18" thickBot="1" x14ac:dyDescent="0.25">
      <c r="B7" s="23"/>
      <c r="C7" s="56" t="s">
        <v>367</v>
      </c>
      <c r="D7" s="23"/>
      <c r="E7" s="23"/>
      <c r="F7" s="23"/>
      <c r="G7" s="23"/>
      <c r="H7" s="23"/>
      <c r="I7" s="23"/>
      <c r="J7" s="23"/>
      <c r="K7" s="23"/>
      <c r="L7" s="69" t="s">
        <v>374</v>
      </c>
    </row>
    <row r="8" spans="1:13" x14ac:dyDescent="0.2">
      <c r="C8" s="322" t="s">
        <v>47</v>
      </c>
      <c r="D8" s="322" t="s">
        <v>19</v>
      </c>
      <c r="E8" s="322" t="s">
        <v>24</v>
      </c>
      <c r="F8" s="323" t="s">
        <v>29</v>
      </c>
      <c r="G8" s="127"/>
      <c r="H8" s="127"/>
      <c r="I8" s="127"/>
      <c r="J8" s="322" t="s">
        <v>33</v>
      </c>
      <c r="K8" s="322" t="s">
        <v>36</v>
      </c>
      <c r="L8" s="24" t="s">
        <v>45</v>
      </c>
    </row>
    <row r="9" spans="1:13" x14ac:dyDescent="0.2">
      <c r="B9" s="15"/>
      <c r="C9" s="310"/>
      <c r="D9" s="310"/>
      <c r="E9" s="310"/>
      <c r="F9" s="281"/>
      <c r="G9" s="158" t="s">
        <v>30</v>
      </c>
      <c r="H9" s="158" t="s">
        <v>31</v>
      </c>
      <c r="I9" s="158" t="s">
        <v>48</v>
      </c>
      <c r="J9" s="310"/>
      <c r="K9" s="310"/>
      <c r="L9" s="14" t="s">
        <v>46</v>
      </c>
      <c r="M9" s="7"/>
    </row>
    <row r="10" spans="1:13" x14ac:dyDescent="0.15">
      <c r="C10" s="11"/>
    </row>
    <row r="11" spans="1:13" s="51" customFormat="1" x14ac:dyDescent="0.2">
      <c r="B11" s="54" t="s">
        <v>453</v>
      </c>
      <c r="C11" s="62">
        <v>5921</v>
      </c>
      <c r="D11" s="63">
        <v>46</v>
      </c>
      <c r="E11" s="63">
        <v>625</v>
      </c>
      <c r="F11" s="63">
        <v>3867</v>
      </c>
      <c r="G11" s="63">
        <v>500</v>
      </c>
      <c r="H11" s="63">
        <v>1131</v>
      </c>
      <c r="I11" s="63">
        <v>2236</v>
      </c>
      <c r="J11" s="63">
        <v>237</v>
      </c>
      <c r="K11" s="63">
        <v>87</v>
      </c>
      <c r="L11" s="63">
        <v>1059</v>
      </c>
    </row>
    <row r="12" spans="1:13" s="51" customFormat="1" x14ac:dyDescent="0.2">
      <c r="B12" s="54" t="s">
        <v>469</v>
      </c>
      <c r="C12" s="62">
        <v>4848</v>
      </c>
      <c r="D12" s="63">
        <v>23</v>
      </c>
      <c r="E12" s="63">
        <v>527</v>
      </c>
      <c r="F12" s="63">
        <v>3155</v>
      </c>
      <c r="G12" s="63">
        <v>436</v>
      </c>
      <c r="H12" s="63">
        <v>921</v>
      </c>
      <c r="I12" s="63">
        <v>1798</v>
      </c>
      <c r="J12" s="63">
        <v>174</v>
      </c>
      <c r="K12" s="63">
        <v>73</v>
      </c>
      <c r="L12" s="63">
        <v>896</v>
      </c>
    </row>
    <row r="13" spans="1:13" s="51" customFormat="1" x14ac:dyDescent="0.2">
      <c r="B13" s="54" t="s">
        <v>616</v>
      </c>
      <c r="C13" s="62">
        <v>4363</v>
      </c>
      <c r="D13" s="63">
        <v>22</v>
      </c>
      <c r="E13" s="63">
        <v>504</v>
      </c>
      <c r="F13" s="63">
        <v>2853</v>
      </c>
      <c r="G13" s="63">
        <v>295</v>
      </c>
      <c r="H13" s="63">
        <v>1029</v>
      </c>
      <c r="I13" s="63">
        <v>1529</v>
      </c>
      <c r="J13" s="63">
        <v>165</v>
      </c>
      <c r="K13" s="63">
        <v>80</v>
      </c>
      <c r="L13" s="63">
        <v>739</v>
      </c>
    </row>
    <row r="14" spans="1:13" x14ac:dyDescent="0.2">
      <c r="C14" s="64"/>
      <c r="D14" s="65"/>
      <c r="E14" s="66"/>
      <c r="F14" s="65"/>
      <c r="G14" s="65"/>
      <c r="H14" s="65"/>
      <c r="I14" s="65"/>
      <c r="J14" s="65"/>
      <c r="K14" s="65"/>
      <c r="L14" s="63"/>
    </row>
    <row r="15" spans="1:13" x14ac:dyDescent="0.2">
      <c r="B15" s="70" t="s">
        <v>625</v>
      </c>
      <c r="C15" s="58">
        <v>154</v>
      </c>
      <c r="D15" s="67">
        <v>3</v>
      </c>
      <c r="E15" s="67">
        <v>14</v>
      </c>
      <c r="F15" s="59">
        <v>108</v>
      </c>
      <c r="G15" s="67">
        <v>18</v>
      </c>
      <c r="H15" s="67">
        <v>29</v>
      </c>
      <c r="I15" s="67">
        <v>61</v>
      </c>
      <c r="J15" s="67">
        <v>8</v>
      </c>
      <c r="K15" s="67">
        <v>1</v>
      </c>
      <c r="L15" s="59">
        <v>20</v>
      </c>
    </row>
    <row r="16" spans="1:13" x14ac:dyDescent="0.2">
      <c r="B16" s="70" t="s">
        <v>439</v>
      </c>
      <c r="C16" s="58">
        <v>150</v>
      </c>
      <c r="D16" s="61">
        <v>0</v>
      </c>
      <c r="E16" s="67">
        <v>7</v>
      </c>
      <c r="F16" s="59">
        <v>120</v>
      </c>
      <c r="G16" s="67">
        <v>20</v>
      </c>
      <c r="H16" s="67">
        <v>36</v>
      </c>
      <c r="I16" s="67">
        <v>64</v>
      </c>
      <c r="J16" s="67">
        <v>4</v>
      </c>
      <c r="K16" s="67">
        <v>1</v>
      </c>
      <c r="L16" s="59">
        <v>18</v>
      </c>
    </row>
    <row r="17" spans="2:13" x14ac:dyDescent="0.2">
      <c r="B17" s="70" t="s">
        <v>626</v>
      </c>
      <c r="C17" s="58">
        <v>576</v>
      </c>
      <c r="D17" s="67">
        <v>2</v>
      </c>
      <c r="E17" s="67">
        <v>57</v>
      </c>
      <c r="F17" s="59">
        <v>377</v>
      </c>
      <c r="G17" s="67">
        <v>53</v>
      </c>
      <c r="H17" s="67">
        <v>126</v>
      </c>
      <c r="I17" s="67">
        <v>198</v>
      </c>
      <c r="J17" s="67">
        <v>20</v>
      </c>
      <c r="K17" s="61">
        <v>13</v>
      </c>
      <c r="L17" s="59">
        <v>107</v>
      </c>
    </row>
    <row r="18" spans="2:13" x14ac:dyDescent="0.2">
      <c r="B18" s="70"/>
      <c r="C18" s="58"/>
      <c r="D18" s="67"/>
      <c r="E18" s="67"/>
      <c r="F18" s="59"/>
      <c r="G18" s="67"/>
      <c r="H18" s="67"/>
      <c r="I18" s="67"/>
      <c r="J18" s="67"/>
      <c r="K18" s="61"/>
      <c r="L18" s="59"/>
    </row>
    <row r="19" spans="2:13" x14ac:dyDescent="0.2">
      <c r="B19" s="70" t="s">
        <v>368</v>
      </c>
      <c r="C19" s="58">
        <v>1126</v>
      </c>
      <c r="D19" s="61">
        <v>4</v>
      </c>
      <c r="E19" s="67">
        <v>139</v>
      </c>
      <c r="F19" s="59">
        <v>716</v>
      </c>
      <c r="G19" s="67">
        <v>39</v>
      </c>
      <c r="H19" s="67">
        <v>348</v>
      </c>
      <c r="I19" s="67">
        <v>329</v>
      </c>
      <c r="J19" s="67">
        <v>44</v>
      </c>
      <c r="K19" s="67">
        <v>33</v>
      </c>
      <c r="L19" s="59">
        <v>190</v>
      </c>
    </row>
    <row r="20" spans="2:13" x14ac:dyDescent="0.2">
      <c r="B20" s="70" t="s">
        <v>369</v>
      </c>
      <c r="C20" s="58">
        <v>652</v>
      </c>
      <c r="D20" s="67">
        <v>3</v>
      </c>
      <c r="E20" s="67">
        <v>62</v>
      </c>
      <c r="F20" s="59">
        <v>423</v>
      </c>
      <c r="G20" s="67">
        <v>19</v>
      </c>
      <c r="H20" s="67">
        <v>165</v>
      </c>
      <c r="I20" s="67">
        <v>239</v>
      </c>
      <c r="J20" s="67">
        <v>30</v>
      </c>
      <c r="K20" s="61">
        <v>15</v>
      </c>
      <c r="L20" s="59">
        <v>119</v>
      </c>
    </row>
    <row r="21" spans="2:13" x14ac:dyDescent="0.2">
      <c r="B21" s="70" t="s">
        <v>370</v>
      </c>
      <c r="C21" s="58">
        <v>536</v>
      </c>
      <c r="D21" s="67">
        <v>5</v>
      </c>
      <c r="E21" s="67">
        <v>72</v>
      </c>
      <c r="F21" s="59">
        <v>360</v>
      </c>
      <c r="G21" s="67">
        <v>28</v>
      </c>
      <c r="H21" s="67">
        <v>166</v>
      </c>
      <c r="I21" s="67">
        <v>166</v>
      </c>
      <c r="J21" s="67">
        <v>26</v>
      </c>
      <c r="K21" s="67">
        <v>9</v>
      </c>
      <c r="L21" s="59">
        <v>64</v>
      </c>
    </row>
    <row r="22" spans="2:13" x14ac:dyDescent="0.2">
      <c r="B22" s="70"/>
      <c r="C22" s="58"/>
      <c r="D22" s="67"/>
      <c r="E22" s="67"/>
      <c r="F22" s="59"/>
      <c r="G22" s="67"/>
      <c r="H22" s="67"/>
      <c r="I22" s="67"/>
      <c r="J22" s="67"/>
      <c r="K22" s="67"/>
      <c r="L22" s="59"/>
    </row>
    <row r="23" spans="2:13" x14ac:dyDescent="0.2">
      <c r="B23" s="70" t="s">
        <v>627</v>
      </c>
      <c r="C23" s="58">
        <v>130</v>
      </c>
      <c r="D23" s="67">
        <v>0</v>
      </c>
      <c r="E23" s="67">
        <v>15</v>
      </c>
      <c r="F23" s="59">
        <v>86</v>
      </c>
      <c r="G23" s="67">
        <v>9</v>
      </c>
      <c r="H23" s="67">
        <v>21</v>
      </c>
      <c r="I23" s="67">
        <v>56</v>
      </c>
      <c r="J23" s="67">
        <v>6</v>
      </c>
      <c r="K23" s="61">
        <v>3</v>
      </c>
      <c r="L23" s="59">
        <v>20</v>
      </c>
    </row>
    <row r="24" spans="2:13" x14ac:dyDescent="0.2">
      <c r="B24" s="70" t="s">
        <v>628</v>
      </c>
      <c r="C24" s="58">
        <v>55</v>
      </c>
      <c r="D24" s="67">
        <v>0</v>
      </c>
      <c r="E24" s="67">
        <v>6</v>
      </c>
      <c r="F24" s="59">
        <v>35</v>
      </c>
      <c r="G24" s="67">
        <v>4</v>
      </c>
      <c r="H24" s="67">
        <v>12</v>
      </c>
      <c r="I24" s="67">
        <v>19</v>
      </c>
      <c r="J24" s="61">
        <v>5</v>
      </c>
      <c r="K24" s="61">
        <v>1</v>
      </c>
      <c r="L24" s="59">
        <v>8</v>
      </c>
    </row>
    <row r="25" spans="2:13" x14ac:dyDescent="0.2">
      <c r="B25" s="70" t="s">
        <v>629</v>
      </c>
      <c r="C25" s="58">
        <v>113</v>
      </c>
      <c r="D25" s="61">
        <v>0</v>
      </c>
      <c r="E25" s="61">
        <v>19</v>
      </c>
      <c r="F25" s="59">
        <v>72</v>
      </c>
      <c r="G25" s="67">
        <v>11</v>
      </c>
      <c r="H25" s="67">
        <v>19</v>
      </c>
      <c r="I25" s="67">
        <v>42</v>
      </c>
      <c r="J25" s="61">
        <v>3</v>
      </c>
      <c r="K25" s="67">
        <v>0</v>
      </c>
      <c r="L25" s="59">
        <v>19</v>
      </c>
    </row>
    <row r="26" spans="2:13" x14ac:dyDescent="0.2">
      <c r="B26" s="70"/>
      <c r="C26" s="58"/>
      <c r="D26" s="61"/>
      <c r="E26" s="61"/>
      <c r="F26" s="59"/>
      <c r="G26" s="67"/>
      <c r="H26" s="67"/>
      <c r="I26" s="67"/>
      <c r="J26" s="61"/>
      <c r="K26" s="61"/>
      <c r="L26" s="59"/>
    </row>
    <row r="27" spans="2:13" x14ac:dyDescent="0.2">
      <c r="B27" s="70" t="s">
        <v>630</v>
      </c>
      <c r="C27" s="58">
        <v>231</v>
      </c>
      <c r="D27" s="61">
        <v>1</v>
      </c>
      <c r="E27" s="61">
        <v>34</v>
      </c>
      <c r="F27" s="59">
        <v>162</v>
      </c>
      <c r="G27" s="67">
        <v>20</v>
      </c>
      <c r="H27" s="67">
        <v>40</v>
      </c>
      <c r="I27" s="67">
        <v>102</v>
      </c>
      <c r="J27" s="61">
        <v>3</v>
      </c>
      <c r="K27" s="67">
        <v>0</v>
      </c>
      <c r="L27" s="59">
        <v>31</v>
      </c>
      <c r="M27" s="21" t="s">
        <v>470</v>
      </c>
    </row>
    <row r="28" spans="2:13" x14ac:dyDescent="0.2">
      <c r="B28" s="70" t="s">
        <v>631</v>
      </c>
      <c r="C28" s="58">
        <v>362</v>
      </c>
      <c r="D28" s="67">
        <v>1</v>
      </c>
      <c r="E28" s="67">
        <v>41</v>
      </c>
      <c r="F28" s="59">
        <v>212</v>
      </c>
      <c r="G28" s="67">
        <v>38</v>
      </c>
      <c r="H28" s="67">
        <v>39</v>
      </c>
      <c r="I28" s="67">
        <v>135</v>
      </c>
      <c r="J28" s="67">
        <v>3</v>
      </c>
      <c r="K28" s="61">
        <v>2</v>
      </c>
      <c r="L28" s="59">
        <v>103</v>
      </c>
    </row>
    <row r="29" spans="2:13" x14ac:dyDescent="0.2">
      <c r="B29" s="70" t="s">
        <v>632</v>
      </c>
      <c r="C29" s="58">
        <v>72</v>
      </c>
      <c r="D29" s="67">
        <v>0</v>
      </c>
      <c r="E29" s="61">
        <v>13</v>
      </c>
      <c r="F29" s="59">
        <v>44</v>
      </c>
      <c r="G29" s="67">
        <v>6</v>
      </c>
      <c r="H29" s="67">
        <v>6</v>
      </c>
      <c r="I29" s="67">
        <v>32</v>
      </c>
      <c r="J29" s="67">
        <v>4</v>
      </c>
      <c r="K29" s="61">
        <v>1</v>
      </c>
      <c r="L29" s="59">
        <v>10</v>
      </c>
      <c r="M29" s="21" t="s">
        <v>470</v>
      </c>
    </row>
    <row r="30" spans="2:13" x14ac:dyDescent="0.2">
      <c r="B30" s="70"/>
      <c r="C30" s="58"/>
      <c r="D30" s="61"/>
      <c r="E30" s="61"/>
      <c r="F30" s="65"/>
      <c r="G30" s="67"/>
      <c r="H30" s="67"/>
      <c r="I30" s="67"/>
      <c r="J30" s="67"/>
      <c r="K30" s="68"/>
      <c r="L30" s="59"/>
    </row>
    <row r="31" spans="2:13" x14ac:dyDescent="0.2">
      <c r="B31" s="70" t="s">
        <v>633</v>
      </c>
      <c r="C31" s="58">
        <v>61</v>
      </c>
      <c r="D31" s="61">
        <v>2</v>
      </c>
      <c r="E31" s="67">
        <v>7</v>
      </c>
      <c r="F31" s="59">
        <v>38</v>
      </c>
      <c r="G31" s="67">
        <v>14</v>
      </c>
      <c r="H31" s="67">
        <v>2</v>
      </c>
      <c r="I31" s="67">
        <v>22</v>
      </c>
      <c r="J31" s="67">
        <v>1</v>
      </c>
      <c r="K31" s="67">
        <v>0</v>
      </c>
      <c r="L31" s="59">
        <v>13</v>
      </c>
    </row>
    <row r="32" spans="2:13" x14ac:dyDescent="0.2">
      <c r="B32" s="70" t="s">
        <v>634</v>
      </c>
      <c r="C32" s="58">
        <v>145</v>
      </c>
      <c r="D32" s="61">
        <v>1</v>
      </c>
      <c r="E32" s="67">
        <v>18</v>
      </c>
      <c r="F32" s="59">
        <v>100</v>
      </c>
      <c r="G32" s="67">
        <v>16</v>
      </c>
      <c r="H32" s="67">
        <v>20</v>
      </c>
      <c r="I32" s="67">
        <v>64</v>
      </c>
      <c r="J32" s="61">
        <v>8</v>
      </c>
      <c r="K32" s="61">
        <v>1</v>
      </c>
      <c r="L32" s="59">
        <v>17</v>
      </c>
    </row>
    <row r="33" spans="2:13" ht="18" thickBot="1" x14ac:dyDescent="0.2">
      <c r="B33" s="23"/>
      <c r="C33" s="22"/>
      <c r="D33" s="23"/>
      <c r="E33" s="23"/>
      <c r="F33" s="23"/>
      <c r="G33" s="23"/>
      <c r="H33" s="23"/>
      <c r="I33" s="23"/>
      <c r="J33" s="23"/>
      <c r="K33" s="23"/>
      <c r="L33" s="23"/>
    </row>
    <row r="34" spans="2:13" x14ac:dyDescent="0.2">
      <c r="C34" s="20" t="s">
        <v>438</v>
      </c>
    </row>
    <row r="35" spans="2:13" x14ac:dyDescent="0.2">
      <c r="C35" s="20"/>
    </row>
    <row r="36" spans="2:13" x14ac:dyDescent="0.2">
      <c r="F36" s="46"/>
    </row>
    <row r="37" spans="2:13" ht="18" thickBot="1" x14ac:dyDescent="0.25">
      <c r="B37" s="23"/>
      <c r="C37" s="56" t="s">
        <v>371</v>
      </c>
      <c r="D37" s="23"/>
      <c r="E37" s="23"/>
      <c r="F37" s="23"/>
      <c r="G37" s="23"/>
      <c r="H37" s="23"/>
      <c r="I37" s="23"/>
      <c r="J37" s="23"/>
      <c r="K37" s="23"/>
      <c r="L37" s="69" t="s">
        <v>374</v>
      </c>
    </row>
    <row r="38" spans="2:13" x14ac:dyDescent="0.2">
      <c r="C38" s="322" t="s">
        <v>47</v>
      </c>
      <c r="D38" s="322" t="s">
        <v>19</v>
      </c>
      <c r="E38" s="322" t="s">
        <v>24</v>
      </c>
      <c r="F38" s="323" t="s">
        <v>29</v>
      </c>
      <c r="G38" s="127"/>
      <c r="H38" s="127"/>
      <c r="I38" s="127"/>
      <c r="J38" s="322" t="s">
        <v>33</v>
      </c>
      <c r="K38" s="322" t="s">
        <v>36</v>
      </c>
      <c r="L38" s="24" t="s">
        <v>45</v>
      </c>
    </row>
    <row r="39" spans="2:13" x14ac:dyDescent="0.2">
      <c r="B39" s="15"/>
      <c r="C39" s="310"/>
      <c r="D39" s="310"/>
      <c r="E39" s="310"/>
      <c r="F39" s="281"/>
      <c r="G39" s="158" t="s">
        <v>30</v>
      </c>
      <c r="H39" s="158" t="s">
        <v>31</v>
      </c>
      <c r="I39" s="158" t="s">
        <v>48</v>
      </c>
      <c r="J39" s="310"/>
      <c r="K39" s="310"/>
      <c r="L39" s="14" t="s">
        <v>46</v>
      </c>
      <c r="M39" s="7"/>
    </row>
    <row r="40" spans="2:13" x14ac:dyDescent="0.15">
      <c r="C40" s="11"/>
    </row>
    <row r="41" spans="2:13" s="51" customFormat="1" x14ac:dyDescent="0.2">
      <c r="B41" s="54" t="s">
        <v>453</v>
      </c>
      <c r="C41" s="62">
        <v>3216</v>
      </c>
      <c r="D41" s="63">
        <v>40</v>
      </c>
      <c r="E41" s="63">
        <v>518</v>
      </c>
      <c r="F41" s="63">
        <v>2119</v>
      </c>
      <c r="G41" s="63">
        <v>513</v>
      </c>
      <c r="H41" s="63">
        <v>150</v>
      </c>
      <c r="I41" s="63">
        <v>1456</v>
      </c>
      <c r="J41" s="63">
        <v>136</v>
      </c>
      <c r="K41" s="63">
        <v>52</v>
      </c>
      <c r="L41" s="63">
        <v>351</v>
      </c>
    </row>
    <row r="42" spans="2:13" s="51" customFormat="1" x14ac:dyDescent="0.2">
      <c r="B42" s="54" t="s">
        <v>469</v>
      </c>
      <c r="C42" s="62">
        <v>2891</v>
      </c>
      <c r="D42" s="63">
        <v>24</v>
      </c>
      <c r="E42" s="63">
        <v>477</v>
      </c>
      <c r="F42" s="63">
        <v>1911</v>
      </c>
      <c r="G42" s="63">
        <v>362</v>
      </c>
      <c r="H42" s="63">
        <v>156</v>
      </c>
      <c r="I42" s="63">
        <v>1393</v>
      </c>
      <c r="J42" s="63">
        <v>123</v>
      </c>
      <c r="K42" s="63">
        <v>43</v>
      </c>
      <c r="L42" s="63">
        <v>313</v>
      </c>
    </row>
    <row r="43" spans="2:13" s="51" customFormat="1" x14ac:dyDescent="0.2">
      <c r="B43" s="54" t="s">
        <v>616</v>
      </c>
      <c r="C43" s="62">
        <v>2704</v>
      </c>
      <c r="D43" s="63">
        <v>17</v>
      </c>
      <c r="E43" s="63">
        <v>455</v>
      </c>
      <c r="F43" s="63">
        <v>1791</v>
      </c>
      <c r="G43" s="63">
        <v>374</v>
      </c>
      <c r="H43" s="63">
        <v>209</v>
      </c>
      <c r="I43" s="63">
        <v>1208</v>
      </c>
      <c r="J43" s="63">
        <v>99</v>
      </c>
      <c r="K43" s="63">
        <v>69</v>
      </c>
      <c r="L43" s="63">
        <v>273</v>
      </c>
    </row>
    <row r="44" spans="2:13" x14ac:dyDescent="0.2">
      <c r="C44" s="64"/>
      <c r="D44" s="65"/>
      <c r="E44" s="66"/>
      <c r="F44" s="65"/>
      <c r="G44" s="65"/>
      <c r="H44" s="65"/>
      <c r="I44" s="65"/>
      <c r="J44" s="65"/>
      <c r="K44" s="65"/>
      <c r="L44" s="59"/>
    </row>
    <row r="45" spans="2:13" x14ac:dyDescent="0.2">
      <c r="B45" s="70" t="s">
        <v>399</v>
      </c>
      <c r="C45" s="58">
        <v>71</v>
      </c>
      <c r="D45" s="67">
        <v>3</v>
      </c>
      <c r="E45" s="67">
        <v>15</v>
      </c>
      <c r="F45" s="59">
        <v>45</v>
      </c>
      <c r="G45" s="65">
        <v>11</v>
      </c>
      <c r="H45" s="67">
        <v>2</v>
      </c>
      <c r="I45" s="65">
        <v>32</v>
      </c>
      <c r="J45" s="67">
        <v>2</v>
      </c>
      <c r="K45" s="67">
        <v>0</v>
      </c>
      <c r="L45" s="59">
        <v>6</v>
      </c>
    </row>
    <row r="46" spans="2:13" x14ac:dyDescent="0.2">
      <c r="B46" s="70" t="s">
        <v>439</v>
      </c>
      <c r="C46" s="58">
        <v>57</v>
      </c>
      <c r="D46" s="67">
        <v>0</v>
      </c>
      <c r="E46" s="67">
        <v>6</v>
      </c>
      <c r="F46" s="59">
        <v>46</v>
      </c>
      <c r="G46" s="67">
        <v>5</v>
      </c>
      <c r="H46" s="67">
        <v>5</v>
      </c>
      <c r="I46" s="67">
        <v>36</v>
      </c>
      <c r="J46" s="67">
        <v>1</v>
      </c>
      <c r="K46" s="71">
        <v>1</v>
      </c>
      <c r="L46" s="59">
        <v>3</v>
      </c>
    </row>
    <row r="47" spans="2:13" x14ac:dyDescent="0.2">
      <c r="B47" s="70" t="s">
        <v>400</v>
      </c>
      <c r="C47" s="58">
        <v>304</v>
      </c>
      <c r="D47" s="67">
        <v>1</v>
      </c>
      <c r="E47" s="67">
        <v>51</v>
      </c>
      <c r="F47" s="59">
        <v>191</v>
      </c>
      <c r="G47" s="67">
        <v>35</v>
      </c>
      <c r="H47" s="67">
        <v>14</v>
      </c>
      <c r="I47" s="67">
        <v>142</v>
      </c>
      <c r="J47" s="67">
        <v>5</v>
      </c>
      <c r="K47" s="61">
        <v>9</v>
      </c>
      <c r="L47" s="59">
        <v>47</v>
      </c>
    </row>
    <row r="48" spans="2:13" x14ac:dyDescent="0.2">
      <c r="B48" s="70"/>
      <c r="C48" s="58"/>
      <c r="D48" s="67"/>
      <c r="E48" s="67"/>
      <c r="F48" s="59"/>
      <c r="G48" s="67"/>
      <c r="H48" s="67"/>
      <c r="I48" s="67"/>
      <c r="J48" s="67"/>
      <c r="K48" s="61"/>
      <c r="L48" s="59"/>
    </row>
    <row r="49" spans="2:13" x14ac:dyDescent="0.2">
      <c r="B49" s="70" t="s">
        <v>368</v>
      </c>
      <c r="C49" s="58">
        <v>576</v>
      </c>
      <c r="D49" s="61">
        <v>2</v>
      </c>
      <c r="E49" s="67">
        <v>109</v>
      </c>
      <c r="F49" s="59">
        <v>319</v>
      </c>
      <c r="G49" s="67">
        <v>86</v>
      </c>
      <c r="H49" s="67">
        <v>24</v>
      </c>
      <c r="I49" s="67">
        <v>209</v>
      </c>
      <c r="J49" s="67">
        <v>33</v>
      </c>
      <c r="K49" s="67">
        <v>37</v>
      </c>
      <c r="L49" s="59">
        <v>76</v>
      </c>
    </row>
    <row r="50" spans="2:13" x14ac:dyDescent="0.2">
      <c r="B50" s="70" t="s">
        <v>369</v>
      </c>
      <c r="C50" s="58">
        <v>395</v>
      </c>
      <c r="D50" s="67">
        <v>2</v>
      </c>
      <c r="E50" s="67">
        <v>57</v>
      </c>
      <c r="F50" s="59">
        <v>265</v>
      </c>
      <c r="G50" s="67">
        <v>95</v>
      </c>
      <c r="H50" s="67">
        <v>21</v>
      </c>
      <c r="I50" s="67">
        <v>149</v>
      </c>
      <c r="J50" s="67">
        <v>20</v>
      </c>
      <c r="K50" s="61">
        <v>8</v>
      </c>
      <c r="L50" s="59">
        <v>43</v>
      </c>
    </row>
    <row r="51" spans="2:13" x14ac:dyDescent="0.2">
      <c r="B51" s="70" t="s">
        <v>370</v>
      </c>
      <c r="C51" s="58">
        <v>515</v>
      </c>
      <c r="D51" s="67">
        <v>3</v>
      </c>
      <c r="E51" s="67">
        <v>72</v>
      </c>
      <c r="F51" s="59">
        <v>403</v>
      </c>
      <c r="G51" s="67">
        <v>57</v>
      </c>
      <c r="H51" s="67">
        <v>109</v>
      </c>
      <c r="I51" s="67">
        <v>237</v>
      </c>
      <c r="J51" s="67">
        <v>15</v>
      </c>
      <c r="K51" s="67">
        <v>5</v>
      </c>
      <c r="L51" s="59">
        <v>17</v>
      </c>
    </row>
    <row r="52" spans="2:13" x14ac:dyDescent="0.2">
      <c r="B52" s="70"/>
      <c r="C52" s="58"/>
      <c r="D52" s="67"/>
      <c r="E52" s="67"/>
      <c r="F52" s="59"/>
      <c r="G52" s="67"/>
      <c r="H52" s="67"/>
      <c r="I52" s="67"/>
      <c r="J52" s="67"/>
      <c r="K52" s="67"/>
      <c r="L52" s="59"/>
    </row>
    <row r="53" spans="2:13" x14ac:dyDescent="0.2">
      <c r="B53" s="70" t="s">
        <v>401</v>
      </c>
      <c r="C53" s="58">
        <v>93</v>
      </c>
      <c r="D53" s="67">
        <v>0</v>
      </c>
      <c r="E53" s="67">
        <v>16</v>
      </c>
      <c r="F53" s="59">
        <v>56</v>
      </c>
      <c r="G53" s="67">
        <v>5</v>
      </c>
      <c r="H53" s="67">
        <v>5</v>
      </c>
      <c r="I53" s="67">
        <v>46</v>
      </c>
      <c r="J53" s="67">
        <v>10</v>
      </c>
      <c r="K53" s="61">
        <v>3</v>
      </c>
      <c r="L53" s="59">
        <v>8</v>
      </c>
      <c r="M53" s="21" t="s">
        <v>470</v>
      </c>
    </row>
    <row r="54" spans="2:13" x14ac:dyDescent="0.2">
      <c r="B54" s="70" t="s">
        <v>402</v>
      </c>
      <c r="C54" s="58">
        <v>32</v>
      </c>
      <c r="D54" s="67">
        <v>0</v>
      </c>
      <c r="E54" s="67">
        <v>5</v>
      </c>
      <c r="F54" s="59">
        <v>21</v>
      </c>
      <c r="G54" s="67">
        <v>2</v>
      </c>
      <c r="H54" s="67">
        <v>4</v>
      </c>
      <c r="I54" s="67">
        <v>15</v>
      </c>
      <c r="J54" s="61">
        <v>4</v>
      </c>
      <c r="K54" s="61">
        <v>1</v>
      </c>
      <c r="L54" s="59">
        <v>1</v>
      </c>
    </row>
    <row r="55" spans="2:13" x14ac:dyDescent="0.2">
      <c r="B55" s="70" t="s">
        <v>403</v>
      </c>
      <c r="C55" s="58">
        <v>55</v>
      </c>
      <c r="D55" s="67">
        <v>0</v>
      </c>
      <c r="E55" s="61">
        <v>15</v>
      </c>
      <c r="F55" s="59">
        <v>33</v>
      </c>
      <c r="G55" s="67">
        <v>7</v>
      </c>
      <c r="H55" s="67">
        <v>3</v>
      </c>
      <c r="I55" s="67">
        <v>23</v>
      </c>
      <c r="J55" s="61">
        <v>1</v>
      </c>
      <c r="K55" s="67">
        <v>0</v>
      </c>
      <c r="L55" s="59">
        <v>6</v>
      </c>
      <c r="M55" s="21" t="s">
        <v>470</v>
      </c>
    </row>
    <row r="56" spans="2:13" x14ac:dyDescent="0.2">
      <c r="B56" s="70"/>
      <c r="C56" s="58"/>
      <c r="D56" s="71"/>
      <c r="E56" s="61"/>
      <c r="F56" s="65"/>
      <c r="G56" s="67"/>
      <c r="H56" s="67"/>
      <c r="I56" s="65"/>
      <c r="J56" s="61"/>
      <c r="K56" s="61"/>
      <c r="L56" s="59"/>
    </row>
    <row r="57" spans="2:13" x14ac:dyDescent="0.2">
      <c r="B57" s="70" t="s">
        <v>404</v>
      </c>
      <c r="C57" s="58">
        <v>175</v>
      </c>
      <c r="D57" s="61">
        <v>1</v>
      </c>
      <c r="E57" s="61">
        <v>33</v>
      </c>
      <c r="F57" s="59">
        <v>122</v>
      </c>
      <c r="G57" s="67">
        <v>17</v>
      </c>
      <c r="H57" s="67">
        <v>14</v>
      </c>
      <c r="I57" s="67">
        <v>91</v>
      </c>
      <c r="J57" s="61">
        <v>3</v>
      </c>
      <c r="K57" s="61">
        <v>1</v>
      </c>
      <c r="L57" s="59">
        <v>15</v>
      </c>
      <c r="M57" s="21" t="s">
        <v>470</v>
      </c>
    </row>
    <row r="58" spans="2:13" x14ac:dyDescent="0.2">
      <c r="B58" s="70" t="s">
        <v>405</v>
      </c>
      <c r="C58" s="58">
        <v>225</v>
      </c>
      <c r="D58" s="67">
        <v>1</v>
      </c>
      <c r="E58" s="67">
        <v>41</v>
      </c>
      <c r="F58" s="59">
        <v>145</v>
      </c>
      <c r="G58" s="67">
        <v>22</v>
      </c>
      <c r="H58" s="67">
        <v>6</v>
      </c>
      <c r="I58" s="67">
        <v>117</v>
      </c>
      <c r="J58" s="67">
        <v>1</v>
      </c>
      <c r="K58" s="61">
        <v>3</v>
      </c>
      <c r="L58" s="59">
        <v>34</v>
      </c>
    </row>
    <row r="59" spans="2:13" x14ac:dyDescent="0.2">
      <c r="B59" s="70" t="s">
        <v>406</v>
      </c>
      <c r="C59" s="58">
        <v>77</v>
      </c>
      <c r="D59" s="61">
        <v>1</v>
      </c>
      <c r="E59" s="61">
        <v>12</v>
      </c>
      <c r="F59" s="59">
        <v>55</v>
      </c>
      <c r="G59" s="67">
        <v>11</v>
      </c>
      <c r="H59" s="67">
        <v>0</v>
      </c>
      <c r="I59" s="67">
        <v>44</v>
      </c>
      <c r="J59" s="67">
        <v>1</v>
      </c>
      <c r="K59" s="67">
        <v>0</v>
      </c>
      <c r="L59" s="59">
        <v>8</v>
      </c>
      <c r="M59" s="21" t="s">
        <v>470</v>
      </c>
    </row>
    <row r="60" spans="2:13" x14ac:dyDescent="0.2">
      <c r="B60" s="70"/>
      <c r="C60" s="58"/>
      <c r="D60" s="61"/>
      <c r="E60" s="61"/>
      <c r="F60" s="59"/>
      <c r="G60" s="67"/>
      <c r="H60" s="67"/>
      <c r="I60" s="67"/>
      <c r="J60" s="67"/>
      <c r="K60" s="61"/>
      <c r="L60" s="59"/>
    </row>
    <row r="61" spans="2:13" x14ac:dyDescent="0.2">
      <c r="B61" s="70" t="s">
        <v>407</v>
      </c>
      <c r="C61" s="58">
        <v>36</v>
      </c>
      <c r="D61" s="71">
        <v>2</v>
      </c>
      <c r="E61" s="67">
        <v>6</v>
      </c>
      <c r="F61" s="59">
        <v>25</v>
      </c>
      <c r="G61" s="67">
        <v>8</v>
      </c>
      <c r="H61" s="67">
        <v>2</v>
      </c>
      <c r="I61" s="67">
        <v>15</v>
      </c>
      <c r="J61" s="67">
        <v>0</v>
      </c>
      <c r="K61" s="67">
        <v>0</v>
      </c>
      <c r="L61" s="59">
        <v>3</v>
      </c>
    </row>
    <row r="62" spans="2:13" x14ac:dyDescent="0.2">
      <c r="B62" s="70" t="s">
        <v>408</v>
      </c>
      <c r="C62" s="58">
        <v>92</v>
      </c>
      <c r="D62" s="61">
        <v>1</v>
      </c>
      <c r="E62" s="67">
        <v>17</v>
      </c>
      <c r="F62" s="59">
        <v>65</v>
      </c>
      <c r="G62" s="67">
        <v>13</v>
      </c>
      <c r="H62" s="67">
        <v>0</v>
      </c>
      <c r="I62" s="67">
        <v>52</v>
      </c>
      <c r="J62" s="61">
        <v>2</v>
      </c>
      <c r="K62" s="61">
        <v>1</v>
      </c>
      <c r="L62" s="59">
        <v>6</v>
      </c>
      <c r="M62" s="21" t="s">
        <v>470</v>
      </c>
    </row>
    <row r="63" spans="2:13" x14ac:dyDescent="0.2">
      <c r="B63" s="70" t="s">
        <v>396</v>
      </c>
      <c r="C63" s="80">
        <v>1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71">
        <v>1</v>
      </c>
      <c r="K63" s="67">
        <v>0</v>
      </c>
      <c r="L63" s="67">
        <v>0</v>
      </c>
    </row>
    <row r="64" spans="2:13" ht="18" thickBot="1" x14ac:dyDescent="0.25">
      <c r="B64" s="55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3" x14ac:dyDescent="0.2">
      <c r="C65" s="20" t="s">
        <v>438</v>
      </c>
    </row>
    <row r="66" spans="1:3" x14ac:dyDescent="0.2">
      <c r="A66" s="20"/>
    </row>
  </sheetData>
  <mergeCells count="13">
    <mergeCell ref="K38:K39"/>
    <mergeCell ref="B6:L6"/>
    <mergeCell ref="C8:C9"/>
    <mergeCell ref="D8:D9"/>
    <mergeCell ref="E8:E9"/>
    <mergeCell ref="F8:F9"/>
    <mergeCell ref="J8:J9"/>
    <mergeCell ref="K8:K9"/>
    <mergeCell ref="C38:C39"/>
    <mergeCell ref="D38:D39"/>
    <mergeCell ref="E38:E39"/>
    <mergeCell ref="F38:F39"/>
    <mergeCell ref="J38:J39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5"/>
  <sheetViews>
    <sheetView view="pageBreakPreview" zoomScale="75" zoomScaleNormal="75" workbookViewId="0">
      <selection activeCell="B6" sqref="B6:M6"/>
    </sheetView>
  </sheetViews>
  <sheetFormatPr defaultColWidth="13.375" defaultRowHeight="17.25" x14ac:dyDescent="0.15"/>
  <cols>
    <col min="1" max="1" width="13.375" style="21" customWidth="1"/>
    <col min="2" max="2" width="3.375" style="21" customWidth="1"/>
    <col min="3" max="3" width="5.875" style="21" customWidth="1"/>
    <col min="4" max="4" width="5.375" style="21" customWidth="1"/>
    <col min="5" max="5" width="5.875" style="21" customWidth="1"/>
    <col min="6" max="6" width="7" style="21" customWidth="1"/>
    <col min="7" max="13" width="14.625" style="21" customWidth="1"/>
    <col min="14" max="15" width="13.375" style="21"/>
    <col min="16" max="16384" width="13.375" style="2"/>
  </cols>
  <sheetData>
    <row r="1" spans="1:14" x14ac:dyDescent="0.2">
      <c r="A1" s="20"/>
    </row>
    <row r="5" spans="1:14" x14ac:dyDescent="0.2">
      <c r="I5" s="46"/>
    </row>
    <row r="6" spans="1:14" x14ac:dyDescent="0.2">
      <c r="B6" s="239" t="s">
        <v>468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4" ht="18" thickBot="1" x14ac:dyDescent="0.25">
      <c r="B7" s="23"/>
      <c r="C7" s="23"/>
      <c r="D7" s="23"/>
      <c r="E7" s="23"/>
      <c r="F7" s="23"/>
      <c r="G7" s="56" t="s">
        <v>49</v>
      </c>
      <c r="H7" s="23"/>
      <c r="I7" s="47"/>
      <c r="J7" s="23"/>
      <c r="K7" s="23"/>
      <c r="L7" s="23"/>
      <c r="M7" s="47" t="s">
        <v>147</v>
      </c>
      <c r="N7" s="7"/>
    </row>
    <row r="8" spans="1:14" x14ac:dyDescent="0.15">
      <c r="E8" s="7"/>
      <c r="F8" s="7"/>
      <c r="G8" s="323" t="s">
        <v>449</v>
      </c>
      <c r="H8" s="15"/>
      <c r="I8" s="15"/>
      <c r="J8" s="15"/>
      <c r="K8" s="15"/>
      <c r="L8" s="15"/>
      <c r="M8" s="15"/>
    </row>
    <row r="9" spans="1:14" x14ac:dyDescent="0.2">
      <c r="B9" s="26"/>
      <c r="C9" s="15"/>
      <c r="D9" s="26"/>
      <c r="E9" s="15"/>
      <c r="F9" s="15"/>
      <c r="G9" s="281"/>
      <c r="H9" s="16" t="s">
        <v>617</v>
      </c>
      <c r="I9" s="16" t="s">
        <v>618</v>
      </c>
      <c r="J9" s="16" t="s">
        <v>325</v>
      </c>
      <c r="K9" s="16" t="s">
        <v>326</v>
      </c>
      <c r="L9" s="16" t="s">
        <v>327</v>
      </c>
      <c r="M9" s="16" t="s">
        <v>328</v>
      </c>
    </row>
    <row r="10" spans="1:14" x14ac:dyDescent="0.15">
      <c r="G10" s="11"/>
    </row>
    <row r="11" spans="1:14" x14ac:dyDescent="0.2">
      <c r="C11" s="20" t="s">
        <v>412</v>
      </c>
      <c r="D11" s="20"/>
      <c r="E11" s="18" t="s">
        <v>413</v>
      </c>
      <c r="F11" s="18"/>
      <c r="G11" s="73">
        <v>466</v>
      </c>
      <c r="H11" s="72">
        <v>98</v>
      </c>
      <c r="I11" s="72">
        <v>136</v>
      </c>
      <c r="J11" s="72">
        <v>92</v>
      </c>
      <c r="K11" s="72">
        <v>77</v>
      </c>
      <c r="L11" s="72">
        <v>34</v>
      </c>
      <c r="M11" s="72">
        <v>29</v>
      </c>
    </row>
    <row r="12" spans="1:14" x14ac:dyDescent="0.2">
      <c r="C12" s="20" t="s">
        <v>426</v>
      </c>
      <c r="D12" s="20"/>
      <c r="E12" s="18" t="s">
        <v>440</v>
      </c>
      <c r="F12" s="18"/>
      <c r="G12" s="73">
        <v>346</v>
      </c>
      <c r="H12" s="72">
        <v>37</v>
      </c>
      <c r="I12" s="72">
        <v>75</v>
      </c>
      <c r="J12" s="72">
        <v>97</v>
      </c>
      <c r="K12" s="72">
        <v>61</v>
      </c>
      <c r="L12" s="72">
        <v>46</v>
      </c>
      <c r="M12" s="72">
        <v>30</v>
      </c>
    </row>
    <row r="13" spans="1:14" x14ac:dyDescent="0.2">
      <c r="C13" s="20" t="s">
        <v>428</v>
      </c>
      <c r="D13" s="20"/>
      <c r="E13" s="18" t="s">
        <v>441</v>
      </c>
      <c r="F13" s="18"/>
      <c r="G13" s="73">
        <v>267</v>
      </c>
      <c r="H13" s="72">
        <v>46</v>
      </c>
      <c r="I13" s="72">
        <v>61</v>
      </c>
      <c r="J13" s="72">
        <v>49</v>
      </c>
      <c r="K13" s="72">
        <v>45</v>
      </c>
      <c r="L13" s="72">
        <v>41</v>
      </c>
      <c r="M13" s="72">
        <v>25</v>
      </c>
    </row>
    <row r="14" spans="1:14" x14ac:dyDescent="0.2">
      <c r="C14" s="20" t="s">
        <v>452</v>
      </c>
      <c r="D14" s="20"/>
      <c r="E14" s="18" t="s">
        <v>454</v>
      </c>
      <c r="F14" s="18"/>
      <c r="G14" s="73">
        <v>292</v>
      </c>
      <c r="H14" s="72">
        <v>42</v>
      </c>
      <c r="I14" s="72">
        <v>57</v>
      </c>
      <c r="J14" s="72">
        <v>67</v>
      </c>
      <c r="K14" s="72">
        <v>52</v>
      </c>
      <c r="L14" s="72">
        <v>43</v>
      </c>
      <c r="M14" s="72">
        <v>31</v>
      </c>
    </row>
    <row r="15" spans="1:14" x14ac:dyDescent="0.2">
      <c r="C15" s="20" t="s">
        <v>463</v>
      </c>
      <c r="D15" s="20"/>
      <c r="E15" s="18" t="s">
        <v>619</v>
      </c>
      <c r="F15" s="18"/>
      <c r="G15" s="73">
        <v>224</v>
      </c>
      <c r="H15" s="72">
        <v>29</v>
      </c>
      <c r="I15" s="72">
        <v>46</v>
      </c>
      <c r="J15" s="72">
        <v>65</v>
      </c>
      <c r="K15" s="72">
        <v>34</v>
      </c>
      <c r="L15" s="72">
        <v>35</v>
      </c>
      <c r="M15" s="72">
        <v>15</v>
      </c>
    </row>
    <row r="16" spans="1:14" x14ac:dyDescent="0.2">
      <c r="C16" s="20"/>
      <c r="D16" s="20"/>
      <c r="E16" s="18"/>
      <c r="F16" s="18"/>
      <c r="G16" s="73"/>
      <c r="H16" s="72"/>
      <c r="I16" s="72"/>
      <c r="J16" s="72"/>
      <c r="K16" s="72"/>
      <c r="L16" s="72"/>
      <c r="M16" s="72"/>
    </row>
    <row r="17" spans="3:17" x14ac:dyDescent="0.2">
      <c r="C17" s="20" t="s">
        <v>506</v>
      </c>
      <c r="D17" s="20"/>
      <c r="E17" s="18" t="s">
        <v>588</v>
      </c>
      <c r="F17" s="18"/>
      <c r="G17" s="73">
        <v>159</v>
      </c>
      <c r="H17" s="72">
        <v>26</v>
      </c>
      <c r="I17" s="72">
        <v>22</v>
      </c>
      <c r="J17" s="72">
        <v>32</v>
      </c>
      <c r="K17" s="72">
        <v>30</v>
      </c>
      <c r="L17" s="72">
        <v>29</v>
      </c>
      <c r="M17" s="72">
        <v>20</v>
      </c>
    </row>
    <row r="18" spans="3:17" x14ac:dyDescent="0.2">
      <c r="E18" s="28"/>
      <c r="G18" s="74"/>
      <c r="H18" s="75"/>
      <c r="I18" s="75"/>
      <c r="J18" s="75"/>
      <c r="K18" s="75"/>
      <c r="L18" s="75"/>
      <c r="M18" s="75"/>
    </row>
    <row r="19" spans="3:17" x14ac:dyDescent="0.2">
      <c r="C19" s="20" t="s">
        <v>19</v>
      </c>
      <c r="E19" s="28"/>
      <c r="G19" s="76">
        <v>0</v>
      </c>
      <c r="H19" s="61">
        <v>0</v>
      </c>
      <c r="I19" s="61">
        <v>0</v>
      </c>
      <c r="J19" s="72">
        <v>0</v>
      </c>
      <c r="K19" s="71">
        <v>0</v>
      </c>
      <c r="L19" s="61">
        <v>0</v>
      </c>
      <c r="M19" s="61">
        <v>0</v>
      </c>
      <c r="Q19" s="125"/>
    </row>
    <row r="20" spans="3:17" x14ac:dyDescent="0.2">
      <c r="D20" s="20" t="s">
        <v>20</v>
      </c>
      <c r="E20" s="28"/>
      <c r="F20" s="28"/>
      <c r="G20" s="76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</row>
    <row r="21" spans="3:17" x14ac:dyDescent="0.2">
      <c r="D21" s="20" t="s">
        <v>21</v>
      </c>
      <c r="E21" s="28"/>
      <c r="G21" s="76">
        <v>0</v>
      </c>
      <c r="H21" s="61">
        <v>0</v>
      </c>
      <c r="I21" s="61">
        <v>0</v>
      </c>
      <c r="J21" s="61">
        <v>0</v>
      </c>
      <c r="K21" s="71">
        <v>0</v>
      </c>
      <c r="L21" s="61">
        <v>0</v>
      </c>
      <c r="M21" s="61">
        <v>0</v>
      </c>
    </row>
    <row r="22" spans="3:17" x14ac:dyDescent="0.2">
      <c r="D22" s="20" t="s">
        <v>22</v>
      </c>
      <c r="E22" s="28"/>
      <c r="F22" s="28"/>
      <c r="G22" s="76">
        <v>0</v>
      </c>
      <c r="H22" s="61">
        <v>0</v>
      </c>
      <c r="I22" s="61">
        <v>0</v>
      </c>
      <c r="J22" s="71">
        <v>0</v>
      </c>
      <c r="K22" s="61">
        <v>0</v>
      </c>
      <c r="L22" s="61">
        <v>0</v>
      </c>
      <c r="M22" s="61">
        <v>0</v>
      </c>
    </row>
    <row r="23" spans="3:17" x14ac:dyDescent="0.2">
      <c r="D23" s="20" t="s">
        <v>455</v>
      </c>
      <c r="E23" s="28"/>
      <c r="F23" s="28"/>
      <c r="G23" s="76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3:17" x14ac:dyDescent="0.2">
      <c r="D24" s="20"/>
      <c r="E24" s="28"/>
      <c r="F24" s="28"/>
      <c r="G24" s="73"/>
      <c r="H24" s="71"/>
      <c r="I24" s="71"/>
      <c r="J24" s="71"/>
      <c r="K24" s="71"/>
      <c r="L24" s="71"/>
      <c r="M24" s="71"/>
    </row>
    <row r="25" spans="3:17" x14ac:dyDescent="0.2">
      <c r="C25" s="20" t="s">
        <v>24</v>
      </c>
      <c r="E25" s="28"/>
      <c r="G25" s="73">
        <v>41</v>
      </c>
      <c r="H25" s="72">
        <v>10</v>
      </c>
      <c r="I25" s="72">
        <v>2</v>
      </c>
      <c r="J25" s="72">
        <v>5</v>
      </c>
      <c r="K25" s="72">
        <v>5</v>
      </c>
      <c r="L25" s="72">
        <v>14</v>
      </c>
      <c r="M25" s="72">
        <v>5</v>
      </c>
    </row>
    <row r="26" spans="3:17" x14ac:dyDescent="0.2">
      <c r="D26" s="20" t="s">
        <v>25</v>
      </c>
      <c r="E26" s="28"/>
      <c r="F26" s="28"/>
      <c r="G26" s="73">
        <v>17</v>
      </c>
      <c r="H26" s="61">
        <v>6</v>
      </c>
      <c r="I26" s="61">
        <v>1</v>
      </c>
      <c r="J26" s="61">
        <v>2</v>
      </c>
      <c r="K26" s="61">
        <v>1</v>
      </c>
      <c r="L26" s="61">
        <v>5</v>
      </c>
      <c r="M26" s="71">
        <v>2</v>
      </c>
    </row>
    <row r="27" spans="3:17" x14ac:dyDescent="0.2">
      <c r="D27" s="20" t="s">
        <v>26</v>
      </c>
      <c r="E27" s="28"/>
      <c r="F27" s="28"/>
      <c r="G27" s="73">
        <v>22</v>
      </c>
      <c r="H27" s="61">
        <v>4</v>
      </c>
      <c r="I27" s="61">
        <v>1</v>
      </c>
      <c r="J27" s="61">
        <v>3</v>
      </c>
      <c r="K27" s="61">
        <v>3</v>
      </c>
      <c r="L27" s="61">
        <v>8</v>
      </c>
      <c r="M27" s="61">
        <v>3</v>
      </c>
    </row>
    <row r="28" spans="3:17" x14ac:dyDescent="0.2">
      <c r="D28" s="20" t="s">
        <v>27</v>
      </c>
      <c r="E28" s="28"/>
      <c r="F28" s="28"/>
      <c r="G28" s="77">
        <v>1</v>
      </c>
      <c r="H28" s="61">
        <v>0</v>
      </c>
      <c r="I28" s="61">
        <v>0</v>
      </c>
      <c r="J28" s="61">
        <v>0</v>
      </c>
      <c r="K28" s="61">
        <v>0</v>
      </c>
      <c r="L28" s="61">
        <v>1</v>
      </c>
      <c r="M28" s="61">
        <v>0</v>
      </c>
    </row>
    <row r="29" spans="3:17" x14ac:dyDescent="0.2">
      <c r="D29" s="20" t="s">
        <v>28</v>
      </c>
      <c r="E29" s="28"/>
      <c r="F29" s="28"/>
      <c r="G29" s="73">
        <v>1</v>
      </c>
      <c r="H29" s="61">
        <v>0</v>
      </c>
      <c r="I29" s="71">
        <v>0</v>
      </c>
      <c r="J29" s="61">
        <v>0</v>
      </c>
      <c r="K29" s="61">
        <v>1</v>
      </c>
      <c r="L29" s="61">
        <v>0</v>
      </c>
      <c r="M29" s="61">
        <v>0</v>
      </c>
    </row>
    <row r="30" spans="3:17" x14ac:dyDescent="0.2">
      <c r="D30" s="20"/>
      <c r="E30" s="28"/>
      <c r="F30" s="28"/>
      <c r="G30" s="73"/>
      <c r="H30" s="71"/>
      <c r="I30" s="61"/>
      <c r="J30" s="61"/>
      <c r="K30" s="61"/>
      <c r="L30" s="61"/>
      <c r="M30" s="71"/>
    </row>
    <row r="31" spans="3:17" x14ac:dyDescent="0.2">
      <c r="C31" s="20" t="s">
        <v>29</v>
      </c>
      <c r="F31" s="28"/>
      <c r="G31" s="73">
        <v>85</v>
      </c>
      <c r="H31" s="61">
        <v>12</v>
      </c>
      <c r="I31" s="61">
        <v>13</v>
      </c>
      <c r="J31" s="61">
        <v>19</v>
      </c>
      <c r="K31" s="61">
        <v>22</v>
      </c>
      <c r="L31" s="61">
        <v>9</v>
      </c>
      <c r="M31" s="61">
        <v>10</v>
      </c>
    </row>
    <row r="32" spans="3:17" x14ac:dyDescent="0.2">
      <c r="C32" s="20"/>
      <c r="F32" s="29"/>
      <c r="G32" s="73"/>
      <c r="H32" s="61"/>
      <c r="I32" s="61"/>
      <c r="J32" s="61"/>
      <c r="K32" s="61"/>
      <c r="L32" s="61"/>
      <c r="M32" s="61"/>
    </row>
    <row r="33" spans="2:20" x14ac:dyDescent="0.2">
      <c r="C33" s="20" t="s">
        <v>33</v>
      </c>
      <c r="E33" s="28"/>
      <c r="F33" s="29"/>
      <c r="G33" s="73">
        <v>4</v>
      </c>
      <c r="H33" s="61">
        <v>0</v>
      </c>
      <c r="I33" s="61">
        <v>0</v>
      </c>
      <c r="J33" s="61">
        <v>0</v>
      </c>
      <c r="K33" s="61">
        <v>0</v>
      </c>
      <c r="L33" s="71">
        <v>4</v>
      </c>
      <c r="M33" s="71">
        <v>0</v>
      </c>
    </row>
    <row r="34" spans="2:20" x14ac:dyDescent="0.2">
      <c r="D34" s="20" t="s">
        <v>34</v>
      </c>
      <c r="E34" s="28"/>
      <c r="F34" s="52"/>
      <c r="G34" s="72">
        <v>4</v>
      </c>
      <c r="H34" s="61">
        <v>0</v>
      </c>
      <c r="I34" s="61">
        <v>0</v>
      </c>
      <c r="J34" s="61">
        <v>0</v>
      </c>
      <c r="K34" s="61">
        <v>0</v>
      </c>
      <c r="L34" s="71">
        <v>4</v>
      </c>
      <c r="M34" s="71">
        <v>0</v>
      </c>
    </row>
    <row r="35" spans="2:20" x14ac:dyDescent="0.2">
      <c r="D35" s="20" t="s">
        <v>35</v>
      </c>
      <c r="F35" s="52"/>
      <c r="G35" s="76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71">
        <v>0</v>
      </c>
    </row>
    <row r="36" spans="2:20" x14ac:dyDescent="0.2">
      <c r="D36" s="20" t="s">
        <v>293</v>
      </c>
      <c r="E36" s="28"/>
      <c r="F36" s="52"/>
      <c r="G36" s="76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71">
        <v>0</v>
      </c>
    </row>
    <row r="37" spans="2:20" x14ac:dyDescent="0.2">
      <c r="D37" s="20"/>
      <c r="E37" s="28"/>
      <c r="F37" s="52"/>
      <c r="G37" s="78"/>
      <c r="H37" s="71"/>
      <c r="I37" s="71"/>
      <c r="J37" s="71"/>
      <c r="K37" s="71"/>
      <c r="L37" s="71"/>
      <c r="M37" s="71"/>
    </row>
    <row r="38" spans="2:20" x14ac:dyDescent="0.2">
      <c r="C38" s="20" t="s">
        <v>36</v>
      </c>
      <c r="E38" s="28"/>
      <c r="F38" s="52"/>
      <c r="G38" s="72">
        <v>2</v>
      </c>
      <c r="H38" s="61">
        <v>0</v>
      </c>
      <c r="I38" s="61">
        <v>0</v>
      </c>
      <c r="J38" s="61">
        <v>1</v>
      </c>
      <c r="K38" s="61">
        <v>0</v>
      </c>
      <c r="L38" s="61">
        <v>0</v>
      </c>
      <c r="M38" s="71">
        <v>1</v>
      </c>
    </row>
    <row r="39" spans="2:20" x14ac:dyDescent="0.2">
      <c r="D39" s="20" t="s">
        <v>37</v>
      </c>
      <c r="E39" s="28"/>
      <c r="F39" s="52"/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2:20" x14ac:dyDescent="0.2">
      <c r="D40" s="20" t="s">
        <v>38</v>
      </c>
      <c r="G40" s="73">
        <v>2</v>
      </c>
      <c r="H40" s="61">
        <v>0</v>
      </c>
      <c r="I40" s="61">
        <v>0</v>
      </c>
      <c r="J40" s="61">
        <v>1</v>
      </c>
      <c r="K40" s="61">
        <v>0</v>
      </c>
      <c r="L40" s="61">
        <v>0</v>
      </c>
      <c r="M40" s="71">
        <v>1</v>
      </c>
    </row>
    <row r="41" spans="2:20" x14ac:dyDescent="0.2">
      <c r="D41" s="20"/>
      <c r="G41" s="73"/>
      <c r="H41" s="71"/>
      <c r="I41" s="71"/>
      <c r="J41" s="71"/>
      <c r="K41" s="71"/>
      <c r="L41" s="61"/>
      <c r="M41" s="71"/>
    </row>
    <row r="42" spans="2:20" x14ac:dyDescent="0.2">
      <c r="C42" s="20" t="s">
        <v>39</v>
      </c>
      <c r="E42" s="28"/>
      <c r="F42" s="28"/>
      <c r="G42" s="73">
        <v>27</v>
      </c>
      <c r="H42" s="61">
        <v>4</v>
      </c>
      <c r="I42" s="61">
        <v>7</v>
      </c>
      <c r="J42" s="61">
        <v>7</v>
      </c>
      <c r="K42" s="61">
        <v>3</v>
      </c>
      <c r="L42" s="61">
        <v>2</v>
      </c>
      <c r="M42" s="61">
        <v>4</v>
      </c>
      <c r="O42" s="7"/>
      <c r="P42" s="3"/>
      <c r="Q42" s="3"/>
      <c r="R42" s="3"/>
      <c r="S42" s="3"/>
      <c r="T42" s="3"/>
    </row>
    <row r="43" spans="2:20" x14ac:dyDescent="0.2">
      <c r="C43" s="111" t="s">
        <v>442</v>
      </c>
      <c r="D43" s="112" t="s">
        <v>40</v>
      </c>
      <c r="E43" s="113"/>
      <c r="F43" s="114"/>
      <c r="G43" s="73">
        <v>11</v>
      </c>
      <c r="H43" s="61">
        <v>0</v>
      </c>
      <c r="I43" s="61">
        <v>2</v>
      </c>
      <c r="J43" s="61">
        <v>4</v>
      </c>
      <c r="K43" s="61">
        <v>3</v>
      </c>
      <c r="L43" s="61">
        <v>0</v>
      </c>
      <c r="M43" s="61">
        <v>2</v>
      </c>
      <c r="O43" s="7"/>
      <c r="P43" s="3"/>
      <c r="Q43" s="3"/>
      <c r="R43" s="3"/>
      <c r="S43" s="3"/>
      <c r="T43" s="3"/>
    </row>
    <row r="44" spans="2:20" ht="18" thickBot="1" x14ac:dyDescent="0.2">
      <c r="B44" s="23"/>
      <c r="C44" s="23"/>
      <c r="D44" s="23"/>
      <c r="E44" s="23"/>
      <c r="F44" s="23"/>
      <c r="G44" s="22"/>
      <c r="H44" s="23"/>
      <c r="I44" s="23"/>
      <c r="J44" s="23"/>
      <c r="K44" s="23"/>
      <c r="L44" s="23"/>
      <c r="M44" s="23"/>
      <c r="O44" s="7"/>
      <c r="P44" s="3"/>
      <c r="Q44" s="3"/>
      <c r="R44" s="3"/>
      <c r="S44" s="3"/>
      <c r="T44" s="3"/>
    </row>
    <row r="45" spans="2:20" x14ac:dyDescent="0.2">
      <c r="G45" s="20" t="s">
        <v>438</v>
      </c>
      <c r="L45" s="20" t="s">
        <v>197</v>
      </c>
      <c r="O45" s="7"/>
      <c r="P45" s="3"/>
      <c r="Q45" s="3"/>
      <c r="R45" s="3"/>
      <c r="S45" s="3"/>
      <c r="T45" s="3"/>
    </row>
    <row r="46" spans="2:20" x14ac:dyDescent="0.2">
      <c r="G46" s="20"/>
      <c r="L46" s="20"/>
      <c r="O46" s="7"/>
      <c r="P46" s="3"/>
      <c r="Q46" s="3"/>
      <c r="R46" s="3"/>
      <c r="S46" s="3"/>
      <c r="T46" s="3"/>
    </row>
    <row r="47" spans="2:20" x14ac:dyDescent="0.15">
      <c r="O47" s="7"/>
      <c r="P47" s="3"/>
      <c r="Q47" s="3"/>
      <c r="R47" s="3"/>
      <c r="S47" s="3"/>
      <c r="T47" s="3"/>
    </row>
    <row r="48" spans="2:20" x14ac:dyDescent="0.2">
      <c r="B48" s="239" t="s">
        <v>50</v>
      </c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O48" s="7"/>
      <c r="P48" s="3"/>
      <c r="Q48" s="3"/>
      <c r="R48" s="3"/>
      <c r="S48" s="3"/>
      <c r="T48" s="3"/>
    </row>
    <row r="49" spans="2:20" ht="18" thickBot="1" x14ac:dyDescent="0.25">
      <c r="B49" s="23"/>
      <c r="C49" s="23"/>
      <c r="D49" s="23"/>
      <c r="E49" s="23"/>
      <c r="F49" s="23"/>
      <c r="G49" s="23"/>
      <c r="H49" s="20" t="s">
        <v>74</v>
      </c>
      <c r="O49" s="129"/>
      <c r="P49" s="123"/>
      <c r="Q49" s="119"/>
      <c r="R49" s="119"/>
      <c r="S49" s="119"/>
      <c r="T49" s="119"/>
    </row>
    <row r="50" spans="2:20" x14ac:dyDescent="0.2">
      <c r="H50" s="168" t="s">
        <v>443</v>
      </c>
      <c r="I50" s="168" t="s">
        <v>444</v>
      </c>
      <c r="J50" s="168" t="s">
        <v>504</v>
      </c>
      <c r="K50" s="168" t="s">
        <v>450</v>
      </c>
      <c r="L50" s="168" t="s">
        <v>493</v>
      </c>
      <c r="M50" s="168" t="s">
        <v>506</v>
      </c>
      <c r="N50" s="7"/>
      <c r="O50" s="7"/>
      <c r="P50" s="3"/>
      <c r="Q50" s="3"/>
      <c r="R50" s="3"/>
      <c r="S50" s="3"/>
    </row>
    <row r="51" spans="2:20" x14ac:dyDescent="0.2">
      <c r="B51" s="15"/>
      <c r="C51" s="15"/>
      <c r="D51" s="15"/>
      <c r="E51" s="15"/>
      <c r="F51" s="15"/>
      <c r="G51" s="15"/>
      <c r="H51" s="163" t="s">
        <v>445</v>
      </c>
      <c r="I51" s="163" t="s">
        <v>433</v>
      </c>
      <c r="J51" s="163" t="s">
        <v>505</v>
      </c>
      <c r="K51" s="163" t="s">
        <v>451</v>
      </c>
      <c r="L51" s="163" t="s">
        <v>464</v>
      </c>
      <c r="M51" s="163" t="s">
        <v>507</v>
      </c>
      <c r="N51" s="7"/>
      <c r="O51" s="7"/>
      <c r="P51" s="3"/>
      <c r="Q51" s="3"/>
      <c r="R51" s="3"/>
      <c r="S51" s="3"/>
    </row>
    <row r="52" spans="2:20" x14ac:dyDescent="0.15">
      <c r="G52" s="104"/>
      <c r="I52" s="7"/>
      <c r="N52" s="7"/>
      <c r="O52" s="7"/>
      <c r="P52" s="3"/>
      <c r="Q52" s="3"/>
      <c r="R52" s="3"/>
      <c r="S52" s="3"/>
    </row>
    <row r="53" spans="2:20" x14ac:dyDescent="0.2">
      <c r="B53" s="20" t="s">
        <v>51</v>
      </c>
      <c r="D53" s="20" t="s">
        <v>52</v>
      </c>
      <c r="G53" s="106" t="s">
        <v>53</v>
      </c>
      <c r="H53" s="29">
        <v>194813</v>
      </c>
      <c r="I53" s="29">
        <v>152619</v>
      </c>
      <c r="J53" s="29">
        <v>158520</v>
      </c>
      <c r="K53" s="29">
        <v>153839</v>
      </c>
      <c r="L53" s="29">
        <v>152893</v>
      </c>
      <c r="M53" s="21">
        <v>153839</v>
      </c>
    </row>
    <row r="54" spans="2:20" x14ac:dyDescent="0.2">
      <c r="G54" s="106" t="s">
        <v>54</v>
      </c>
      <c r="H54" s="29">
        <v>359120</v>
      </c>
      <c r="I54" s="29">
        <v>300691</v>
      </c>
      <c r="J54" s="29">
        <v>303105</v>
      </c>
      <c r="K54" s="29">
        <v>291359</v>
      </c>
      <c r="L54" s="29">
        <v>300052</v>
      </c>
      <c r="M54" s="21">
        <v>291359</v>
      </c>
    </row>
    <row r="55" spans="2:20" x14ac:dyDescent="0.2">
      <c r="G55" s="106"/>
      <c r="H55" s="29"/>
      <c r="I55" s="29"/>
      <c r="J55" s="29"/>
      <c r="K55" s="29"/>
      <c r="L55" s="29"/>
    </row>
    <row r="56" spans="2:20" x14ac:dyDescent="0.2">
      <c r="D56" s="20" t="s">
        <v>446</v>
      </c>
      <c r="E56" s="232"/>
      <c r="F56" s="232"/>
      <c r="G56" s="106" t="s">
        <v>53</v>
      </c>
      <c r="H56" s="29">
        <v>8585</v>
      </c>
      <c r="I56" s="29">
        <v>13093</v>
      </c>
      <c r="J56" s="29">
        <v>9434</v>
      </c>
      <c r="K56" s="29">
        <v>9511</v>
      </c>
      <c r="L56" s="29">
        <v>8643</v>
      </c>
      <c r="M56" s="21">
        <v>9511</v>
      </c>
    </row>
    <row r="57" spans="2:20" x14ac:dyDescent="0.2">
      <c r="D57" s="20"/>
      <c r="G57" s="106"/>
      <c r="H57" s="29"/>
      <c r="I57" s="29"/>
      <c r="J57" s="29"/>
      <c r="K57" s="29"/>
      <c r="L57" s="29"/>
    </row>
    <row r="58" spans="2:20" x14ac:dyDescent="0.2">
      <c r="D58" s="20" t="s">
        <v>55</v>
      </c>
      <c r="G58" s="106" t="s">
        <v>53</v>
      </c>
      <c r="H58" s="29">
        <v>71</v>
      </c>
      <c r="I58" s="29">
        <v>39</v>
      </c>
      <c r="J58" s="29">
        <v>50</v>
      </c>
      <c r="K58" s="29">
        <v>58</v>
      </c>
      <c r="L58" s="29">
        <v>52</v>
      </c>
      <c r="M58" s="21">
        <v>58</v>
      </c>
    </row>
    <row r="59" spans="2:20" x14ac:dyDescent="0.2">
      <c r="G59" s="106" t="s">
        <v>54</v>
      </c>
      <c r="H59" s="29">
        <v>76</v>
      </c>
      <c r="I59" s="29">
        <v>40</v>
      </c>
      <c r="J59" s="29">
        <v>59</v>
      </c>
      <c r="K59" s="29">
        <v>62</v>
      </c>
      <c r="L59" s="29">
        <v>59</v>
      </c>
      <c r="M59" s="21">
        <v>62</v>
      </c>
    </row>
    <row r="60" spans="2:20" x14ac:dyDescent="0.2">
      <c r="D60" s="20"/>
      <c r="G60" s="106"/>
      <c r="H60" s="29"/>
      <c r="I60" s="29"/>
      <c r="J60" s="29"/>
      <c r="K60" s="29"/>
      <c r="L60" s="29"/>
    </row>
    <row r="61" spans="2:20" x14ac:dyDescent="0.2">
      <c r="B61" s="20" t="s">
        <v>56</v>
      </c>
      <c r="D61" s="20" t="s">
        <v>57</v>
      </c>
      <c r="G61" s="106" t="s">
        <v>53</v>
      </c>
      <c r="H61" s="29">
        <v>768538</v>
      </c>
      <c r="I61" s="29">
        <v>745429</v>
      </c>
      <c r="J61" s="29">
        <v>722384</v>
      </c>
      <c r="K61" s="29">
        <v>711872</v>
      </c>
      <c r="L61" s="29">
        <v>701160</v>
      </c>
      <c r="M61" s="21">
        <v>700679</v>
      </c>
    </row>
    <row r="62" spans="2:20" x14ac:dyDescent="0.2">
      <c r="D62" s="20" t="s">
        <v>58</v>
      </c>
      <c r="G62" s="106" t="s">
        <v>53</v>
      </c>
      <c r="H62" s="29">
        <v>15767</v>
      </c>
      <c r="I62" s="29">
        <v>13921</v>
      </c>
      <c r="J62" s="29">
        <v>6502</v>
      </c>
      <c r="K62" s="29">
        <v>6166</v>
      </c>
      <c r="L62" s="29">
        <v>5335</v>
      </c>
      <c r="M62" s="21">
        <v>4655</v>
      </c>
    </row>
    <row r="63" spans="2:20" ht="18" thickBot="1" x14ac:dyDescent="0.2">
      <c r="B63" s="23"/>
      <c r="C63" s="23"/>
      <c r="D63" s="23"/>
      <c r="E63" s="23"/>
      <c r="F63" s="23"/>
      <c r="G63" s="53"/>
      <c r="H63" s="23"/>
      <c r="I63" s="23"/>
      <c r="J63" s="23"/>
      <c r="K63" s="23"/>
      <c r="L63" s="23"/>
      <c r="M63" s="23"/>
    </row>
    <row r="64" spans="2:20" x14ac:dyDescent="0.15">
      <c r="B64" s="7"/>
      <c r="C64" s="7"/>
      <c r="D64" s="7"/>
      <c r="E64" s="7"/>
      <c r="F64" s="7"/>
      <c r="G64" s="7"/>
      <c r="H64" s="7" t="s">
        <v>499</v>
      </c>
      <c r="I64" s="7"/>
      <c r="J64" s="7"/>
      <c r="K64" s="7"/>
      <c r="L64" s="7"/>
      <c r="M64" s="7"/>
    </row>
    <row r="65" spans="8:8" x14ac:dyDescent="0.2">
      <c r="H65" s="20" t="s">
        <v>411</v>
      </c>
    </row>
  </sheetData>
  <mergeCells count="3">
    <mergeCell ref="B6:M6"/>
    <mergeCell ref="B48:M48"/>
    <mergeCell ref="G8:G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  <rowBreaks count="1" manualBreakCount="1">
    <brk id="50" min="1" max="12" man="1"/>
  </rowBreaks>
  <colBreaks count="1" manualBreakCount="1">
    <brk id="12" min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8"/>
  <sheetViews>
    <sheetView view="pageBreakPreview" zoomScale="75" zoomScaleNormal="75" workbookViewId="0">
      <selection activeCell="B8" sqref="B8:N8"/>
    </sheetView>
  </sheetViews>
  <sheetFormatPr defaultColWidth="9.625" defaultRowHeight="17.25" customHeight="1" x14ac:dyDescent="0.15"/>
  <cols>
    <col min="1" max="1" width="13.375" style="21" customWidth="1"/>
    <col min="2" max="2" width="10.125" style="21" customWidth="1"/>
    <col min="3" max="3" width="4.125" style="21" customWidth="1"/>
    <col min="4" max="4" width="8" style="21" customWidth="1"/>
    <col min="5" max="5" width="10.375" style="21" customWidth="1"/>
    <col min="6" max="6" width="7.875" style="21" customWidth="1"/>
    <col min="7" max="14" width="11" style="21" customWidth="1"/>
    <col min="15" max="15" width="9.625" style="21"/>
    <col min="16" max="16384" width="9.625" style="2"/>
  </cols>
  <sheetData>
    <row r="1" spans="1:16" ht="17.25" customHeight="1" x14ac:dyDescent="0.2">
      <c r="A1" s="20"/>
    </row>
    <row r="6" spans="1:16" ht="28.5" customHeight="1" x14ac:dyDescent="0.3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6" ht="16.5" customHeight="1" x14ac:dyDescent="0.3"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6" ht="17.25" customHeight="1" x14ac:dyDescent="0.2">
      <c r="B8" s="239" t="s">
        <v>59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7"/>
    </row>
    <row r="9" spans="1:16" ht="17.25" customHeight="1" thickBot="1" x14ac:dyDescent="0.25">
      <c r="B9" s="7"/>
      <c r="C9" s="23"/>
      <c r="D9" s="23"/>
      <c r="E9" s="23"/>
      <c r="F9" s="23"/>
      <c r="G9" s="56" t="s">
        <v>70</v>
      </c>
      <c r="H9" s="23"/>
      <c r="I9" s="23"/>
      <c r="J9" s="23"/>
      <c r="K9" s="47"/>
      <c r="L9" s="115" t="s">
        <v>71</v>
      </c>
      <c r="M9" s="7"/>
      <c r="N9" s="7"/>
      <c r="P9" s="3"/>
    </row>
    <row r="10" spans="1:16" ht="17.25" customHeight="1" x14ac:dyDescent="0.2">
      <c r="B10" s="7"/>
      <c r="G10" s="25"/>
      <c r="H10" s="26" t="s">
        <v>72</v>
      </c>
      <c r="I10" s="15"/>
      <c r="J10" s="15"/>
      <c r="K10" s="15"/>
      <c r="L10" s="15"/>
      <c r="M10" s="7"/>
      <c r="N10" s="7"/>
      <c r="P10" s="3"/>
    </row>
    <row r="11" spans="1:16" ht="17.25" customHeight="1" x14ac:dyDescent="0.2">
      <c r="B11" s="7"/>
      <c r="G11" s="243" t="s">
        <v>531</v>
      </c>
      <c r="H11" s="244"/>
      <c r="I11" s="245"/>
      <c r="J11" s="243" t="s">
        <v>532</v>
      </c>
      <c r="K11" s="244"/>
      <c r="L11" s="244"/>
      <c r="M11" s="7"/>
      <c r="N11" s="7"/>
    </row>
    <row r="12" spans="1:16" ht="17.25" customHeight="1" x14ac:dyDescent="0.2">
      <c r="B12" s="7"/>
      <c r="C12" s="15"/>
      <c r="D12" s="15"/>
      <c r="E12" s="15"/>
      <c r="F12" s="15"/>
      <c r="G12" s="16" t="s">
        <v>430</v>
      </c>
      <c r="H12" s="16" t="s">
        <v>472</v>
      </c>
      <c r="I12" s="16" t="s">
        <v>431</v>
      </c>
      <c r="J12" s="16" t="s">
        <v>430</v>
      </c>
      <c r="K12" s="16" t="s">
        <v>472</v>
      </c>
      <c r="L12" s="16" t="s">
        <v>431</v>
      </c>
      <c r="M12" s="7"/>
      <c r="N12" s="7"/>
      <c r="O12" s="7"/>
    </row>
    <row r="13" spans="1:16" ht="17.25" customHeight="1" x14ac:dyDescent="0.15">
      <c r="G13" s="11"/>
    </row>
    <row r="14" spans="1:16" ht="17.25" customHeight="1" x14ac:dyDescent="0.15">
      <c r="C14" s="236" t="s">
        <v>512</v>
      </c>
      <c r="D14" s="236"/>
      <c r="E14" s="236"/>
      <c r="F14" s="237"/>
      <c r="G14" s="10">
        <v>271</v>
      </c>
      <c r="H14" s="8">
        <v>294</v>
      </c>
      <c r="I14" s="8">
        <v>122</v>
      </c>
      <c r="J14" s="8">
        <v>265</v>
      </c>
      <c r="K14" s="8">
        <v>323</v>
      </c>
      <c r="L14" s="8">
        <v>109</v>
      </c>
    </row>
    <row r="15" spans="1:16" ht="17.25" customHeight="1" x14ac:dyDescent="0.15">
      <c r="C15" s="236" t="s">
        <v>513</v>
      </c>
      <c r="D15" s="236"/>
      <c r="E15" s="236"/>
      <c r="F15" s="237"/>
      <c r="G15" s="10">
        <v>222</v>
      </c>
      <c r="H15" s="8">
        <v>244</v>
      </c>
      <c r="I15" s="8">
        <v>100</v>
      </c>
      <c r="J15" s="8">
        <v>229</v>
      </c>
      <c r="K15" s="8">
        <v>238</v>
      </c>
      <c r="L15" s="8">
        <v>100</v>
      </c>
    </row>
    <row r="16" spans="1:16" ht="17.25" customHeight="1" x14ac:dyDescent="0.15">
      <c r="C16" s="236" t="s">
        <v>514</v>
      </c>
      <c r="D16" s="236"/>
      <c r="E16" s="236"/>
      <c r="F16" s="237"/>
      <c r="G16" s="10">
        <v>209</v>
      </c>
      <c r="H16" s="8">
        <v>203</v>
      </c>
      <c r="I16" s="8">
        <v>106</v>
      </c>
      <c r="J16" s="8">
        <v>167</v>
      </c>
      <c r="K16" s="8">
        <v>189</v>
      </c>
      <c r="L16" s="8">
        <v>78</v>
      </c>
    </row>
    <row r="17" spans="1:15" ht="17.25" customHeight="1" x14ac:dyDescent="0.15">
      <c r="C17" s="236" t="s">
        <v>515</v>
      </c>
      <c r="D17" s="236"/>
      <c r="E17" s="236"/>
      <c r="F17" s="237"/>
      <c r="G17" s="11">
        <v>151</v>
      </c>
      <c r="H17" s="7">
        <v>185</v>
      </c>
      <c r="I17" s="7">
        <v>72</v>
      </c>
      <c r="J17" s="7">
        <v>209</v>
      </c>
      <c r="K17" s="7">
        <v>212</v>
      </c>
      <c r="L17" s="7">
        <v>75</v>
      </c>
    </row>
    <row r="18" spans="1:15" ht="17.25" customHeight="1" x14ac:dyDescent="0.15">
      <c r="C18" s="236" t="s">
        <v>516</v>
      </c>
      <c r="D18" s="236"/>
      <c r="E18" s="236"/>
      <c r="F18" s="237"/>
      <c r="G18" s="7">
        <v>159</v>
      </c>
      <c r="H18" s="7">
        <v>148</v>
      </c>
      <c r="I18" s="7">
        <v>83</v>
      </c>
      <c r="J18" s="7">
        <v>173</v>
      </c>
      <c r="K18" s="7">
        <v>180</v>
      </c>
      <c r="L18" s="7">
        <v>68</v>
      </c>
    </row>
    <row r="19" spans="1:15" ht="17.25" customHeight="1" x14ac:dyDescent="0.15">
      <c r="C19" s="236" t="s">
        <v>517</v>
      </c>
      <c r="D19" s="236"/>
      <c r="E19" s="236"/>
      <c r="F19" s="237"/>
      <c r="G19" s="7">
        <v>148</v>
      </c>
      <c r="H19" s="7">
        <v>143</v>
      </c>
      <c r="I19" s="7">
        <v>88</v>
      </c>
      <c r="J19" s="7">
        <v>179</v>
      </c>
      <c r="K19" s="7">
        <v>173</v>
      </c>
      <c r="L19" s="7">
        <v>74</v>
      </c>
    </row>
    <row r="20" spans="1:15" ht="17.25" customHeight="1" x14ac:dyDescent="0.15">
      <c r="C20" s="236" t="s">
        <v>518</v>
      </c>
      <c r="D20" s="236"/>
      <c r="E20" s="236"/>
      <c r="F20" s="237"/>
      <c r="G20" s="7">
        <v>159</v>
      </c>
      <c r="H20" s="7">
        <v>169</v>
      </c>
      <c r="I20" s="7">
        <v>78</v>
      </c>
      <c r="J20" s="7">
        <v>168</v>
      </c>
      <c r="K20" s="7">
        <v>165</v>
      </c>
      <c r="L20" s="7">
        <v>77</v>
      </c>
    </row>
    <row r="21" spans="1:15" ht="17.25" customHeight="1" x14ac:dyDescent="0.15">
      <c r="C21" s="236" t="s">
        <v>519</v>
      </c>
      <c r="D21" s="236"/>
      <c r="E21" s="236"/>
      <c r="F21" s="237"/>
      <c r="G21" s="11">
        <v>142</v>
      </c>
      <c r="H21" s="7">
        <v>144</v>
      </c>
      <c r="I21" s="7">
        <v>76</v>
      </c>
      <c r="J21" s="7">
        <v>189</v>
      </c>
      <c r="K21" s="7">
        <v>178</v>
      </c>
      <c r="L21" s="7">
        <v>88</v>
      </c>
    </row>
    <row r="22" spans="1:15" ht="17.25" customHeight="1" x14ac:dyDescent="0.15">
      <c r="C22" s="224"/>
      <c r="D22" s="224"/>
      <c r="E22" s="224"/>
      <c r="F22" s="225"/>
      <c r="G22" s="11"/>
      <c r="H22" s="7"/>
      <c r="I22" s="7"/>
      <c r="J22" s="7"/>
      <c r="K22" s="7"/>
      <c r="L22" s="7"/>
    </row>
    <row r="23" spans="1:15" ht="17.25" customHeight="1" x14ac:dyDescent="0.15">
      <c r="C23" s="236" t="s">
        <v>635</v>
      </c>
      <c r="D23" s="236"/>
      <c r="E23" s="236"/>
      <c r="F23" s="237"/>
      <c r="G23" s="11">
        <f>G25+G67</f>
        <v>191</v>
      </c>
      <c r="H23" s="7">
        <f t="shared" ref="H23:L23" si="0">H25+H67</f>
        <v>164</v>
      </c>
      <c r="I23" s="7">
        <f t="shared" si="0"/>
        <v>103</v>
      </c>
      <c r="J23" s="7">
        <f t="shared" si="0"/>
        <v>197</v>
      </c>
      <c r="K23" s="7">
        <f t="shared" si="0"/>
        <v>176</v>
      </c>
      <c r="L23" s="7">
        <f t="shared" si="0"/>
        <v>109</v>
      </c>
    </row>
    <row r="24" spans="1:15" ht="17.25" customHeight="1" x14ac:dyDescent="0.15">
      <c r="C24" s="224"/>
      <c r="D24" s="224"/>
      <c r="E24" s="224"/>
      <c r="F24" s="225"/>
      <c r="G24" s="11"/>
      <c r="H24" s="7"/>
      <c r="I24" s="7"/>
      <c r="J24" s="7"/>
      <c r="K24" s="7"/>
      <c r="L24" s="7"/>
    </row>
    <row r="25" spans="1:15" s="9" customFormat="1" ht="17.25" customHeight="1" x14ac:dyDescent="0.2">
      <c r="A25" s="51"/>
      <c r="B25" s="51"/>
      <c r="C25" s="46" t="s">
        <v>379</v>
      </c>
      <c r="D25" s="45"/>
      <c r="E25" s="45"/>
      <c r="F25" s="45"/>
      <c r="G25" s="116">
        <f>SUM(G26:G44,G46:G65)</f>
        <v>191</v>
      </c>
      <c r="H25" s="117">
        <f t="shared" ref="H25:L25" si="1">SUM(H26:H44,H46:H65)</f>
        <v>164</v>
      </c>
      <c r="I25" s="117">
        <f t="shared" si="1"/>
        <v>103</v>
      </c>
      <c r="J25" s="117">
        <f t="shared" si="1"/>
        <v>197</v>
      </c>
      <c r="K25" s="117">
        <f t="shared" si="1"/>
        <v>176</v>
      </c>
      <c r="L25" s="117">
        <f t="shared" si="1"/>
        <v>109</v>
      </c>
      <c r="M25" s="51"/>
      <c r="N25" s="51"/>
      <c r="O25" s="51"/>
    </row>
    <row r="26" spans="1:15" ht="17.25" customHeight="1" x14ac:dyDescent="0.2">
      <c r="D26" s="20" t="s">
        <v>76</v>
      </c>
      <c r="G26" s="80">
        <v>29</v>
      </c>
      <c r="H26" s="71">
        <v>33</v>
      </c>
      <c r="I26" s="71">
        <v>24</v>
      </c>
      <c r="J26" s="71">
        <v>15</v>
      </c>
      <c r="K26" s="71">
        <v>20</v>
      </c>
      <c r="L26" s="71">
        <v>16</v>
      </c>
    </row>
    <row r="27" spans="1:15" ht="17.25" customHeight="1" x14ac:dyDescent="0.2">
      <c r="D27" s="20" t="s">
        <v>77</v>
      </c>
      <c r="G27" s="76">
        <v>0</v>
      </c>
      <c r="H27" s="71">
        <v>0</v>
      </c>
      <c r="I27" s="61">
        <v>0</v>
      </c>
      <c r="J27" s="61">
        <v>0</v>
      </c>
      <c r="K27" s="71">
        <v>0</v>
      </c>
      <c r="L27" s="61">
        <v>0</v>
      </c>
    </row>
    <row r="28" spans="1:15" ht="17.25" customHeight="1" x14ac:dyDescent="0.2">
      <c r="D28" s="20" t="s">
        <v>78</v>
      </c>
      <c r="G28" s="76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</row>
    <row r="29" spans="1:15" ht="17.25" customHeight="1" x14ac:dyDescent="0.2">
      <c r="D29" s="20" t="s">
        <v>79</v>
      </c>
      <c r="G29" s="76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</row>
    <row r="30" spans="1:15" ht="17.25" customHeight="1" x14ac:dyDescent="0.2">
      <c r="D30" s="20" t="s">
        <v>80</v>
      </c>
      <c r="G30" s="80">
        <v>5</v>
      </c>
      <c r="H30" s="71">
        <v>5</v>
      </c>
      <c r="I30" s="61">
        <v>0</v>
      </c>
      <c r="J30" s="71">
        <v>3</v>
      </c>
      <c r="K30" s="71">
        <v>4</v>
      </c>
      <c r="L30" s="61">
        <v>0</v>
      </c>
    </row>
    <row r="31" spans="1:15" ht="17.25" customHeight="1" x14ac:dyDescent="0.2">
      <c r="D31" s="20" t="s">
        <v>81</v>
      </c>
      <c r="G31" s="76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</row>
    <row r="32" spans="1:15" ht="17.25" customHeight="1" x14ac:dyDescent="0.2">
      <c r="D32" s="20" t="s">
        <v>82</v>
      </c>
      <c r="G32" s="76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</row>
    <row r="33" spans="4:12" ht="17.25" customHeight="1" x14ac:dyDescent="0.2">
      <c r="D33" s="20" t="s">
        <v>83</v>
      </c>
      <c r="G33" s="76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</row>
    <row r="34" spans="4:12" ht="17.25" customHeight="1" x14ac:dyDescent="0.2">
      <c r="D34" s="20" t="s">
        <v>84</v>
      </c>
      <c r="G34" s="76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</row>
    <row r="35" spans="4:12" ht="17.25" customHeight="1" x14ac:dyDescent="0.2">
      <c r="D35" s="20" t="s">
        <v>85</v>
      </c>
      <c r="G35" s="76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</row>
    <row r="36" spans="4:12" ht="17.25" customHeight="1" x14ac:dyDescent="0.2">
      <c r="D36" s="20" t="s">
        <v>86</v>
      </c>
      <c r="G36" s="76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</row>
    <row r="37" spans="4:12" ht="17.25" customHeight="1" x14ac:dyDescent="0.2">
      <c r="D37" s="20" t="s">
        <v>87</v>
      </c>
      <c r="G37" s="76">
        <v>0</v>
      </c>
      <c r="H37" s="61">
        <v>0</v>
      </c>
      <c r="I37" s="61">
        <v>0</v>
      </c>
      <c r="J37" s="61">
        <v>1</v>
      </c>
      <c r="K37" s="61">
        <v>1</v>
      </c>
      <c r="L37" s="61">
        <v>0</v>
      </c>
    </row>
    <row r="38" spans="4:12" ht="17.25" customHeight="1" x14ac:dyDescent="0.2">
      <c r="D38" s="20" t="s">
        <v>75</v>
      </c>
      <c r="F38" s="7"/>
      <c r="G38" s="76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</row>
    <row r="39" spans="4:12" ht="17.25" customHeight="1" x14ac:dyDescent="0.2">
      <c r="D39" s="20" t="s">
        <v>520</v>
      </c>
      <c r="E39" s="20"/>
      <c r="G39" s="76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</row>
    <row r="40" spans="4:12" ht="17.25" customHeight="1" x14ac:dyDescent="0.2">
      <c r="D40" s="20" t="s">
        <v>521</v>
      </c>
      <c r="E40" s="20"/>
      <c r="G40" s="76">
        <v>0</v>
      </c>
      <c r="H40" s="61">
        <v>0</v>
      </c>
      <c r="I40" s="61">
        <v>0</v>
      </c>
      <c r="J40" s="61">
        <v>1</v>
      </c>
      <c r="K40" s="61">
        <v>1</v>
      </c>
      <c r="L40" s="61">
        <v>0</v>
      </c>
    </row>
    <row r="41" spans="4:12" ht="17.25" customHeight="1" x14ac:dyDescent="0.2">
      <c r="D41" s="20" t="s">
        <v>88</v>
      </c>
      <c r="G41" s="76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</row>
    <row r="42" spans="4:12" ht="17.25" customHeight="1" x14ac:dyDescent="0.2">
      <c r="D42" s="20" t="s">
        <v>63</v>
      </c>
      <c r="G42" s="76">
        <v>0</v>
      </c>
      <c r="H42" s="61">
        <v>0</v>
      </c>
      <c r="I42" s="61">
        <v>0</v>
      </c>
      <c r="J42" s="61">
        <v>3</v>
      </c>
      <c r="K42" s="61">
        <v>3</v>
      </c>
      <c r="L42" s="61">
        <v>0</v>
      </c>
    </row>
    <row r="43" spans="4:12" ht="17.25" customHeight="1" x14ac:dyDescent="0.2">
      <c r="D43" s="20" t="s">
        <v>0</v>
      </c>
      <c r="G43" s="76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</row>
    <row r="44" spans="4:12" ht="17.25" customHeight="1" x14ac:dyDescent="0.2">
      <c r="D44" s="20" t="s">
        <v>89</v>
      </c>
      <c r="G44" s="80">
        <v>3</v>
      </c>
      <c r="H44" s="71">
        <v>3</v>
      </c>
      <c r="I44" s="61">
        <v>0</v>
      </c>
      <c r="J44" s="71">
        <v>0</v>
      </c>
      <c r="K44" s="71">
        <v>0</v>
      </c>
      <c r="L44" s="61">
        <v>0</v>
      </c>
    </row>
    <row r="45" spans="4:12" ht="17.25" customHeight="1" x14ac:dyDescent="0.2">
      <c r="E45" s="20" t="s">
        <v>64</v>
      </c>
      <c r="G45" s="76">
        <v>1</v>
      </c>
      <c r="H45" s="61">
        <v>1</v>
      </c>
      <c r="I45" s="61">
        <v>0</v>
      </c>
      <c r="J45" s="61">
        <v>0</v>
      </c>
      <c r="K45" s="61">
        <v>0</v>
      </c>
      <c r="L45" s="61">
        <v>0</v>
      </c>
    </row>
    <row r="46" spans="4:12" ht="17.25" customHeight="1" x14ac:dyDescent="0.2">
      <c r="D46" s="20" t="s">
        <v>90</v>
      </c>
      <c r="G46" s="80">
        <v>14</v>
      </c>
      <c r="H46" s="71">
        <v>7</v>
      </c>
      <c r="I46" s="71">
        <v>7</v>
      </c>
      <c r="J46" s="71">
        <v>47</v>
      </c>
      <c r="K46" s="71">
        <v>25</v>
      </c>
      <c r="L46" s="71">
        <v>32</v>
      </c>
    </row>
    <row r="47" spans="4:12" ht="17.25" customHeight="1" x14ac:dyDescent="0.2">
      <c r="D47" s="20" t="s">
        <v>388</v>
      </c>
      <c r="G47" s="76">
        <v>1</v>
      </c>
      <c r="H47" s="61">
        <v>0</v>
      </c>
      <c r="I47" s="61">
        <v>1</v>
      </c>
      <c r="J47" s="61">
        <v>6</v>
      </c>
      <c r="K47" s="61">
        <v>4</v>
      </c>
      <c r="L47" s="61">
        <v>3</v>
      </c>
    </row>
    <row r="48" spans="4:12" ht="17.25" customHeight="1" x14ac:dyDescent="0.2">
      <c r="D48" s="21" t="s">
        <v>389</v>
      </c>
      <c r="E48" s="20"/>
      <c r="G48" s="80">
        <v>54</v>
      </c>
      <c r="H48" s="71">
        <v>39</v>
      </c>
      <c r="I48" s="71">
        <v>44</v>
      </c>
      <c r="J48" s="71">
        <v>37</v>
      </c>
      <c r="K48" s="71">
        <v>36</v>
      </c>
      <c r="L48" s="71">
        <v>40</v>
      </c>
    </row>
    <row r="49" spans="4:12" ht="17.25" customHeight="1" x14ac:dyDescent="0.2">
      <c r="D49" s="20" t="s">
        <v>394</v>
      </c>
      <c r="E49" s="20"/>
      <c r="G49" s="80">
        <v>15</v>
      </c>
      <c r="H49" s="71">
        <v>13</v>
      </c>
      <c r="I49" s="71">
        <v>15</v>
      </c>
      <c r="J49" s="71">
        <v>10</v>
      </c>
      <c r="K49" s="71">
        <v>10</v>
      </c>
      <c r="L49" s="71">
        <v>6</v>
      </c>
    </row>
    <row r="50" spans="4:12" ht="17.25" customHeight="1" x14ac:dyDescent="0.2">
      <c r="D50" s="21" t="s">
        <v>395</v>
      </c>
      <c r="E50" s="20"/>
      <c r="G50" s="76">
        <v>1</v>
      </c>
      <c r="H50" s="61">
        <v>1</v>
      </c>
      <c r="I50" s="61">
        <v>0</v>
      </c>
      <c r="J50" s="61">
        <v>0</v>
      </c>
      <c r="K50" s="61" t="s">
        <v>473</v>
      </c>
      <c r="L50" s="61">
        <v>0</v>
      </c>
    </row>
    <row r="51" spans="4:12" ht="17.25" customHeight="1" x14ac:dyDescent="0.2">
      <c r="D51" s="21" t="s">
        <v>1</v>
      </c>
      <c r="E51" s="20"/>
      <c r="G51" s="76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</row>
    <row r="52" spans="4:12" ht="17.25" customHeight="1" x14ac:dyDescent="0.2">
      <c r="D52" s="20" t="s">
        <v>323</v>
      </c>
      <c r="G52" s="80">
        <v>29</v>
      </c>
      <c r="H52" s="71">
        <v>25</v>
      </c>
      <c r="I52" s="71">
        <v>8</v>
      </c>
      <c r="J52" s="71">
        <v>20</v>
      </c>
      <c r="K52" s="71">
        <v>23</v>
      </c>
      <c r="L52" s="71">
        <v>4</v>
      </c>
    </row>
    <row r="53" spans="4:12" ht="17.25" customHeight="1" x14ac:dyDescent="0.2">
      <c r="D53" s="20" t="s">
        <v>91</v>
      </c>
      <c r="G53" s="76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</row>
    <row r="54" spans="4:12" ht="17.25" customHeight="1" x14ac:dyDescent="0.2">
      <c r="D54" s="20" t="s">
        <v>92</v>
      </c>
      <c r="G54" s="76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</row>
    <row r="55" spans="4:12" ht="17.25" customHeight="1" x14ac:dyDescent="0.2">
      <c r="D55" s="20" t="s">
        <v>65</v>
      </c>
      <c r="G55" s="80">
        <v>1</v>
      </c>
      <c r="H55" s="61">
        <v>2</v>
      </c>
      <c r="I55" s="71">
        <v>0</v>
      </c>
      <c r="J55" s="71">
        <v>2</v>
      </c>
      <c r="K55" s="61">
        <v>4</v>
      </c>
      <c r="L55" s="71">
        <v>0</v>
      </c>
    </row>
    <row r="56" spans="4:12" ht="17.25" customHeight="1" x14ac:dyDescent="0.2">
      <c r="D56" s="20" t="s">
        <v>66</v>
      </c>
      <c r="G56" s="76">
        <v>0</v>
      </c>
      <c r="H56" s="61" t="s">
        <v>473</v>
      </c>
      <c r="I56" s="61">
        <v>0</v>
      </c>
      <c r="J56" s="61">
        <v>0</v>
      </c>
      <c r="K56" s="61">
        <v>0</v>
      </c>
      <c r="L56" s="61">
        <v>0</v>
      </c>
    </row>
    <row r="57" spans="4:12" ht="17.25" customHeight="1" x14ac:dyDescent="0.2">
      <c r="D57" s="20" t="s">
        <v>409</v>
      </c>
      <c r="G57" s="76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</row>
    <row r="58" spans="4:12" ht="17.25" customHeight="1" x14ac:dyDescent="0.2">
      <c r="D58" s="20" t="s">
        <v>67</v>
      </c>
      <c r="G58" s="76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</row>
    <row r="59" spans="4:12" ht="17.25" customHeight="1" x14ac:dyDescent="0.2">
      <c r="D59" s="112" t="s">
        <v>93</v>
      </c>
      <c r="G59" s="76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</row>
    <row r="60" spans="4:12" ht="17.25" customHeight="1" x14ac:dyDescent="0.2">
      <c r="D60" s="112" t="s">
        <v>94</v>
      </c>
      <c r="G60" s="76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</row>
    <row r="61" spans="4:12" ht="17.25" customHeight="1" x14ac:dyDescent="0.2">
      <c r="D61" s="20" t="s">
        <v>95</v>
      </c>
      <c r="G61" s="80">
        <v>23</v>
      </c>
      <c r="H61" s="71">
        <v>21</v>
      </c>
      <c r="I61" s="71">
        <v>2</v>
      </c>
      <c r="J61" s="71">
        <v>35</v>
      </c>
      <c r="K61" s="71">
        <v>30</v>
      </c>
      <c r="L61" s="71">
        <v>6</v>
      </c>
    </row>
    <row r="62" spans="4:12" ht="17.25" customHeight="1" x14ac:dyDescent="0.2">
      <c r="D62" s="20" t="s">
        <v>96</v>
      </c>
      <c r="G62" s="76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</row>
    <row r="63" spans="4:12" ht="17.25" customHeight="1" x14ac:dyDescent="0.2">
      <c r="D63" s="20" t="s">
        <v>97</v>
      </c>
      <c r="G63" s="76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</row>
    <row r="64" spans="4:12" ht="17.25" customHeight="1" x14ac:dyDescent="0.2">
      <c r="D64" s="20" t="s">
        <v>98</v>
      </c>
      <c r="G64" s="80">
        <v>14</v>
      </c>
      <c r="H64" s="71">
        <v>14</v>
      </c>
      <c r="I64" s="61">
        <v>1</v>
      </c>
      <c r="J64" s="71">
        <v>13</v>
      </c>
      <c r="K64" s="71">
        <v>11</v>
      </c>
      <c r="L64" s="61">
        <v>2</v>
      </c>
    </row>
    <row r="65" spans="1:15" ht="17.25" customHeight="1" x14ac:dyDescent="0.2">
      <c r="D65" s="20" t="s">
        <v>99</v>
      </c>
      <c r="G65" s="76">
        <v>2</v>
      </c>
      <c r="H65" s="61">
        <v>1</v>
      </c>
      <c r="I65" s="61">
        <v>1</v>
      </c>
      <c r="J65" s="61">
        <v>4</v>
      </c>
      <c r="K65" s="61">
        <v>4</v>
      </c>
      <c r="L65" s="61" t="s">
        <v>533</v>
      </c>
    </row>
    <row r="66" spans="1:15" ht="17.25" customHeight="1" x14ac:dyDescent="0.2">
      <c r="D66" s="20"/>
      <c r="G66" s="80"/>
      <c r="H66" s="71"/>
      <c r="I66" s="71"/>
      <c r="J66" s="71"/>
      <c r="K66" s="71"/>
      <c r="L66" s="71"/>
    </row>
    <row r="67" spans="1:15" s="9" customFormat="1" ht="17.25" customHeight="1" x14ac:dyDescent="0.2">
      <c r="A67" s="51"/>
      <c r="B67" s="51"/>
      <c r="C67" s="46" t="s">
        <v>100</v>
      </c>
      <c r="D67" s="45"/>
      <c r="E67" s="45"/>
      <c r="F67" s="45"/>
      <c r="G67" s="226">
        <f>SUM(G68:G75)</f>
        <v>0</v>
      </c>
      <c r="H67" s="198">
        <f>SUM(H68:H75)</f>
        <v>0</v>
      </c>
      <c r="I67" s="198">
        <f t="shared" ref="I67:L67" si="2">SUM(I68:I75)</f>
        <v>0</v>
      </c>
      <c r="J67" s="198">
        <f t="shared" si="2"/>
        <v>0</v>
      </c>
      <c r="K67" s="198">
        <f t="shared" si="2"/>
        <v>0</v>
      </c>
      <c r="L67" s="198">
        <f t="shared" si="2"/>
        <v>0</v>
      </c>
      <c r="M67" s="51"/>
      <c r="N67" s="51"/>
      <c r="O67" s="51"/>
    </row>
    <row r="68" spans="1:15" ht="17.25" customHeight="1" x14ac:dyDescent="0.2">
      <c r="D68" s="20" t="s">
        <v>101</v>
      </c>
      <c r="G68" s="76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</row>
    <row r="69" spans="1:15" ht="17.25" customHeight="1" x14ac:dyDescent="0.2">
      <c r="D69" s="20" t="s">
        <v>79</v>
      </c>
      <c r="G69" s="76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</row>
    <row r="70" spans="1:15" ht="17.25" customHeight="1" x14ac:dyDescent="0.2">
      <c r="D70" s="20" t="s">
        <v>68</v>
      </c>
      <c r="G70" s="76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</row>
    <row r="71" spans="1:15" ht="17.25" customHeight="1" x14ac:dyDescent="0.2">
      <c r="D71" s="20" t="s">
        <v>85</v>
      </c>
      <c r="G71" s="76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</row>
    <row r="72" spans="1:15" ht="17.25" customHeight="1" x14ac:dyDescent="0.2">
      <c r="D72" s="20" t="s">
        <v>80</v>
      </c>
      <c r="G72" s="76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</row>
    <row r="73" spans="1:15" ht="17.25" customHeight="1" x14ac:dyDescent="0.2">
      <c r="D73" s="20" t="s">
        <v>86</v>
      </c>
      <c r="G73" s="76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</row>
    <row r="74" spans="1:15" ht="17.25" customHeight="1" x14ac:dyDescent="0.2">
      <c r="D74" s="20" t="s">
        <v>96</v>
      </c>
      <c r="G74" s="76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</row>
    <row r="75" spans="1:15" ht="17.25" customHeight="1" x14ac:dyDescent="0.2">
      <c r="C75" s="7"/>
      <c r="D75" s="7" t="s">
        <v>98</v>
      </c>
      <c r="E75" s="7"/>
      <c r="F75" s="7"/>
      <c r="G75" s="76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</row>
    <row r="76" spans="1:15" ht="17.25" customHeight="1" thickBot="1" x14ac:dyDescent="0.25">
      <c r="B76" s="7"/>
      <c r="C76" s="23"/>
      <c r="D76" s="23"/>
      <c r="E76" s="23"/>
      <c r="F76" s="53"/>
      <c r="G76" s="227"/>
      <c r="H76" s="23"/>
      <c r="I76" s="23"/>
      <c r="J76" s="23"/>
      <c r="K76" s="23"/>
      <c r="L76" s="23"/>
      <c r="M76" s="7"/>
      <c r="N76" s="7"/>
    </row>
    <row r="77" spans="1:15" ht="17.25" customHeight="1" x14ac:dyDescent="0.2">
      <c r="B77" s="20" t="s">
        <v>74</v>
      </c>
      <c r="F77" s="20"/>
      <c r="G77" s="20" t="s">
        <v>73</v>
      </c>
    </row>
    <row r="78" spans="1:15" ht="17.25" customHeight="1" x14ac:dyDescent="0.2">
      <c r="A78" s="20"/>
    </row>
  </sheetData>
  <mergeCells count="13">
    <mergeCell ref="C23:F23"/>
    <mergeCell ref="C16:F16"/>
    <mergeCell ref="C17:F17"/>
    <mergeCell ref="C18:F18"/>
    <mergeCell ref="C19:F19"/>
    <mergeCell ref="C20:F20"/>
    <mergeCell ref="C21:F21"/>
    <mergeCell ref="C15:F15"/>
    <mergeCell ref="B6:N6"/>
    <mergeCell ref="B8:N8"/>
    <mergeCell ref="G11:I11"/>
    <mergeCell ref="J11:L11"/>
    <mergeCell ref="C14:F14"/>
  </mergeCells>
  <phoneticPr fontId="2"/>
  <dataValidations count="1">
    <dataValidation imeMode="off" allowBlank="1" showInputMessage="1" showErrorMessage="1" sqref="H55 G50:L51 G31:H43 G28:L29 G45:H45 G65:L65 I30:I45 G57:L60 I47:J47 I64 G62:L63 G47 G53:L54 K55 J31:K43 J45:K45 L30:L45 L47 L64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0"/>
  <sheetViews>
    <sheetView view="pageBreakPreview" zoomScale="75" zoomScaleNormal="75" workbookViewId="0">
      <selection activeCell="B6" sqref="B6:L6"/>
    </sheetView>
  </sheetViews>
  <sheetFormatPr defaultColWidth="12.125" defaultRowHeight="17.25" x14ac:dyDescent="0.15"/>
  <cols>
    <col min="1" max="1" width="5" style="21" customWidth="1"/>
    <col min="2" max="2" width="13.75" style="209" customWidth="1"/>
    <col min="3" max="3" width="20.75" style="209" customWidth="1"/>
    <col min="4" max="12" width="11.125" style="21" customWidth="1"/>
    <col min="13" max="15" width="12.125" style="7"/>
    <col min="16" max="16" width="12.125" style="3"/>
    <col min="17" max="16384" width="12.125" style="2"/>
  </cols>
  <sheetData>
    <row r="1" spans="1:20" x14ac:dyDescent="0.2">
      <c r="A1" s="20"/>
    </row>
    <row r="6" spans="1:20" x14ac:dyDescent="0.2">
      <c r="B6" s="239" t="s">
        <v>59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20" ht="18" thickBot="1" x14ac:dyDescent="0.25">
      <c r="B7" s="210"/>
      <c r="C7" s="210"/>
      <c r="D7" s="56" t="s">
        <v>102</v>
      </c>
      <c r="E7" s="23"/>
      <c r="F7" s="23"/>
      <c r="G7" s="23"/>
      <c r="H7" s="23"/>
      <c r="I7" s="69"/>
      <c r="J7" s="69"/>
      <c r="K7" s="23"/>
      <c r="L7" s="115" t="s">
        <v>109</v>
      </c>
    </row>
    <row r="8" spans="1:20" ht="17.25" customHeight="1" x14ac:dyDescent="0.15">
      <c r="A8" s="7"/>
      <c r="B8" s="211"/>
      <c r="C8" s="212"/>
      <c r="D8" s="7"/>
      <c r="E8" s="7"/>
      <c r="F8" s="7"/>
      <c r="G8" s="7"/>
      <c r="H8" s="7"/>
      <c r="I8" s="7"/>
      <c r="J8" s="96"/>
      <c r="K8" s="96"/>
      <c r="L8" s="96"/>
    </row>
    <row r="9" spans="1:20" x14ac:dyDescent="0.2">
      <c r="D9" s="240" t="s">
        <v>534</v>
      </c>
      <c r="E9" s="241"/>
      <c r="F9" s="242"/>
      <c r="G9" s="243" t="s">
        <v>535</v>
      </c>
      <c r="H9" s="244"/>
      <c r="I9" s="245"/>
      <c r="J9" s="246" t="s">
        <v>536</v>
      </c>
      <c r="K9" s="247"/>
      <c r="L9" s="247"/>
    </row>
    <row r="10" spans="1:20" x14ac:dyDescent="0.2">
      <c r="B10" s="248" t="s">
        <v>537</v>
      </c>
      <c r="C10" s="249"/>
      <c r="D10" s="16" t="s">
        <v>430</v>
      </c>
      <c r="E10" s="16" t="s">
        <v>472</v>
      </c>
      <c r="F10" s="16" t="s">
        <v>431</v>
      </c>
      <c r="G10" s="16" t="s">
        <v>430</v>
      </c>
      <c r="H10" s="16" t="s">
        <v>472</v>
      </c>
      <c r="I10" s="16" t="s">
        <v>431</v>
      </c>
      <c r="J10" s="35" t="s">
        <v>430</v>
      </c>
      <c r="K10" s="155" t="s">
        <v>472</v>
      </c>
      <c r="L10" s="155" t="s">
        <v>431</v>
      </c>
    </row>
    <row r="11" spans="1:20" x14ac:dyDescent="0.2">
      <c r="B11" s="213"/>
      <c r="C11" s="214"/>
      <c r="D11" s="17"/>
      <c r="E11" s="129"/>
      <c r="F11" s="129"/>
      <c r="G11" s="129"/>
      <c r="H11" s="129"/>
      <c r="I11" s="129"/>
      <c r="J11" s="129"/>
      <c r="K11" s="87"/>
      <c r="L11" s="87"/>
    </row>
    <row r="12" spans="1:20" s="3" customFormat="1" x14ac:dyDescent="0.2">
      <c r="A12" s="21"/>
      <c r="B12" s="250" t="s">
        <v>538</v>
      </c>
      <c r="C12" s="251"/>
      <c r="D12" s="58">
        <v>3364</v>
      </c>
      <c r="E12" s="59">
        <v>3390</v>
      </c>
      <c r="F12" s="59">
        <v>398</v>
      </c>
      <c r="G12" s="59">
        <v>2129</v>
      </c>
      <c r="H12" s="59">
        <v>2153</v>
      </c>
      <c r="I12" s="59">
        <v>260</v>
      </c>
      <c r="J12" s="59">
        <v>184</v>
      </c>
      <c r="K12" s="59">
        <v>186</v>
      </c>
      <c r="L12" s="59">
        <v>17</v>
      </c>
      <c r="M12" s="7"/>
      <c r="N12" s="7"/>
      <c r="O12" s="7"/>
      <c r="Q12" s="2"/>
      <c r="R12" s="2"/>
      <c r="S12" s="2"/>
      <c r="T12" s="2"/>
    </row>
    <row r="13" spans="1:20" s="3" customFormat="1" x14ac:dyDescent="0.2">
      <c r="A13" s="21"/>
      <c r="B13" s="250" t="s">
        <v>539</v>
      </c>
      <c r="C13" s="251"/>
      <c r="D13" s="58">
        <v>3315</v>
      </c>
      <c r="E13" s="59">
        <v>3301</v>
      </c>
      <c r="F13" s="59">
        <v>412</v>
      </c>
      <c r="G13" s="59">
        <v>2202</v>
      </c>
      <c r="H13" s="59">
        <v>2193</v>
      </c>
      <c r="I13" s="59">
        <v>269</v>
      </c>
      <c r="J13" s="59">
        <v>167</v>
      </c>
      <c r="K13" s="59">
        <v>164</v>
      </c>
      <c r="L13" s="59">
        <v>20</v>
      </c>
      <c r="M13" s="7"/>
      <c r="N13" s="7"/>
      <c r="O13" s="7"/>
      <c r="Q13" s="2"/>
      <c r="R13" s="2"/>
      <c r="S13" s="2"/>
      <c r="T13" s="2"/>
    </row>
    <row r="14" spans="1:20" s="3" customFormat="1" x14ac:dyDescent="0.2">
      <c r="A14" s="21"/>
      <c r="B14" s="250" t="s">
        <v>540</v>
      </c>
      <c r="C14" s="251"/>
      <c r="D14" s="58">
        <v>3318</v>
      </c>
      <c r="E14" s="59">
        <v>3342</v>
      </c>
      <c r="F14" s="59">
        <v>388</v>
      </c>
      <c r="G14" s="59">
        <v>2157</v>
      </c>
      <c r="H14" s="59">
        <v>2152</v>
      </c>
      <c r="I14" s="59">
        <v>274</v>
      </c>
      <c r="J14" s="59">
        <v>137</v>
      </c>
      <c r="K14" s="59">
        <v>142</v>
      </c>
      <c r="L14" s="59">
        <v>15</v>
      </c>
      <c r="M14" s="7"/>
      <c r="N14" s="7"/>
      <c r="O14" s="7"/>
      <c r="Q14" s="2"/>
      <c r="R14" s="2"/>
      <c r="S14" s="2"/>
      <c r="T14" s="2"/>
    </row>
    <row r="15" spans="1:20" s="3" customFormat="1" x14ac:dyDescent="0.2">
      <c r="A15" s="21"/>
      <c r="B15" s="250" t="s">
        <v>541</v>
      </c>
      <c r="C15" s="251"/>
      <c r="D15" s="58">
        <v>3435</v>
      </c>
      <c r="E15" s="59">
        <v>3463</v>
      </c>
      <c r="F15" s="59">
        <v>360</v>
      </c>
      <c r="G15" s="59">
        <v>2075</v>
      </c>
      <c r="H15" s="59">
        <v>2120</v>
      </c>
      <c r="I15" s="59">
        <v>229</v>
      </c>
      <c r="J15" s="59">
        <v>199</v>
      </c>
      <c r="K15" s="59">
        <v>198</v>
      </c>
      <c r="L15" s="59">
        <v>16</v>
      </c>
      <c r="M15" s="7"/>
      <c r="N15" s="7"/>
      <c r="O15" s="7"/>
      <c r="Q15" s="2"/>
      <c r="R15" s="2"/>
      <c r="S15" s="2"/>
      <c r="T15" s="2"/>
    </row>
    <row r="16" spans="1:20" s="3" customFormat="1" x14ac:dyDescent="0.2">
      <c r="A16" s="21"/>
      <c r="B16" s="250" t="s">
        <v>542</v>
      </c>
      <c r="C16" s="251"/>
      <c r="D16" s="58">
        <v>3731</v>
      </c>
      <c r="E16" s="59">
        <v>3756</v>
      </c>
      <c r="F16" s="59">
        <v>335</v>
      </c>
      <c r="G16" s="59">
        <v>2363</v>
      </c>
      <c r="H16" s="59">
        <v>2353</v>
      </c>
      <c r="I16" s="59">
        <v>239</v>
      </c>
      <c r="J16" s="59">
        <v>204</v>
      </c>
      <c r="K16" s="59">
        <v>208</v>
      </c>
      <c r="L16" s="59">
        <v>12</v>
      </c>
      <c r="M16" s="7"/>
      <c r="N16" s="7"/>
      <c r="O16" s="7"/>
      <c r="Q16" s="2"/>
      <c r="R16" s="2"/>
      <c r="S16" s="2"/>
      <c r="T16" s="2"/>
    </row>
    <row r="17" spans="1:20" s="3" customFormat="1" x14ac:dyDescent="0.2">
      <c r="A17" s="21"/>
      <c r="B17" s="219"/>
      <c r="C17" s="213"/>
      <c r="D17" s="58"/>
      <c r="E17" s="59"/>
      <c r="F17" s="59"/>
      <c r="G17" s="59"/>
      <c r="H17" s="59"/>
      <c r="I17" s="59"/>
      <c r="J17" s="59"/>
      <c r="K17" s="59"/>
      <c r="L17" s="59"/>
      <c r="M17" s="7"/>
      <c r="N17" s="7"/>
      <c r="O17" s="7"/>
      <c r="Q17" s="2"/>
      <c r="R17" s="2"/>
      <c r="S17" s="2"/>
      <c r="T17" s="2"/>
    </row>
    <row r="18" spans="1:20" s="3" customFormat="1" x14ac:dyDescent="0.2">
      <c r="A18" s="21"/>
      <c r="B18" s="250" t="s">
        <v>620</v>
      </c>
      <c r="C18" s="256"/>
      <c r="D18" s="58">
        <f>D20+D43</f>
        <v>3603</v>
      </c>
      <c r="E18" s="59">
        <f t="shared" ref="E18:L18" si="0">E20+E43</f>
        <v>3567</v>
      </c>
      <c r="F18" s="59">
        <f t="shared" si="0"/>
        <v>371</v>
      </c>
      <c r="G18" s="59">
        <f t="shared" si="0"/>
        <v>2281</v>
      </c>
      <c r="H18" s="59">
        <f t="shared" si="0"/>
        <v>2254</v>
      </c>
      <c r="I18" s="59">
        <f t="shared" si="0"/>
        <v>266</v>
      </c>
      <c r="J18" s="59">
        <f t="shared" si="0"/>
        <v>232</v>
      </c>
      <c r="K18" s="59">
        <f t="shared" si="0"/>
        <v>232</v>
      </c>
      <c r="L18" s="59">
        <f t="shared" si="0"/>
        <v>12</v>
      </c>
      <c r="M18" s="7"/>
      <c r="N18" s="7"/>
      <c r="O18" s="7"/>
      <c r="Q18" s="2"/>
      <c r="R18" s="2"/>
      <c r="S18" s="2"/>
      <c r="T18" s="2"/>
    </row>
    <row r="19" spans="1:20" x14ac:dyDescent="0.2">
      <c r="B19" s="219"/>
      <c r="C19" s="213"/>
      <c r="D19" s="58"/>
      <c r="E19" s="59"/>
      <c r="F19" s="59"/>
      <c r="G19" s="59"/>
      <c r="H19" s="59"/>
      <c r="I19" s="59"/>
      <c r="J19" s="59"/>
      <c r="K19" s="65"/>
      <c r="L19" s="65"/>
    </row>
    <row r="20" spans="1:20" s="9" customFormat="1" x14ac:dyDescent="0.2">
      <c r="A20" s="51"/>
      <c r="B20" s="257" t="s">
        <v>106</v>
      </c>
      <c r="C20" s="258"/>
      <c r="D20" s="62">
        <f>SUM(D21:D36,D38:D41)</f>
        <v>3603</v>
      </c>
      <c r="E20" s="63">
        <f t="shared" ref="E20:L20" si="1">SUM(E21:E36,E38:E41)</f>
        <v>3567</v>
      </c>
      <c r="F20" s="63">
        <f t="shared" si="1"/>
        <v>371</v>
      </c>
      <c r="G20" s="63">
        <f t="shared" si="1"/>
        <v>2281</v>
      </c>
      <c r="H20" s="63">
        <f t="shared" si="1"/>
        <v>2254</v>
      </c>
      <c r="I20" s="63">
        <f t="shared" si="1"/>
        <v>266</v>
      </c>
      <c r="J20" s="63">
        <f t="shared" si="1"/>
        <v>232</v>
      </c>
      <c r="K20" s="63">
        <f t="shared" si="1"/>
        <v>232</v>
      </c>
      <c r="L20" s="63">
        <f t="shared" si="1"/>
        <v>12</v>
      </c>
      <c r="M20" s="165"/>
      <c r="N20" s="252"/>
      <c r="O20" s="252"/>
      <c r="P20" s="102"/>
    </row>
    <row r="21" spans="1:20" x14ac:dyDescent="0.2">
      <c r="B21" s="253" t="s">
        <v>110</v>
      </c>
      <c r="C21" s="254"/>
      <c r="D21" s="81">
        <v>900</v>
      </c>
      <c r="E21" s="82">
        <v>875</v>
      </c>
      <c r="F21" s="82">
        <v>254</v>
      </c>
      <c r="G21" s="88">
        <v>593</v>
      </c>
      <c r="H21" s="82">
        <v>576</v>
      </c>
      <c r="I21" s="82">
        <v>179</v>
      </c>
      <c r="J21" s="82">
        <v>45</v>
      </c>
      <c r="K21" s="82">
        <v>47</v>
      </c>
      <c r="L21" s="82">
        <v>8</v>
      </c>
      <c r="N21" s="255"/>
      <c r="O21" s="255"/>
    </row>
    <row r="22" spans="1:20" x14ac:dyDescent="0.2">
      <c r="B22" s="253" t="s">
        <v>111</v>
      </c>
      <c r="C22" s="254"/>
      <c r="D22" s="81">
        <v>0</v>
      </c>
      <c r="E22" s="82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30"/>
      <c r="N22" s="255"/>
      <c r="O22" s="255"/>
      <c r="P22" s="5"/>
      <c r="Q22" s="5"/>
      <c r="R22" s="5"/>
      <c r="S22" s="5"/>
      <c r="T22" s="5"/>
    </row>
    <row r="23" spans="1:20" x14ac:dyDescent="0.2">
      <c r="B23" s="253" t="s">
        <v>108</v>
      </c>
      <c r="C23" s="254"/>
      <c r="D23" s="81">
        <v>43</v>
      </c>
      <c r="E23" s="82">
        <v>39</v>
      </c>
      <c r="F23" s="82">
        <v>11</v>
      </c>
      <c r="G23" s="82">
        <v>29</v>
      </c>
      <c r="H23" s="82">
        <v>27</v>
      </c>
      <c r="I23" s="82">
        <v>7</v>
      </c>
      <c r="J23" s="82">
        <v>0</v>
      </c>
      <c r="K23" s="88">
        <v>0</v>
      </c>
      <c r="L23" s="82">
        <v>0</v>
      </c>
      <c r="N23" s="255"/>
      <c r="O23" s="255"/>
    </row>
    <row r="24" spans="1:20" x14ac:dyDescent="0.2">
      <c r="B24" s="253" t="s">
        <v>112</v>
      </c>
      <c r="C24" s="254"/>
      <c r="D24" s="76">
        <v>0</v>
      </c>
      <c r="E24" s="61">
        <v>1</v>
      </c>
      <c r="F24" s="71">
        <v>0</v>
      </c>
      <c r="G24" s="61">
        <v>0</v>
      </c>
      <c r="H24" s="61">
        <v>0</v>
      </c>
      <c r="I24" s="71">
        <v>0</v>
      </c>
      <c r="J24" s="71">
        <v>0</v>
      </c>
      <c r="K24" s="71">
        <v>0</v>
      </c>
      <c r="L24" s="71">
        <v>0</v>
      </c>
      <c r="M24" s="30"/>
      <c r="N24" s="255"/>
      <c r="O24" s="255"/>
      <c r="P24" s="5"/>
      <c r="Q24" s="5"/>
      <c r="R24" s="5"/>
    </row>
    <row r="25" spans="1:20" x14ac:dyDescent="0.2">
      <c r="B25" s="253" t="s">
        <v>113</v>
      </c>
      <c r="C25" s="254"/>
      <c r="D25" s="80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30"/>
      <c r="N25" s="255"/>
      <c r="O25" s="255"/>
      <c r="P25" s="5"/>
      <c r="Q25" s="5"/>
      <c r="R25" s="5"/>
    </row>
    <row r="26" spans="1:20" x14ac:dyDescent="0.2">
      <c r="B26" s="253" t="s">
        <v>114</v>
      </c>
      <c r="C26" s="254"/>
      <c r="D26" s="81">
        <v>24</v>
      </c>
      <c r="E26" s="82">
        <v>24</v>
      </c>
      <c r="F26" s="61">
        <v>0</v>
      </c>
      <c r="G26" s="82">
        <v>20</v>
      </c>
      <c r="H26" s="88">
        <v>20</v>
      </c>
      <c r="I26" s="71">
        <v>0</v>
      </c>
      <c r="J26" s="82">
        <v>0</v>
      </c>
      <c r="K26" s="71">
        <v>0</v>
      </c>
      <c r="L26" s="71">
        <v>0</v>
      </c>
      <c r="M26" s="30"/>
      <c r="N26" s="255"/>
      <c r="O26" s="255"/>
      <c r="P26" s="5"/>
      <c r="Q26" s="5"/>
      <c r="R26" s="5"/>
    </row>
    <row r="27" spans="1:20" x14ac:dyDescent="0.2">
      <c r="B27" s="253" t="s">
        <v>107</v>
      </c>
      <c r="C27" s="254"/>
      <c r="D27" s="80">
        <v>1</v>
      </c>
      <c r="E27" s="61">
        <v>1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30"/>
      <c r="N27" s="255"/>
      <c r="O27" s="255"/>
      <c r="P27" s="5"/>
      <c r="Q27" s="5"/>
      <c r="R27" s="5"/>
    </row>
    <row r="28" spans="1:20" x14ac:dyDescent="0.2">
      <c r="B28" s="253" t="s">
        <v>2</v>
      </c>
      <c r="C28" s="254"/>
      <c r="D28" s="80">
        <v>1</v>
      </c>
      <c r="E28" s="71">
        <v>1</v>
      </c>
      <c r="F28" s="71">
        <v>1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30"/>
      <c r="N28" s="255"/>
      <c r="O28" s="255"/>
      <c r="P28" s="5"/>
      <c r="Q28" s="5"/>
      <c r="R28" s="5"/>
    </row>
    <row r="29" spans="1:20" x14ac:dyDescent="0.2">
      <c r="B29" s="253" t="s">
        <v>115</v>
      </c>
      <c r="C29" s="254"/>
      <c r="D29" s="80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30"/>
      <c r="N29" s="255"/>
      <c r="O29" s="255"/>
      <c r="P29" s="5"/>
      <c r="Q29" s="5"/>
      <c r="R29" s="5"/>
    </row>
    <row r="30" spans="1:20" x14ac:dyDescent="0.2">
      <c r="B30" s="253" t="s">
        <v>116</v>
      </c>
      <c r="C30" s="254"/>
      <c r="D30" s="80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30"/>
      <c r="N30" s="255"/>
      <c r="O30" s="255"/>
      <c r="P30" s="5"/>
      <c r="Q30" s="5"/>
      <c r="R30" s="5"/>
    </row>
    <row r="31" spans="1:20" x14ac:dyDescent="0.2">
      <c r="B31" s="253" t="s">
        <v>117</v>
      </c>
      <c r="C31" s="254"/>
      <c r="D31" s="81">
        <v>2</v>
      </c>
      <c r="E31" s="82">
        <v>2</v>
      </c>
      <c r="F31" s="71">
        <v>0</v>
      </c>
      <c r="G31" s="61">
        <v>1</v>
      </c>
      <c r="H31" s="61">
        <v>1</v>
      </c>
      <c r="I31" s="71">
        <v>0</v>
      </c>
      <c r="J31" s="61">
        <v>0</v>
      </c>
      <c r="K31" s="88">
        <v>0</v>
      </c>
      <c r="L31" s="71">
        <v>0</v>
      </c>
      <c r="M31" s="30"/>
      <c r="N31" s="255"/>
      <c r="O31" s="255"/>
      <c r="P31" s="5"/>
      <c r="Q31" s="5"/>
      <c r="R31" s="5"/>
    </row>
    <row r="32" spans="1:20" x14ac:dyDescent="0.2">
      <c r="B32" s="253" t="s">
        <v>118</v>
      </c>
      <c r="C32" s="254"/>
      <c r="D32" s="80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30"/>
      <c r="N32" s="255"/>
      <c r="O32" s="255"/>
      <c r="P32" s="5"/>
      <c r="Q32" s="5"/>
      <c r="R32" s="5"/>
    </row>
    <row r="33" spans="1:18" x14ac:dyDescent="0.2">
      <c r="B33" s="253" t="s">
        <v>119</v>
      </c>
      <c r="C33" s="254"/>
      <c r="D33" s="81">
        <v>12</v>
      </c>
      <c r="E33" s="82">
        <v>13</v>
      </c>
      <c r="F33" s="71">
        <v>0</v>
      </c>
      <c r="G33" s="82">
        <v>9</v>
      </c>
      <c r="H33" s="88">
        <v>10</v>
      </c>
      <c r="I33" s="71">
        <v>0</v>
      </c>
      <c r="J33" s="88">
        <v>0</v>
      </c>
      <c r="K33" s="82">
        <v>0</v>
      </c>
      <c r="L33" s="71">
        <v>0</v>
      </c>
      <c r="M33" s="30"/>
      <c r="N33" s="255"/>
      <c r="O33" s="255"/>
      <c r="P33" s="5"/>
      <c r="Q33" s="5"/>
      <c r="R33" s="5"/>
    </row>
    <row r="34" spans="1:18" x14ac:dyDescent="0.2">
      <c r="B34" s="253" t="s">
        <v>120</v>
      </c>
      <c r="C34" s="254"/>
      <c r="D34" s="81">
        <v>1267</v>
      </c>
      <c r="E34" s="82">
        <v>1268</v>
      </c>
      <c r="F34" s="82">
        <v>8</v>
      </c>
      <c r="G34" s="82">
        <v>733</v>
      </c>
      <c r="H34" s="82">
        <v>734</v>
      </c>
      <c r="I34" s="82">
        <v>8</v>
      </c>
      <c r="J34" s="82">
        <v>101</v>
      </c>
      <c r="K34" s="82">
        <v>101</v>
      </c>
      <c r="L34" s="71">
        <v>0</v>
      </c>
      <c r="M34" s="30"/>
      <c r="N34" s="255"/>
      <c r="O34" s="255"/>
    </row>
    <row r="35" spans="1:18" x14ac:dyDescent="0.2">
      <c r="B35" s="253" t="s">
        <v>121</v>
      </c>
      <c r="C35" s="254"/>
      <c r="D35" s="81">
        <v>9</v>
      </c>
      <c r="E35" s="82">
        <v>6</v>
      </c>
      <c r="F35" s="82">
        <v>3</v>
      </c>
      <c r="G35" s="71">
        <v>6</v>
      </c>
      <c r="H35" s="82">
        <v>5</v>
      </c>
      <c r="I35" s="71">
        <v>1</v>
      </c>
      <c r="J35" s="71">
        <v>0</v>
      </c>
      <c r="K35" s="71">
        <v>0</v>
      </c>
      <c r="L35" s="71">
        <v>0</v>
      </c>
      <c r="M35" s="30"/>
      <c r="N35" s="255"/>
      <c r="O35" s="255"/>
      <c r="P35" s="5"/>
      <c r="Q35" s="5"/>
      <c r="R35" s="5"/>
    </row>
    <row r="36" spans="1:18" x14ac:dyDescent="0.2">
      <c r="B36" s="253" t="s">
        <v>122</v>
      </c>
      <c r="C36" s="254"/>
      <c r="D36" s="81">
        <v>7</v>
      </c>
      <c r="E36" s="82">
        <v>6</v>
      </c>
      <c r="F36" s="71">
        <v>1</v>
      </c>
      <c r="G36" s="82">
        <v>6</v>
      </c>
      <c r="H36" s="82">
        <v>5</v>
      </c>
      <c r="I36" s="71">
        <v>1</v>
      </c>
      <c r="J36" s="71">
        <v>0</v>
      </c>
      <c r="K36" s="71">
        <v>0</v>
      </c>
      <c r="L36" s="71">
        <v>0</v>
      </c>
      <c r="M36" s="30"/>
      <c r="N36" s="255"/>
      <c r="O36" s="255"/>
      <c r="P36" s="5"/>
      <c r="Q36" s="5"/>
      <c r="R36" s="5"/>
    </row>
    <row r="37" spans="1:18" x14ac:dyDescent="0.2">
      <c r="B37" s="253" t="s">
        <v>123</v>
      </c>
      <c r="C37" s="254"/>
      <c r="D37" s="76">
        <v>1</v>
      </c>
      <c r="E37" s="71">
        <v>1</v>
      </c>
      <c r="F37" s="71">
        <v>0</v>
      </c>
      <c r="G37" s="71">
        <v>1</v>
      </c>
      <c r="H37" s="71">
        <v>1</v>
      </c>
      <c r="I37" s="71">
        <v>0</v>
      </c>
      <c r="J37" s="71">
        <v>0</v>
      </c>
      <c r="K37" s="71">
        <v>0</v>
      </c>
      <c r="L37" s="71">
        <v>0</v>
      </c>
      <c r="M37" s="30"/>
      <c r="N37" s="255"/>
      <c r="O37" s="255"/>
      <c r="P37" s="5"/>
      <c r="Q37" s="5"/>
      <c r="R37" s="5"/>
    </row>
    <row r="38" spans="1:18" x14ac:dyDescent="0.2">
      <c r="B38" s="253" t="s">
        <v>124</v>
      </c>
      <c r="C38" s="254"/>
      <c r="D38" s="81">
        <v>457</v>
      </c>
      <c r="E38" s="88">
        <v>442</v>
      </c>
      <c r="F38" s="82">
        <v>17</v>
      </c>
      <c r="G38" s="82">
        <v>344</v>
      </c>
      <c r="H38" s="82">
        <v>332</v>
      </c>
      <c r="I38" s="82">
        <v>14</v>
      </c>
      <c r="J38" s="82">
        <v>28</v>
      </c>
      <c r="K38" s="82">
        <v>26</v>
      </c>
      <c r="L38" s="71">
        <v>2</v>
      </c>
      <c r="N38" s="255"/>
      <c r="O38" s="255"/>
      <c r="R38" s="5"/>
    </row>
    <row r="39" spans="1:18" x14ac:dyDescent="0.2">
      <c r="B39" s="253" t="s">
        <v>125</v>
      </c>
      <c r="C39" s="254"/>
      <c r="D39" s="80">
        <v>1</v>
      </c>
      <c r="E39" s="71">
        <v>1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30"/>
      <c r="N39" s="255"/>
      <c r="O39" s="255"/>
      <c r="P39" s="5"/>
      <c r="Q39" s="5"/>
      <c r="R39" s="5"/>
    </row>
    <row r="40" spans="1:18" x14ac:dyDescent="0.2">
      <c r="B40" s="253" t="s">
        <v>126</v>
      </c>
      <c r="C40" s="254"/>
      <c r="D40" s="81">
        <v>661</v>
      </c>
      <c r="E40" s="82">
        <v>661</v>
      </c>
      <c r="F40" s="82">
        <v>7</v>
      </c>
      <c r="G40" s="82">
        <v>401</v>
      </c>
      <c r="H40" s="82">
        <v>401</v>
      </c>
      <c r="I40" s="82">
        <v>5</v>
      </c>
      <c r="J40" s="82">
        <v>50</v>
      </c>
      <c r="K40" s="82">
        <v>50</v>
      </c>
      <c r="L40" s="71">
        <v>0</v>
      </c>
      <c r="N40" s="255"/>
      <c r="O40" s="255"/>
      <c r="R40" s="5"/>
    </row>
    <row r="41" spans="1:18" x14ac:dyDescent="0.2">
      <c r="B41" s="253" t="s">
        <v>324</v>
      </c>
      <c r="C41" s="254"/>
      <c r="D41" s="81">
        <v>218</v>
      </c>
      <c r="E41" s="82">
        <v>227</v>
      </c>
      <c r="F41" s="82">
        <v>69</v>
      </c>
      <c r="G41" s="82">
        <v>139</v>
      </c>
      <c r="H41" s="82">
        <v>143</v>
      </c>
      <c r="I41" s="82">
        <v>51</v>
      </c>
      <c r="J41" s="82">
        <v>8</v>
      </c>
      <c r="K41" s="82">
        <v>8</v>
      </c>
      <c r="L41" s="82">
        <v>2</v>
      </c>
      <c r="N41" s="255"/>
      <c r="O41" s="255"/>
    </row>
    <row r="42" spans="1:18" x14ac:dyDescent="0.2">
      <c r="B42" s="215"/>
      <c r="C42" s="220"/>
      <c r="D42" s="81"/>
      <c r="E42" s="82"/>
      <c r="F42" s="82"/>
      <c r="G42" s="82"/>
      <c r="H42" s="82"/>
      <c r="I42" s="82"/>
      <c r="J42" s="82"/>
      <c r="K42" s="82"/>
      <c r="L42" s="82"/>
      <c r="N42" s="221"/>
      <c r="O42" s="220"/>
    </row>
    <row r="43" spans="1:18" s="9" customFormat="1" x14ac:dyDescent="0.2">
      <c r="A43" s="51"/>
      <c r="B43" s="257" t="s">
        <v>103</v>
      </c>
      <c r="C43" s="258"/>
      <c r="D43" s="116">
        <f>SUM(D44:D45)</f>
        <v>0</v>
      </c>
      <c r="E43" s="117">
        <f t="shared" ref="E43:L43" si="2">SUM(E44:E45)</f>
        <v>0</v>
      </c>
      <c r="F43" s="117">
        <f t="shared" si="2"/>
        <v>0</v>
      </c>
      <c r="G43" s="117">
        <f t="shared" si="2"/>
        <v>0</v>
      </c>
      <c r="H43" s="117">
        <f t="shared" si="2"/>
        <v>0</v>
      </c>
      <c r="I43" s="117">
        <f t="shared" si="2"/>
        <v>0</v>
      </c>
      <c r="J43" s="117">
        <f t="shared" si="2"/>
        <v>0</v>
      </c>
      <c r="K43" s="117">
        <f t="shared" si="2"/>
        <v>0</v>
      </c>
      <c r="L43" s="117">
        <f t="shared" si="2"/>
        <v>0</v>
      </c>
      <c r="M43" s="30"/>
      <c r="N43" s="252"/>
      <c r="O43" s="252"/>
      <c r="P43" s="5"/>
      <c r="Q43" s="5"/>
      <c r="R43" s="5"/>
    </row>
    <row r="44" spans="1:18" x14ac:dyDescent="0.2">
      <c r="B44" s="253" t="s">
        <v>104</v>
      </c>
      <c r="C44" s="254"/>
      <c r="D44" s="80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1">
        <v>0</v>
      </c>
      <c r="K44" s="71">
        <v>0</v>
      </c>
      <c r="L44" s="71">
        <v>0</v>
      </c>
      <c r="M44" s="30"/>
      <c r="N44" s="255"/>
      <c r="O44" s="255"/>
      <c r="P44" s="5"/>
      <c r="Q44" s="5"/>
      <c r="R44" s="5"/>
    </row>
    <row r="45" spans="1:18" x14ac:dyDescent="0.2">
      <c r="B45" s="255" t="s">
        <v>105</v>
      </c>
      <c r="C45" s="254"/>
      <c r="D45" s="80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30"/>
      <c r="N45" s="255"/>
      <c r="O45" s="255"/>
      <c r="P45" s="5"/>
      <c r="Q45" s="5"/>
      <c r="R45" s="5"/>
    </row>
    <row r="46" spans="1:18" ht="18" thickBot="1" x14ac:dyDescent="0.25">
      <c r="B46" s="217"/>
      <c r="C46" s="210"/>
      <c r="D46" s="83"/>
      <c r="E46" s="84"/>
      <c r="F46" s="84"/>
      <c r="G46" s="84"/>
      <c r="H46" s="84"/>
      <c r="I46" s="84"/>
      <c r="J46" s="84"/>
      <c r="K46" s="13"/>
      <c r="L46" s="13"/>
      <c r="N46" s="221"/>
      <c r="O46" s="211"/>
    </row>
    <row r="47" spans="1:18" x14ac:dyDescent="0.2">
      <c r="B47" s="221"/>
      <c r="C47" s="211"/>
      <c r="D47" s="109"/>
      <c r="E47" s="110"/>
      <c r="F47" s="110"/>
      <c r="G47" s="110"/>
      <c r="H47" s="110"/>
      <c r="I47" s="110"/>
      <c r="J47" s="110"/>
      <c r="K47" s="222"/>
      <c r="L47" s="222"/>
      <c r="N47" s="221"/>
      <c r="O47" s="211"/>
    </row>
    <row r="48" spans="1:18" x14ac:dyDescent="0.2">
      <c r="D48" s="261" t="s">
        <v>543</v>
      </c>
      <c r="E48" s="262"/>
      <c r="F48" s="263"/>
      <c r="G48" s="246" t="s">
        <v>544</v>
      </c>
      <c r="H48" s="247"/>
      <c r="I48" s="264"/>
      <c r="J48" s="243" t="s">
        <v>545</v>
      </c>
      <c r="K48" s="244"/>
      <c r="L48" s="244"/>
      <c r="N48" s="211"/>
      <c r="O48" s="211"/>
    </row>
    <row r="49" spans="1:16" x14ac:dyDescent="0.2">
      <c r="B49" s="248" t="s">
        <v>537</v>
      </c>
      <c r="C49" s="249"/>
      <c r="D49" s="155" t="s">
        <v>430</v>
      </c>
      <c r="E49" s="155" t="s">
        <v>472</v>
      </c>
      <c r="F49" s="155" t="s">
        <v>431</v>
      </c>
      <c r="G49" s="155" t="s">
        <v>430</v>
      </c>
      <c r="H49" s="89" t="s">
        <v>472</v>
      </c>
      <c r="I49" s="16" t="s">
        <v>431</v>
      </c>
      <c r="J49" s="16" t="s">
        <v>430</v>
      </c>
      <c r="K49" s="16" t="s">
        <v>472</v>
      </c>
      <c r="L49" s="16" t="s">
        <v>511</v>
      </c>
      <c r="N49" s="256"/>
      <c r="O49" s="256"/>
    </row>
    <row r="50" spans="1:16" x14ac:dyDescent="0.2">
      <c r="B50" s="259"/>
      <c r="C50" s="260"/>
      <c r="D50" s="87"/>
      <c r="E50" s="87"/>
      <c r="F50" s="87"/>
      <c r="G50" s="87"/>
      <c r="H50" s="87"/>
      <c r="I50" s="129"/>
      <c r="J50" s="129"/>
      <c r="K50" s="129"/>
      <c r="L50" s="129"/>
      <c r="N50" s="256"/>
      <c r="O50" s="256"/>
    </row>
    <row r="51" spans="1:16" x14ac:dyDescent="0.2">
      <c r="B51" s="256" t="s">
        <v>538</v>
      </c>
      <c r="C51" s="251"/>
      <c r="D51" s="59">
        <v>159</v>
      </c>
      <c r="E51" s="59">
        <v>157</v>
      </c>
      <c r="F51" s="59">
        <v>18</v>
      </c>
      <c r="G51" s="59">
        <v>151</v>
      </c>
      <c r="H51" s="59">
        <v>158</v>
      </c>
      <c r="I51" s="59">
        <v>14</v>
      </c>
      <c r="J51" s="59">
        <v>385</v>
      </c>
      <c r="K51" s="59">
        <v>375</v>
      </c>
      <c r="L51" s="59">
        <v>56</v>
      </c>
      <c r="N51" s="213"/>
      <c r="O51" s="213"/>
    </row>
    <row r="52" spans="1:16" x14ac:dyDescent="0.2">
      <c r="B52" s="256" t="s">
        <v>539</v>
      </c>
      <c r="C52" s="251"/>
      <c r="D52" s="59">
        <v>129</v>
      </c>
      <c r="E52" s="59">
        <v>124</v>
      </c>
      <c r="F52" s="59">
        <v>23</v>
      </c>
      <c r="G52" s="59">
        <v>167</v>
      </c>
      <c r="H52" s="59">
        <v>162</v>
      </c>
      <c r="I52" s="59">
        <v>19</v>
      </c>
      <c r="J52" s="59">
        <v>336</v>
      </c>
      <c r="K52" s="59">
        <v>351</v>
      </c>
      <c r="L52" s="59">
        <v>41</v>
      </c>
      <c r="N52" s="213"/>
      <c r="O52" s="213"/>
    </row>
    <row r="53" spans="1:16" x14ac:dyDescent="0.2">
      <c r="B53" s="256" t="s">
        <v>540</v>
      </c>
      <c r="C53" s="251"/>
      <c r="D53" s="59">
        <v>125</v>
      </c>
      <c r="E53" s="59">
        <v>138</v>
      </c>
      <c r="F53" s="59">
        <v>10</v>
      </c>
      <c r="G53" s="59">
        <v>144</v>
      </c>
      <c r="H53" s="59">
        <v>150</v>
      </c>
      <c r="I53" s="59">
        <v>13</v>
      </c>
      <c r="J53" s="59">
        <v>391</v>
      </c>
      <c r="K53" s="59">
        <v>387</v>
      </c>
      <c r="L53" s="59">
        <v>45</v>
      </c>
      <c r="N53" s="213"/>
      <c r="O53" s="213"/>
    </row>
    <row r="54" spans="1:16" x14ac:dyDescent="0.2">
      <c r="B54" s="256" t="s">
        <v>541</v>
      </c>
      <c r="C54" s="251"/>
      <c r="D54" s="59">
        <v>149</v>
      </c>
      <c r="E54" s="59">
        <v>154</v>
      </c>
      <c r="F54" s="59">
        <v>5</v>
      </c>
      <c r="G54" s="59">
        <v>141</v>
      </c>
      <c r="H54" s="59">
        <v>135</v>
      </c>
      <c r="I54" s="59">
        <v>19</v>
      </c>
      <c r="J54" s="59">
        <v>463</v>
      </c>
      <c r="K54" s="59">
        <v>457</v>
      </c>
      <c r="L54" s="59">
        <v>51</v>
      </c>
      <c r="N54" s="213"/>
      <c r="O54" s="213"/>
    </row>
    <row r="55" spans="1:16" x14ac:dyDescent="0.2">
      <c r="B55" s="256" t="s">
        <v>542</v>
      </c>
      <c r="C55" s="251"/>
      <c r="D55" s="59">
        <v>158</v>
      </c>
      <c r="E55" s="59">
        <v>150</v>
      </c>
      <c r="F55" s="59">
        <v>13</v>
      </c>
      <c r="G55" s="59">
        <v>144</v>
      </c>
      <c r="H55" s="59">
        <v>154</v>
      </c>
      <c r="I55" s="59">
        <v>9</v>
      </c>
      <c r="J55" s="59">
        <v>446</v>
      </c>
      <c r="K55" s="59">
        <v>463</v>
      </c>
      <c r="L55" s="59">
        <v>34</v>
      </c>
      <c r="N55" s="213"/>
      <c r="O55" s="213"/>
    </row>
    <row r="56" spans="1:16" x14ac:dyDescent="0.2">
      <c r="B56" s="213"/>
      <c r="C56" s="214"/>
      <c r="D56" s="58"/>
      <c r="E56" s="59"/>
      <c r="F56" s="59"/>
      <c r="G56" s="59"/>
      <c r="H56" s="59"/>
      <c r="I56" s="59"/>
      <c r="J56" s="59"/>
      <c r="K56" s="59"/>
      <c r="L56" s="59"/>
      <c r="N56" s="213"/>
      <c r="O56" s="213"/>
    </row>
    <row r="57" spans="1:16" x14ac:dyDescent="0.2">
      <c r="B57" s="256" t="s">
        <v>636</v>
      </c>
      <c r="C57" s="251"/>
      <c r="D57" s="59">
        <f>D59+D82</f>
        <v>114</v>
      </c>
      <c r="E57" s="59">
        <f t="shared" ref="E57:L57" si="3">E59+E82</f>
        <v>118</v>
      </c>
      <c r="F57" s="59">
        <f t="shared" si="3"/>
        <v>9</v>
      </c>
      <c r="G57" s="59">
        <f t="shared" si="3"/>
        <v>180</v>
      </c>
      <c r="H57" s="59">
        <f t="shared" si="3"/>
        <v>179</v>
      </c>
      <c r="I57" s="59">
        <f t="shared" si="3"/>
        <v>10</v>
      </c>
      <c r="J57" s="59">
        <f t="shared" si="3"/>
        <v>387</v>
      </c>
      <c r="K57" s="59">
        <f t="shared" si="3"/>
        <v>384</v>
      </c>
      <c r="L57" s="59">
        <f t="shared" si="3"/>
        <v>37</v>
      </c>
      <c r="N57" s="213"/>
      <c r="O57" s="213"/>
    </row>
    <row r="58" spans="1:16" x14ac:dyDescent="0.2">
      <c r="B58" s="213"/>
      <c r="C58" s="214"/>
      <c r="D58" s="65"/>
      <c r="E58" s="65"/>
      <c r="F58" s="65"/>
      <c r="G58" s="65"/>
      <c r="H58" s="65"/>
      <c r="I58" s="65"/>
      <c r="J58" s="65"/>
      <c r="K58" s="65"/>
      <c r="L58" s="65"/>
      <c r="N58" s="213"/>
      <c r="O58" s="213"/>
    </row>
    <row r="59" spans="1:16" s="9" customFormat="1" x14ac:dyDescent="0.2">
      <c r="A59" s="51"/>
      <c r="B59" s="257" t="s">
        <v>106</v>
      </c>
      <c r="C59" s="258"/>
      <c r="D59" s="63">
        <f>SUM(D60:D75,D77:D80)</f>
        <v>114</v>
      </c>
      <c r="E59" s="63">
        <f t="shared" ref="E59:L59" si="4">SUM(E60:E75,E77:E80)</f>
        <v>118</v>
      </c>
      <c r="F59" s="63">
        <f t="shared" si="4"/>
        <v>9</v>
      </c>
      <c r="G59" s="63">
        <f t="shared" si="4"/>
        <v>180</v>
      </c>
      <c r="H59" s="63">
        <f t="shared" si="4"/>
        <v>179</v>
      </c>
      <c r="I59" s="63">
        <f t="shared" si="4"/>
        <v>10</v>
      </c>
      <c r="J59" s="63">
        <f t="shared" si="4"/>
        <v>387</v>
      </c>
      <c r="K59" s="63">
        <f t="shared" si="4"/>
        <v>384</v>
      </c>
      <c r="L59" s="63">
        <f t="shared" si="4"/>
        <v>37</v>
      </c>
      <c r="M59" s="165"/>
      <c r="N59" s="252"/>
      <c r="O59" s="252"/>
      <c r="P59" s="102"/>
    </row>
    <row r="60" spans="1:16" x14ac:dyDescent="0.2">
      <c r="B60" s="253" t="s">
        <v>110</v>
      </c>
      <c r="C60" s="254"/>
      <c r="D60" s="82">
        <v>25</v>
      </c>
      <c r="E60" s="82">
        <v>25</v>
      </c>
      <c r="F60" s="82">
        <v>8</v>
      </c>
      <c r="G60" s="82">
        <v>41</v>
      </c>
      <c r="H60" s="82">
        <v>37</v>
      </c>
      <c r="I60" s="82">
        <v>9</v>
      </c>
      <c r="J60" s="82">
        <v>110</v>
      </c>
      <c r="K60" s="82">
        <v>106</v>
      </c>
      <c r="L60" s="82">
        <v>27</v>
      </c>
      <c r="N60" s="255"/>
      <c r="O60" s="255"/>
    </row>
    <row r="61" spans="1:16" x14ac:dyDescent="0.2">
      <c r="B61" s="253" t="s">
        <v>111</v>
      </c>
      <c r="C61" s="254"/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82">
        <v>0</v>
      </c>
      <c r="K61" s="82">
        <v>0</v>
      </c>
      <c r="L61" s="71">
        <v>0</v>
      </c>
      <c r="N61" s="255"/>
      <c r="O61" s="255"/>
    </row>
    <row r="62" spans="1:16" x14ac:dyDescent="0.2">
      <c r="B62" s="253" t="s">
        <v>108</v>
      </c>
      <c r="C62" s="254"/>
      <c r="D62" s="71">
        <v>0</v>
      </c>
      <c r="E62" s="71">
        <v>0</v>
      </c>
      <c r="F62" s="71">
        <v>0</v>
      </c>
      <c r="G62" s="82">
        <v>1</v>
      </c>
      <c r="H62" s="82">
        <v>0</v>
      </c>
      <c r="I62" s="82">
        <v>1</v>
      </c>
      <c r="J62" s="82">
        <v>9</v>
      </c>
      <c r="K62" s="82">
        <v>9</v>
      </c>
      <c r="L62" s="61">
        <v>2</v>
      </c>
      <c r="N62" s="255"/>
      <c r="O62" s="255"/>
    </row>
    <row r="63" spans="1:16" x14ac:dyDescent="0.2">
      <c r="B63" s="253" t="s">
        <v>112</v>
      </c>
      <c r="C63" s="254"/>
      <c r="D63" s="71">
        <v>0</v>
      </c>
      <c r="E63" s="71">
        <v>0</v>
      </c>
      <c r="F63" s="71">
        <v>0</v>
      </c>
      <c r="G63" s="71" t="s">
        <v>473</v>
      </c>
      <c r="H63" s="71" t="s">
        <v>473</v>
      </c>
      <c r="I63" s="71">
        <v>0</v>
      </c>
      <c r="J63" s="71">
        <v>0</v>
      </c>
      <c r="K63" s="71">
        <v>1</v>
      </c>
      <c r="L63" s="71">
        <v>0</v>
      </c>
      <c r="N63" s="255"/>
      <c r="O63" s="255"/>
    </row>
    <row r="64" spans="1:16" x14ac:dyDescent="0.2">
      <c r="B64" s="253" t="s">
        <v>113</v>
      </c>
      <c r="C64" s="254"/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N64" s="255"/>
      <c r="O64" s="255"/>
    </row>
    <row r="65" spans="2:15" x14ac:dyDescent="0.2">
      <c r="B65" s="253" t="s">
        <v>114</v>
      </c>
      <c r="C65" s="254"/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71">
        <v>0</v>
      </c>
      <c r="J65" s="82">
        <v>2</v>
      </c>
      <c r="K65" s="82">
        <v>2</v>
      </c>
      <c r="L65" s="61">
        <v>0</v>
      </c>
      <c r="N65" s="255"/>
      <c r="O65" s="255"/>
    </row>
    <row r="66" spans="2:15" x14ac:dyDescent="0.2">
      <c r="B66" s="253" t="s">
        <v>107</v>
      </c>
      <c r="C66" s="254"/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1</v>
      </c>
      <c r="K66" s="71">
        <v>1</v>
      </c>
      <c r="L66" s="71">
        <v>0</v>
      </c>
      <c r="N66" s="255"/>
      <c r="O66" s="255"/>
    </row>
    <row r="67" spans="2:15" x14ac:dyDescent="0.2">
      <c r="B67" s="253" t="s">
        <v>2</v>
      </c>
      <c r="C67" s="254"/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1</v>
      </c>
      <c r="K67" s="61">
        <v>1</v>
      </c>
      <c r="L67" s="71">
        <v>1</v>
      </c>
      <c r="N67" s="255"/>
      <c r="O67" s="255"/>
    </row>
    <row r="68" spans="2:15" x14ac:dyDescent="0.2">
      <c r="B68" s="253" t="s">
        <v>115</v>
      </c>
      <c r="C68" s="254"/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N68" s="255"/>
      <c r="O68" s="255"/>
    </row>
    <row r="69" spans="2:15" x14ac:dyDescent="0.2">
      <c r="B69" s="253" t="s">
        <v>116</v>
      </c>
      <c r="C69" s="254"/>
      <c r="D69" s="71">
        <v>0</v>
      </c>
      <c r="E69" s="71">
        <v>0</v>
      </c>
      <c r="F69" s="71">
        <v>0</v>
      </c>
      <c r="G69" s="71">
        <v>0</v>
      </c>
      <c r="H69" s="61">
        <v>0</v>
      </c>
      <c r="I69" s="71">
        <v>0</v>
      </c>
      <c r="J69" s="71">
        <v>0</v>
      </c>
      <c r="K69" s="71">
        <v>0</v>
      </c>
      <c r="L69" s="71">
        <v>0</v>
      </c>
      <c r="N69" s="255"/>
      <c r="O69" s="255"/>
    </row>
    <row r="70" spans="2:15" x14ac:dyDescent="0.2">
      <c r="B70" s="253" t="s">
        <v>117</v>
      </c>
      <c r="C70" s="254"/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61">
        <v>0</v>
      </c>
      <c r="K70" s="61">
        <v>0</v>
      </c>
      <c r="L70" s="71">
        <v>0</v>
      </c>
      <c r="N70" s="255"/>
      <c r="O70" s="255"/>
    </row>
    <row r="71" spans="2:15" x14ac:dyDescent="0.2">
      <c r="B71" s="253" t="s">
        <v>118</v>
      </c>
      <c r="C71" s="254"/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N71" s="255"/>
      <c r="O71" s="255"/>
    </row>
    <row r="72" spans="2:15" x14ac:dyDescent="0.2">
      <c r="B72" s="253" t="s">
        <v>119</v>
      </c>
      <c r="C72" s="254"/>
      <c r="D72" s="88">
        <v>0</v>
      </c>
      <c r="E72" s="88">
        <v>0</v>
      </c>
      <c r="F72" s="71">
        <v>0</v>
      </c>
      <c r="G72" s="61">
        <v>0</v>
      </c>
      <c r="H72" s="88">
        <v>0</v>
      </c>
      <c r="I72" s="71">
        <v>0</v>
      </c>
      <c r="J72" s="82">
        <v>1</v>
      </c>
      <c r="K72" s="82">
        <v>1</v>
      </c>
      <c r="L72" s="71">
        <v>0</v>
      </c>
      <c r="N72" s="255"/>
      <c r="O72" s="255"/>
    </row>
    <row r="73" spans="2:15" x14ac:dyDescent="0.2">
      <c r="B73" s="253" t="s">
        <v>120</v>
      </c>
      <c r="C73" s="254"/>
      <c r="D73" s="82">
        <v>46</v>
      </c>
      <c r="E73" s="82">
        <v>46</v>
      </c>
      <c r="F73" s="71">
        <v>0</v>
      </c>
      <c r="G73" s="82">
        <v>89</v>
      </c>
      <c r="H73" s="82">
        <v>89</v>
      </c>
      <c r="I73" s="71">
        <v>0</v>
      </c>
      <c r="J73" s="82">
        <v>152</v>
      </c>
      <c r="K73" s="82">
        <v>152</v>
      </c>
      <c r="L73" s="71">
        <v>0</v>
      </c>
      <c r="N73" s="255"/>
      <c r="O73" s="255"/>
    </row>
    <row r="74" spans="2:15" x14ac:dyDescent="0.2">
      <c r="B74" s="253" t="s">
        <v>121</v>
      </c>
      <c r="C74" s="25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  <c r="N74" s="255"/>
      <c r="O74" s="255"/>
    </row>
    <row r="75" spans="2:15" x14ac:dyDescent="0.2">
      <c r="B75" s="253" t="s">
        <v>122</v>
      </c>
      <c r="C75" s="25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82">
        <v>1</v>
      </c>
      <c r="K75" s="82">
        <v>1</v>
      </c>
      <c r="L75" s="71">
        <v>0</v>
      </c>
      <c r="N75" s="255"/>
      <c r="O75" s="255"/>
    </row>
    <row r="76" spans="2:15" x14ac:dyDescent="0.2">
      <c r="B76" s="253" t="s">
        <v>123</v>
      </c>
      <c r="C76" s="254"/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N76" s="255"/>
      <c r="O76" s="255"/>
    </row>
    <row r="77" spans="2:15" x14ac:dyDescent="0.2">
      <c r="B77" s="253" t="s">
        <v>124</v>
      </c>
      <c r="C77" s="254"/>
      <c r="D77" s="82">
        <v>7</v>
      </c>
      <c r="E77" s="82">
        <v>7</v>
      </c>
      <c r="F77" s="71">
        <v>0</v>
      </c>
      <c r="G77" s="71">
        <v>4</v>
      </c>
      <c r="H77" s="71">
        <v>4</v>
      </c>
      <c r="I77" s="71">
        <v>0</v>
      </c>
      <c r="J77" s="82">
        <v>14</v>
      </c>
      <c r="K77" s="82">
        <v>14</v>
      </c>
      <c r="L77" s="61">
        <v>0</v>
      </c>
      <c r="N77" s="255"/>
      <c r="O77" s="255"/>
    </row>
    <row r="78" spans="2:15" x14ac:dyDescent="0.2">
      <c r="B78" s="253" t="s">
        <v>125</v>
      </c>
      <c r="C78" s="254"/>
      <c r="D78" s="71">
        <v>0</v>
      </c>
      <c r="E78" s="71">
        <v>0</v>
      </c>
      <c r="F78" s="61">
        <v>0</v>
      </c>
      <c r="G78" s="71">
        <v>1</v>
      </c>
      <c r="H78" s="71">
        <v>1</v>
      </c>
      <c r="I78" s="71">
        <v>0</v>
      </c>
      <c r="J78" s="71">
        <v>0</v>
      </c>
      <c r="K78" s="71">
        <v>0</v>
      </c>
      <c r="L78" s="71">
        <v>0</v>
      </c>
      <c r="N78" s="255"/>
      <c r="O78" s="255"/>
    </row>
    <row r="79" spans="2:15" x14ac:dyDescent="0.2">
      <c r="B79" s="253" t="s">
        <v>126</v>
      </c>
      <c r="C79" s="254"/>
      <c r="D79" s="82">
        <v>23</v>
      </c>
      <c r="E79" s="82">
        <v>24</v>
      </c>
      <c r="F79" s="71">
        <v>0</v>
      </c>
      <c r="G79" s="82">
        <v>35</v>
      </c>
      <c r="H79" s="82">
        <v>35</v>
      </c>
      <c r="I79" s="61">
        <v>0</v>
      </c>
      <c r="J79" s="82">
        <v>77</v>
      </c>
      <c r="K79" s="82">
        <v>75</v>
      </c>
      <c r="L79" s="82">
        <v>2</v>
      </c>
      <c r="N79" s="255"/>
      <c r="O79" s="255"/>
    </row>
    <row r="80" spans="2:15" x14ac:dyDescent="0.2">
      <c r="B80" s="253" t="s">
        <v>324</v>
      </c>
      <c r="C80" s="254"/>
      <c r="D80" s="88">
        <v>13</v>
      </c>
      <c r="E80" s="82">
        <v>16</v>
      </c>
      <c r="F80" s="82">
        <v>1</v>
      </c>
      <c r="G80" s="82">
        <v>9</v>
      </c>
      <c r="H80" s="82">
        <v>13</v>
      </c>
      <c r="I80" s="71">
        <v>0</v>
      </c>
      <c r="J80" s="82">
        <v>19</v>
      </c>
      <c r="K80" s="82">
        <v>21</v>
      </c>
      <c r="L80" s="82">
        <v>5</v>
      </c>
      <c r="N80" s="255"/>
      <c r="O80" s="255"/>
    </row>
    <row r="81" spans="1:20" x14ac:dyDescent="0.2">
      <c r="B81" s="215"/>
      <c r="C81" s="216"/>
      <c r="D81" s="82"/>
      <c r="E81" s="82"/>
      <c r="F81" s="82"/>
      <c r="G81" s="82"/>
      <c r="H81" s="82"/>
      <c r="I81" s="82"/>
      <c r="J81" s="82"/>
      <c r="K81" s="82"/>
      <c r="L81" s="82"/>
      <c r="N81" s="221"/>
      <c r="O81" s="220"/>
    </row>
    <row r="82" spans="1:20" s="9" customFormat="1" x14ac:dyDescent="0.2">
      <c r="A82" s="51"/>
      <c r="B82" s="257" t="s">
        <v>103</v>
      </c>
      <c r="C82" s="258"/>
      <c r="D82" s="117">
        <f>SUM(D83:D84)</f>
        <v>0</v>
      </c>
      <c r="E82" s="117">
        <f t="shared" ref="E82:L82" si="5">SUM(E83:E84)</f>
        <v>0</v>
      </c>
      <c r="F82" s="117">
        <f t="shared" si="5"/>
        <v>0</v>
      </c>
      <c r="G82" s="117">
        <f t="shared" si="5"/>
        <v>0</v>
      </c>
      <c r="H82" s="117">
        <f t="shared" si="5"/>
        <v>0</v>
      </c>
      <c r="I82" s="117">
        <f t="shared" si="5"/>
        <v>0</v>
      </c>
      <c r="J82" s="117">
        <f t="shared" si="5"/>
        <v>0</v>
      </c>
      <c r="K82" s="117">
        <f t="shared" si="5"/>
        <v>0</v>
      </c>
      <c r="L82" s="117">
        <f t="shared" si="5"/>
        <v>0</v>
      </c>
      <c r="M82" s="165"/>
      <c r="N82" s="252"/>
      <c r="O82" s="252"/>
      <c r="P82" s="102"/>
    </row>
    <row r="83" spans="1:20" x14ac:dyDescent="0.2">
      <c r="B83" s="253" t="s">
        <v>104</v>
      </c>
      <c r="C83" s="254"/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N83" s="255"/>
      <c r="O83" s="255"/>
    </row>
    <row r="84" spans="1:20" x14ac:dyDescent="0.2">
      <c r="B84" s="255" t="s">
        <v>546</v>
      </c>
      <c r="C84" s="254"/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N84" s="255"/>
      <c r="O84" s="255"/>
    </row>
    <row r="85" spans="1:20" s="3" customFormat="1" ht="18" thickBot="1" x14ac:dyDescent="0.25">
      <c r="A85" s="21"/>
      <c r="B85" s="217"/>
      <c r="C85" s="218"/>
      <c r="D85" s="13"/>
      <c r="E85" s="13"/>
      <c r="F85" s="13"/>
      <c r="G85" s="13"/>
      <c r="H85" s="13"/>
      <c r="I85" s="91"/>
      <c r="J85" s="91"/>
      <c r="K85" s="91"/>
      <c r="L85" s="91"/>
      <c r="M85" s="7"/>
      <c r="N85" s="7"/>
      <c r="O85" s="7"/>
      <c r="Q85" s="2"/>
      <c r="R85" s="2"/>
      <c r="S85" s="2"/>
      <c r="T85" s="2"/>
    </row>
    <row r="86" spans="1:20" s="3" customFormat="1" x14ac:dyDescent="0.2">
      <c r="A86" s="21"/>
      <c r="B86" s="209"/>
      <c r="C86" s="209"/>
      <c r="D86" s="20" t="s">
        <v>73</v>
      </c>
      <c r="E86" s="21"/>
      <c r="F86" s="21"/>
      <c r="G86" s="21"/>
      <c r="H86" s="21"/>
      <c r="I86" s="21"/>
      <c r="J86" s="21"/>
      <c r="K86" s="7"/>
      <c r="L86" s="21"/>
      <c r="M86" s="7"/>
      <c r="N86" s="7"/>
      <c r="O86" s="7"/>
      <c r="Q86" s="2"/>
      <c r="R86" s="2"/>
      <c r="S86" s="2"/>
      <c r="T86" s="2"/>
    </row>
    <row r="87" spans="1:20" s="3" customFormat="1" x14ac:dyDescent="0.2">
      <c r="A87" s="20"/>
      <c r="B87" s="209"/>
      <c r="C87" s="209"/>
      <c r="D87" s="21"/>
      <c r="E87" s="21"/>
      <c r="F87" s="21"/>
      <c r="G87" s="21"/>
      <c r="H87" s="21"/>
      <c r="I87" s="21"/>
      <c r="J87" s="21"/>
      <c r="K87" s="7"/>
      <c r="L87" s="21"/>
      <c r="M87" s="7"/>
      <c r="N87" s="7"/>
      <c r="O87" s="7"/>
      <c r="Q87" s="2"/>
      <c r="R87" s="2"/>
      <c r="S87" s="2"/>
      <c r="T87" s="2"/>
    </row>
    <row r="88" spans="1:20" s="3" customFormat="1" x14ac:dyDescent="0.2">
      <c r="A88" s="20"/>
      <c r="B88" s="209"/>
      <c r="C88" s="209"/>
      <c r="D88" s="21"/>
      <c r="E88" s="21"/>
      <c r="F88" s="21"/>
      <c r="G88" s="21"/>
      <c r="H88" s="21"/>
      <c r="I88" s="21"/>
      <c r="J88" s="21"/>
      <c r="K88" s="7"/>
      <c r="L88" s="21"/>
      <c r="M88" s="7"/>
      <c r="N88" s="7"/>
      <c r="O88" s="7"/>
      <c r="Q88" s="2"/>
      <c r="R88" s="2"/>
      <c r="S88" s="2"/>
      <c r="T88" s="2"/>
    </row>
    <row r="89" spans="1:20" s="3" customFormat="1" x14ac:dyDescent="0.15">
      <c r="A89" s="21"/>
      <c r="B89" s="209"/>
      <c r="C89" s="209"/>
      <c r="D89" s="21"/>
      <c r="E89" s="21"/>
      <c r="F89" s="21"/>
      <c r="G89" s="21"/>
      <c r="H89" s="21"/>
      <c r="I89" s="21"/>
      <c r="J89" s="21"/>
      <c r="K89" s="7"/>
      <c r="L89" s="21"/>
      <c r="M89" s="7"/>
      <c r="N89" s="7"/>
      <c r="O89" s="7"/>
      <c r="Q89" s="2"/>
      <c r="R89" s="2"/>
      <c r="S89" s="2"/>
      <c r="T89" s="2"/>
    </row>
    <row r="90" spans="1:20" s="3" customFormat="1" x14ac:dyDescent="0.15">
      <c r="A90" s="21"/>
      <c r="B90" s="209"/>
      <c r="C90" s="209"/>
      <c r="D90" s="21"/>
      <c r="E90" s="21"/>
      <c r="F90" s="21"/>
      <c r="G90" s="21"/>
      <c r="H90" s="21"/>
      <c r="I90" s="21"/>
      <c r="J90" s="21"/>
      <c r="K90" s="7"/>
      <c r="L90" s="21"/>
      <c r="M90" s="7"/>
      <c r="N90" s="7"/>
      <c r="O90" s="7"/>
      <c r="Q90" s="2"/>
      <c r="R90" s="2"/>
      <c r="S90" s="2"/>
      <c r="T90" s="2"/>
    </row>
  </sheetData>
  <mergeCells count="124">
    <mergeCell ref="B84:C84"/>
    <mergeCell ref="N84:O84"/>
    <mergeCell ref="B80:C80"/>
    <mergeCell ref="N80:O80"/>
    <mergeCell ref="B82:C82"/>
    <mergeCell ref="N82:O82"/>
    <mergeCell ref="B83:C83"/>
    <mergeCell ref="N83:O83"/>
    <mergeCell ref="B77:C77"/>
    <mergeCell ref="N77:O77"/>
    <mergeCell ref="B78:C78"/>
    <mergeCell ref="N78:O78"/>
    <mergeCell ref="B79:C79"/>
    <mergeCell ref="N79:O79"/>
    <mergeCell ref="B74:C74"/>
    <mergeCell ref="N74:O74"/>
    <mergeCell ref="B75:C75"/>
    <mergeCell ref="N75:O75"/>
    <mergeCell ref="B76:C76"/>
    <mergeCell ref="N76:O76"/>
    <mergeCell ref="B71:C71"/>
    <mergeCell ref="N71:O71"/>
    <mergeCell ref="B72:C72"/>
    <mergeCell ref="N72:O72"/>
    <mergeCell ref="B73:C73"/>
    <mergeCell ref="N73:O73"/>
    <mergeCell ref="B68:C68"/>
    <mergeCell ref="N68:O68"/>
    <mergeCell ref="B69:C69"/>
    <mergeCell ref="N69:O69"/>
    <mergeCell ref="B70:C70"/>
    <mergeCell ref="N70:O70"/>
    <mergeCell ref="B65:C65"/>
    <mergeCell ref="N65:O65"/>
    <mergeCell ref="B66:C66"/>
    <mergeCell ref="N66:O66"/>
    <mergeCell ref="B67:C67"/>
    <mergeCell ref="N67:O67"/>
    <mergeCell ref="B62:C62"/>
    <mergeCell ref="N62:O62"/>
    <mergeCell ref="B63:C63"/>
    <mergeCell ref="N63:O63"/>
    <mergeCell ref="B64:C64"/>
    <mergeCell ref="N64:O64"/>
    <mergeCell ref="B59:C59"/>
    <mergeCell ref="N59:O59"/>
    <mergeCell ref="B60:C60"/>
    <mergeCell ref="N60:O60"/>
    <mergeCell ref="B61:C61"/>
    <mergeCell ref="N61:O61"/>
    <mergeCell ref="B51:C51"/>
    <mergeCell ref="B52:C52"/>
    <mergeCell ref="B53:C53"/>
    <mergeCell ref="B54:C54"/>
    <mergeCell ref="B55:C55"/>
    <mergeCell ref="B57:C57"/>
    <mergeCell ref="D48:F48"/>
    <mergeCell ref="G48:I48"/>
    <mergeCell ref="J48:L48"/>
    <mergeCell ref="B49:C49"/>
    <mergeCell ref="N49:O49"/>
    <mergeCell ref="B50:C50"/>
    <mergeCell ref="N50:O50"/>
    <mergeCell ref="B43:C43"/>
    <mergeCell ref="N43:O43"/>
    <mergeCell ref="B44:C44"/>
    <mergeCell ref="N44:O44"/>
    <mergeCell ref="B45:C45"/>
    <mergeCell ref="N45:O45"/>
    <mergeCell ref="B39:C39"/>
    <mergeCell ref="N39:O39"/>
    <mergeCell ref="B40:C40"/>
    <mergeCell ref="N40:O40"/>
    <mergeCell ref="B41:C41"/>
    <mergeCell ref="N41:O41"/>
    <mergeCell ref="B36:C36"/>
    <mergeCell ref="N36:O36"/>
    <mergeCell ref="B37:C37"/>
    <mergeCell ref="N37:O37"/>
    <mergeCell ref="B38:C38"/>
    <mergeCell ref="N38:O38"/>
    <mergeCell ref="B33:C33"/>
    <mergeCell ref="N33:O33"/>
    <mergeCell ref="B34:C34"/>
    <mergeCell ref="N34:O34"/>
    <mergeCell ref="B35:C35"/>
    <mergeCell ref="N35:O35"/>
    <mergeCell ref="B30:C30"/>
    <mergeCell ref="N30:O30"/>
    <mergeCell ref="B31:C31"/>
    <mergeCell ref="N31:O31"/>
    <mergeCell ref="B32:C32"/>
    <mergeCell ref="N32:O32"/>
    <mergeCell ref="B27:C27"/>
    <mergeCell ref="N27:O27"/>
    <mergeCell ref="B28:C28"/>
    <mergeCell ref="N28:O28"/>
    <mergeCell ref="B29:C29"/>
    <mergeCell ref="N29:O29"/>
    <mergeCell ref="B24:C24"/>
    <mergeCell ref="N24:O24"/>
    <mergeCell ref="B25:C25"/>
    <mergeCell ref="N25:O25"/>
    <mergeCell ref="B26:C26"/>
    <mergeCell ref="N26:O26"/>
    <mergeCell ref="B22:C22"/>
    <mergeCell ref="N22:O22"/>
    <mergeCell ref="B23:C23"/>
    <mergeCell ref="N23:O23"/>
    <mergeCell ref="B13:C13"/>
    <mergeCell ref="B14:C14"/>
    <mergeCell ref="B15:C15"/>
    <mergeCell ref="B16:C16"/>
    <mergeCell ref="B18:C18"/>
    <mergeCell ref="B20:C20"/>
    <mergeCell ref="B6:L6"/>
    <mergeCell ref="D9:F9"/>
    <mergeCell ref="G9:I9"/>
    <mergeCell ref="J9:L9"/>
    <mergeCell ref="B10:C10"/>
    <mergeCell ref="B12:C12"/>
    <mergeCell ref="N20:O20"/>
    <mergeCell ref="B21:C21"/>
    <mergeCell ref="N21:O21"/>
  </mergeCells>
  <phoneticPr fontId="2"/>
  <dataValidations count="1">
    <dataValidation imeMode="off" allowBlank="1" showInputMessage="1" showErrorMessage="1" sqref="P39:R39 M24:M37 M39 P24:R33 P22:T22 P35:R37 M43:M45 R40 P43:R45 R38 M22 L62 L65 G24:H24 D24:E24"/>
  </dataValidations>
  <pageMargins left="0.78740157480314965" right="0.78740157480314965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8"/>
  <sheetViews>
    <sheetView view="pageBreakPreview" zoomScale="75" zoomScaleNormal="75" workbookViewId="0">
      <selection activeCell="B6" sqref="B6:L6"/>
    </sheetView>
  </sheetViews>
  <sheetFormatPr defaultColWidth="12.125" defaultRowHeight="17.25" x14ac:dyDescent="0.15"/>
  <cols>
    <col min="1" max="1" width="13.375" style="21" customWidth="1"/>
    <col min="2" max="2" width="13.75" style="209" customWidth="1"/>
    <col min="3" max="3" width="20.75" style="209" customWidth="1"/>
    <col min="4" max="12" width="11.125" style="21" customWidth="1"/>
    <col min="13" max="15" width="12.125" style="21"/>
    <col min="16" max="16384" width="12.125" style="2"/>
  </cols>
  <sheetData>
    <row r="1" spans="1:15" x14ac:dyDescent="0.2">
      <c r="A1" s="20"/>
    </row>
    <row r="6" spans="1:15" x14ac:dyDescent="0.2">
      <c r="B6" s="239" t="s">
        <v>59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5" ht="18" thickBot="1" x14ac:dyDescent="0.25">
      <c r="B7" s="210"/>
      <c r="C7" s="210"/>
      <c r="D7" s="56" t="s">
        <v>547</v>
      </c>
      <c r="E7" s="23"/>
      <c r="F7" s="23"/>
      <c r="G7" s="23"/>
      <c r="H7" s="23"/>
      <c r="I7" s="115"/>
      <c r="J7" s="23"/>
      <c r="K7" s="69"/>
      <c r="L7" s="115" t="s">
        <v>109</v>
      </c>
    </row>
    <row r="8" spans="1:15" s="3" customFormat="1" ht="17.25" customHeight="1" x14ac:dyDescent="0.15">
      <c r="A8" s="7"/>
      <c r="B8" s="211"/>
      <c r="C8" s="21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">
      <c r="D9" s="243" t="s">
        <v>548</v>
      </c>
      <c r="E9" s="244"/>
      <c r="F9" s="245"/>
      <c r="G9" s="246" t="s">
        <v>549</v>
      </c>
      <c r="H9" s="247"/>
      <c r="I9" s="264"/>
      <c r="J9" s="246" t="s">
        <v>550</v>
      </c>
      <c r="K9" s="247"/>
      <c r="L9" s="247"/>
      <c r="M9" s="7"/>
    </row>
    <row r="10" spans="1:15" x14ac:dyDescent="0.2">
      <c r="B10" s="248" t="s">
        <v>537</v>
      </c>
      <c r="C10" s="249"/>
      <c r="D10" s="16" t="s">
        <v>551</v>
      </c>
      <c r="E10" s="16" t="s">
        <v>552</v>
      </c>
      <c r="F10" s="16" t="s">
        <v>431</v>
      </c>
      <c r="G10" s="89" t="s">
        <v>553</v>
      </c>
      <c r="H10" s="155" t="s">
        <v>554</v>
      </c>
      <c r="I10" s="155" t="s">
        <v>431</v>
      </c>
      <c r="J10" s="155" t="s">
        <v>555</v>
      </c>
      <c r="K10" s="155" t="s">
        <v>472</v>
      </c>
      <c r="L10" s="155" t="s">
        <v>556</v>
      </c>
    </row>
    <row r="11" spans="1:15" x14ac:dyDescent="0.2">
      <c r="B11" s="213"/>
      <c r="C11" s="214"/>
      <c r="D11" s="129"/>
      <c r="E11" s="129"/>
      <c r="F11" s="129"/>
      <c r="G11" s="87"/>
      <c r="H11" s="87"/>
      <c r="I11" s="87"/>
      <c r="J11" s="87"/>
      <c r="K11" s="87"/>
      <c r="L11" s="87"/>
    </row>
    <row r="12" spans="1:15" x14ac:dyDescent="0.2">
      <c r="B12" s="256" t="s">
        <v>538</v>
      </c>
      <c r="C12" s="251"/>
      <c r="D12" s="59">
        <v>49</v>
      </c>
      <c r="E12" s="59">
        <v>50</v>
      </c>
      <c r="F12" s="59">
        <v>5</v>
      </c>
      <c r="G12" s="59">
        <v>149</v>
      </c>
      <c r="H12" s="59">
        <v>155</v>
      </c>
      <c r="I12" s="59">
        <v>16</v>
      </c>
      <c r="J12" s="59">
        <v>158</v>
      </c>
      <c r="K12" s="59">
        <v>156</v>
      </c>
      <c r="L12" s="59">
        <v>12</v>
      </c>
    </row>
    <row r="13" spans="1:15" x14ac:dyDescent="0.2">
      <c r="B13" s="256" t="s">
        <v>539</v>
      </c>
      <c r="C13" s="251"/>
      <c r="D13" s="59">
        <v>40</v>
      </c>
      <c r="E13" s="59">
        <v>40</v>
      </c>
      <c r="F13" s="59">
        <v>5</v>
      </c>
      <c r="G13" s="59">
        <v>129</v>
      </c>
      <c r="H13" s="59">
        <v>132</v>
      </c>
      <c r="I13" s="59">
        <v>13</v>
      </c>
      <c r="J13" s="59">
        <v>145</v>
      </c>
      <c r="K13" s="59">
        <v>135</v>
      </c>
      <c r="L13" s="59">
        <v>22</v>
      </c>
    </row>
    <row r="14" spans="1:15" x14ac:dyDescent="0.2">
      <c r="B14" s="256" t="s">
        <v>540</v>
      </c>
      <c r="C14" s="251"/>
      <c r="D14" s="59">
        <v>64</v>
      </c>
      <c r="E14" s="59">
        <v>64</v>
      </c>
      <c r="F14" s="59">
        <v>5</v>
      </c>
      <c r="G14" s="59">
        <v>137</v>
      </c>
      <c r="H14" s="59">
        <v>137</v>
      </c>
      <c r="I14" s="59">
        <v>13</v>
      </c>
      <c r="J14" s="59">
        <v>163</v>
      </c>
      <c r="K14" s="59">
        <v>172</v>
      </c>
      <c r="L14" s="59">
        <v>13</v>
      </c>
    </row>
    <row r="15" spans="1:15" x14ac:dyDescent="0.2">
      <c r="B15" s="256" t="s">
        <v>541</v>
      </c>
      <c r="C15" s="251"/>
      <c r="D15" s="59">
        <v>57</v>
      </c>
      <c r="E15" s="59">
        <v>52</v>
      </c>
      <c r="F15" s="59">
        <v>10</v>
      </c>
      <c r="G15" s="59">
        <v>167</v>
      </c>
      <c r="H15" s="59">
        <v>171</v>
      </c>
      <c r="I15" s="59">
        <v>9</v>
      </c>
      <c r="J15" s="59">
        <v>184</v>
      </c>
      <c r="K15" s="59">
        <v>176</v>
      </c>
      <c r="L15" s="59">
        <v>21</v>
      </c>
    </row>
    <row r="16" spans="1:15" x14ac:dyDescent="0.2">
      <c r="B16" s="256" t="s">
        <v>542</v>
      </c>
      <c r="C16" s="251"/>
      <c r="D16" s="59">
        <v>52</v>
      </c>
      <c r="E16" s="59">
        <v>57</v>
      </c>
      <c r="F16" s="59">
        <v>5</v>
      </c>
      <c r="G16" s="59">
        <v>187</v>
      </c>
      <c r="H16" s="59">
        <v>181</v>
      </c>
      <c r="I16" s="59">
        <v>15</v>
      </c>
      <c r="J16" s="59">
        <v>177</v>
      </c>
      <c r="K16" s="59">
        <v>190</v>
      </c>
      <c r="L16" s="59">
        <v>8</v>
      </c>
    </row>
    <row r="17" spans="1:18" x14ac:dyDescent="0.2">
      <c r="B17" s="213"/>
      <c r="C17" s="214"/>
      <c r="D17" s="59"/>
      <c r="E17" s="59"/>
      <c r="F17" s="59"/>
      <c r="G17" s="59"/>
      <c r="H17" s="59"/>
      <c r="I17" s="59"/>
      <c r="J17" s="59"/>
      <c r="K17" s="59"/>
      <c r="L17" s="59"/>
    </row>
    <row r="18" spans="1:18" x14ac:dyDescent="0.2">
      <c r="B18" s="256" t="s">
        <v>620</v>
      </c>
      <c r="C18" s="251"/>
      <c r="D18" s="59">
        <f>D20+D43</f>
        <v>48</v>
      </c>
      <c r="E18" s="59">
        <f t="shared" ref="E18:L18" si="0">E20+E43</f>
        <v>47</v>
      </c>
      <c r="F18" s="59">
        <f t="shared" si="0"/>
        <v>6</v>
      </c>
      <c r="G18" s="59">
        <f t="shared" si="0"/>
        <v>160</v>
      </c>
      <c r="H18" s="59">
        <f t="shared" si="0"/>
        <v>157</v>
      </c>
      <c r="I18" s="59">
        <f t="shared" si="0"/>
        <v>18</v>
      </c>
      <c r="J18" s="59">
        <f t="shared" si="0"/>
        <v>201</v>
      </c>
      <c r="K18" s="59">
        <f t="shared" si="0"/>
        <v>196</v>
      </c>
      <c r="L18" s="59">
        <f t="shared" si="0"/>
        <v>13</v>
      </c>
    </row>
    <row r="19" spans="1:18" x14ac:dyDescent="0.2">
      <c r="B19" s="213"/>
      <c r="C19" s="214"/>
      <c r="D19" s="65"/>
      <c r="E19" s="65"/>
      <c r="F19" s="65"/>
      <c r="G19" s="65"/>
      <c r="H19" s="65"/>
      <c r="I19" s="65"/>
      <c r="J19" s="65"/>
      <c r="K19" s="65"/>
      <c r="L19" s="65"/>
    </row>
    <row r="20" spans="1:18" s="9" customFormat="1" x14ac:dyDescent="0.2">
      <c r="A20" s="51"/>
      <c r="B20" s="257" t="s">
        <v>106</v>
      </c>
      <c r="C20" s="258"/>
      <c r="D20" s="63">
        <f>SUM(D21:D36,D38:D41)</f>
        <v>48</v>
      </c>
      <c r="E20" s="63">
        <f t="shared" ref="E20:L20" si="1">SUM(E21:E36,E38:E41)</f>
        <v>47</v>
      </c>
      <c r="F20" s="63">
        <f t="shared" si="1"/>
        <v>6</v>
      </c>
      <c r="G20" s="63">
        <f t="shared" si="1"/>
        <v>160</v>
      </c>
      <c r="H20" s="63">
        <f t="shared" si="1"/>
        <v>157</v>
      </c>
      <c r="I20" s="63">
        <f t="shared" si="1"/>
        <v>18</v>
      </c>
      <c r="J20" s="63">
        <f t="shared" si="1"/>
        <v>201</v>
      </c>
      <c r="K20" s="63">
        <f t="shared" si="1"/>
        <v>196</v>
      </c>
      <c r="L20" s="63">
        <f t="shared" si="1"/>
        <v>13</v>
      </c>
      <c r="M20" s="51"/>
      <c r="N20" s="51"/>
      <c r="O20" s="51"/>
    </row>
    <row r="21" spans="1:18" x14ac:dyDescent="0.2">
      <c r="B21" s="253" t="s">
        <v>110</v>
      </c>
      <c r="C21" s="254"/>
      <c r="D21" s="82">
        <v>13</v>
      </c>
      <c r="E21" s="82">
        <v>11</v>
      </c>
      <c r="F21" s="71">
        <v>4</v>
      </c>
      <c r="G21" s="82">
        <v>28</v>
      </c>
      <c r="H21" s="82">
        <v>32</v>
      </c>
      <c r="I21" s="82">
        <v>9</v>
      </c>
      <c r="J21" s="82">
        <v>45</v>
      </c>
      <c r="K21" s="82">
        <v>41</v>
      </c>
      <c r="L21" s="82">
        <v>10</v>
      </c>
    </row>
    <row r="22" spans="1:18" x14ac:dyDescent="0.2">
      <c r="B22" s="253" t="s">
        <v>111</v>
      </c>
      <c r="C22" s="254"/>
      <c r="D22" s="71">
        <v>0</v>
      </c>
      <c r="E22" s="71">
        <v>0</v>
      </c>
      <c r="F22" s="71">
        <v>0</v>
      </c>
      <c r="G22" s="61">
        <v>0</v>
      </c>
      <c r="H22" s="71">
        <v>0</v>
      </c>
      <c r="I22" s="71">
        <v>0</v>
      </c>
      <c r="J22" s="61">
        <v>0</v>
      </c>
      <c r="K22" s="61">
        <v>0</v>
      </c>
      <c r="L22" s="61">
        <v>0</v>
      </c>
      <c r="M22" s="30"/>
      <c r="N22" s="30"/>
      <c r="O22" s="30"/>
      <c r="P22" s="5"/>
      <c r="Q22" s="5"/>
      <c r="R22" s="5"/>
    </row>
    <row r="23" spans="1:18" x14ac:dyDescent="0.2">
      <c r="B23" s="253" t="s">
        <v>108</v>
      </c>
      <c r="C23" s="254"/>
      <c r="D23" s="71">
        <v>1</v>
      </c>
      <c r="E23" s="82">
        <v>1</v>
      </c>
      <c r="F23" s="71" t="s">
        <v>557</v>
      </c>
      <c r="G23" s="82">
        <v>2</v>
      </c>
      <c r="H23" s="88">
        <v>1</v>
      </c>
      <c r="I23" s="88">
        <v>1</v>
      </c>
      <c r="J23" s="82">
        <v>1</v>
      </c>
      <c r="K23" s="82">
        <v>1</v>
      </c>
      <c r="L23" s="71" t="s">
        <v>473</v>
      </c>
    </row>
    <row r="24" spans="1:18" x14ac:dyDescent="0.2">
      <c r="B24" s="253" t="s">
        <v>112</v>
      </c>
      <c r="C24" s="254"/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30"/>
      <c r="N24" s="30"/>
      <c r="O24" s="30"/>
    </row>
    <row r="25" spans="1:18" x14ac:dyDescent="0.2">
      <c r="B25" s="253" t="s">
        <v>113</v>
      </c>
      <c r="C25" s="254"/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61">
        <v>0</v>
      </c>
      <c r="K25" s="71">
        <v>0</v>
      </c>
      <c r="L25" s="71">
        <v>0</v>
      </c>
      <c r="M25" s="30"/>
      <c r="N25" s="30"/>
      <c r="O25" s="30"/>
    </row>
    <row r="26" spans="1:18" x14ac:dyDescent="0.2">
      <c r="B26" s="253" t="s">
        <v>114</v>
      </c>
      <c r="C26" s="254"/>
      <c r="D26" s="71">
        <v>0</v>
      </c>
      <c r="E26" s="71">
        <v>0</v>
      </c>
      <c r="F26" s="71">
        <v>0</v>
      </c>
      <c r="G26" s="71">
        <v>2</v>
      </c>
      <c r="H26" s="71">
        <v>2</v>
      </c>
      <c r="I26" s="71">
        <v>0</v>
      </c>
      <c r="J26" s="71">
        <v>0</v>
      </c>
      <c r="K26" s="61">
        <v>0</v>
      </c>
      <c r="L26" s="71">
        <v>0</v>
      </c>
      <c r="M26" s="30"/>
      <c r="N26" s="30"/>
      <c r="O26" s="30"/>
    </row>
    <row r="27" spans="1:18" x14ac:dyDescent="0.2">
      <c r="B27" s="253" t="s">
        <v>107</v>
      </c>
      <c r="C27" s="254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30"/>
      <c r="N27" s="30"/>
      <c r="O27" s="30"/>
    </row>
    <row r="28" spans="1:18" x14ac:dyDescent="0.2">
      <c r="B28" s="253" t="s">
        <v>2</v>
      </c>
      <c r="C28" s="254"/>
      <c r="D28" s="71" t="s">
        <v>558</v>
      </c>
      <c r="E28" s="71" t="s">
        <v>558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30"/>
      <c r="N28" s="30"/>
      <c r="O28" s="30"/>
    </row>
    <row r="29" spans="1:18" x14ac:dyDescent="0.2">
      <c r="B29" s="253" t="s">
        <v>115</v>
      </c>
      <c r="C29" s="254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30"/>
      <c r="N29" s="30"/>
      <c r="O29" s="30"/>
      <c r="P29" s="5"/>
    </row>
    <row r="30" spans="1:18" x14ac:dyDescent="0.2">
      <c r="B30" s="253" t="s">
        <v>116</v>
      </c>
      <c r="C30" s="254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30"/>
      <c r="N30" s="30"/>
      <c r="O30" s="30"/>
      <c r="P30" s="5"/>
    </row>
    <row r="31" spans="1:18" x14ac:dyDescent="0.2">
      <c r="B31" s="253" t="s">
        <v>117</v>
      </c>
      <c r="C31" s="254"/>
      <c r="D31" s="71">
        <v>0</v>
      </c>
      <c r="E31" s="71">
        <v>0</v>
      </c>
      <c r="F31" s="71">
        <v>0</v>
      </c>
      <c r="G31" s="71">
        <v>1</v>
      </c>
      <c r="H31" s="71">
        <v>1</v>
      </c>
      <c r="I31" s="71">
        <v>0</v>
      </c>
      <c r="J31" s="61">
        <v>0</v>
      </c>
      <c r="K31" s="61">
        <v>0</v>
      </c>
      <c r="L31" s="71">
        <v>0</v>
      </c>
      <c r="M31" s="30"/>
      <c r="N31" s="30"/>
      <c r="O31" s="30"/>
    </row>
    <row r="32" spans="1:18" x14ac:dyDescent="0.2">
      <c r="B32" s="253" t="s">
        <v>118</v>
      </c>
      <c r="C32" s="254"/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30"/>
      <c r="N32" s="30"/>
      <c r="O32" s="30"/>
    </row>
    <row r="33" spans="1:15" x14ac:dyDescent="0.2">
      <c r="B33" s="253" t="s">
        <v>119</v>
      </c>
      <c r="C33" s="254"/>
      <c r="D33" s="71">
        <v>0</v>
      </c>
      <c r="E33" s="71">
        <v>0</v>
      </c>
      <c r="F33" s="71">
        <v>0</v>
      </c>
      <c r="G33" s="71">
        <v>1</v>
      </c>
      <c r="H33" s="71">
        <v>1</v>
      </c>
      <c r="I33" s="71">
        <v>0</v>
      </c>
      <c r="J33" s="71">
        <v>1</v>
      </c>
      <c r="K33" s="71">
        <v>1</v>
      </c>
      <c r="L33" s="71">
        <v>0</v>
      </c>
      <c r="M33" s="30"/>
      <c r="N33" s="30"/>
      <c r="O33" s="30"/>
    </row>
    <row r="34" spans="1:15" x14ac:dyDescent="0.2">
      <c r="B34" s="253" t="s">
        <v>120</v>
      </c>
      <c r="C34" s="254"/>
      <c r="D34" s="82">
        <v>19</v>
      </c>
      <c r="E34" s="82">
        <v>19</v>
      </c>
      <c r="F34" s="61">
        <v>0</v>
      </c>
      <c r="G34" s="82">
        <v>60</v>
      </c>
      <c r="H34" s="82">
        <v>60</v>
      </c>
      <c r="I34" s="71">
        <v>0</v>
      </c>
      <c r="J34" s="82">
        <v>67</v>
      </c>
      <c r="K34" s="82">
        <v>67</v>
      </c>
      <c r="L34" s="71">
        <v>0</v>
      </c>
    </row>
    <row r="35" spans="1:15" x14ac:dyDescent="0.2">
      <c r="B35" s="253" t="s">
        <v>121</v>
      </c>
      <c r="C35" s="254"/>
      <c r="D35" s="71">
        <v>2</v>
      </c>
      <c r="E35" s="71">
        <v>1</v>
      </c>
      <c r="F35" s="71">
        <v>1</v>
      </c>
      <c r="G35" s="61">
        <v>0</v>
      </c>
      <c r="H35" s="71">
        <v>0</v>
      </c>
      <c r="I35" s="61">
        <v>0</v>
      </c>
      <c r="J35" s="61">
        <v>1</v>
      </c>
      <c r="K35" s="61" t="s">
        <v>557</v>
      </c>
      <c r="L35" s="71">
        <v>1</v>
      </c>
      <c r="O35" s="30"/>
    </row>
    <row r="36" spans="1:15" x14ac:dyDescent="0.2">
      <c r="B36" s="253" t="s">
        <v>122</v>
      </c>
      <c r="C36" s="254"/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1">
        <v>0</v>
      </c>
      <c r="K36" s="61">
        <v>0</v>
      </c>
      <c r="L36" s="61">
        <v>0</v>
      </c>
      <c r="M36" s="30"/>
      <c r="N36" s="30"/>
      <c r="O36" s="30"/>
    </row>
    <row r="37" spans="1:15" x14ac:dyDescent="0.2">
      <c r="B37" s="253" t="s">
        <v>123</v>
      </c>
      <c r="C37" s="254"/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30"/>
      <c r="N37" s="30"/>
      <c r="O37" s="30"/>
    </row>
    <row r="38" spans="1:15" x14ac:dyDescent="0.2">
      <c r="B38" s="253" t="s">
        <v>124</v>
      </c>
      <c r="C38" s="254"/>
      <c r="D38" s="71">
        <v>1</v>
      </c>
      <c r="E38" s="71">
        <v>1</v>
      </c>
      <c r="F38" s="71">
        <v>0</v>
      </c>
      <c r="G38" s="61">
        <v>11</v>
      </c>
      <c r="H38" s="71">
        <v>11</v>
      </c>
      <c r="I38" s="71">
        <v>0</v>
      </c>
      <c r="J38" s="71">
        <v>48</v>
      </c>
      <c r="K38" s="61">
        <v>47</v>
      </c>
      <c r="L38" s="71">
        <v>1</v>
      </c>
      <c r="O38" s="30"/>
    </row>
    <row r="39" spans="1:15" x14ac:dyDescent="0.2">
      <c r="B39" s="253" t="s">
        <v>125</v>
      </c>
      <c r="C39" s="254"/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30"/>
      <c r="N39" s="30"/>
      <c r="O39" s="30"/>
    </row>
    <row r="40" spans="1:15" x14ac:dyDescent="0.2">
      <c r="B40" s="253" t="s">
        <v>126</v>
      </c>
      <c r="C40" s="254"/>
      <c r="D40" s="82">
        <v>6</v>
      </c>
      <c r="E40" s="82">
        <v>6</v>
      </c>
      <c r="F40" s="71">
        <v>0</v>
      </c>
      <c r="G40" s="82">
        <v>43</v>
      </c>
      <c r="H40" s="82">
        <v>44</v>
      </c>
      <c r="I40" s="61">
        <v>0</v>
      </c>
      <c r="J40" s="88">
        <v>26</v>
      </c>
      <c r="K40" s="82">
        <v>26</v>
      </c>
      <c r="L40" s="71">
        <v>0</v>
      </c>
    </row>
    <row r="41" spans="1:15" x14ac:dyDescent="0.2">
      <c r="B41" s="253" t="s">
        <v>324</v>
      </c>
      <c r="C41" s="254"/>
      <c r="D41" s="82">
        <v>6</v>
      </c>
      <c r="E41" s="82">
        <v>8</v>
      </c>
      <c r="F41" s="71">
        <v>1</v>
      </c>
      <c r="G41" s="82">
        <v>12</v>
      </c>
      <c r="H41" s="82">
        <v>5</v>
      </c>
      <c r="I41" s="82">
        <v>8</v>
      </c>
      <c r="J41" s="82">
        <v>12</v>
      </c>
      <c r="K41" s="82">
        <v>13</v>
      </c>
      <c r="L41" s="82">
        <v>1</v>
      </c>
    </row>
    <row r="42" spans="1:15" x14ac:dyDescent="0.2">
      <c r="B42" s="215"/>
      <c r="C42" s="216"/>
      <c r="D42" s="82"/>
      <c r="E42" s="82"/>
      <c r="F42" s="82"/>
      <c r="G42" s="82"/>
      <c r="H42" s="82"/>
      <c r="I42" s="82"/>
      <c r="J42" s="82"/>
      <c r="K42" s="82"/>
      <c r="L42" s="82"/>
    </row>
    <row r="43" spans="1:15" s="9" customFormat="1" x14ac:dyDescent="0.2">
      <c r="A43" s="51"/>
      <c r="B43" s="257" t="s">
        <v>103</v>
      </c>
      <c r="C43" s="258"/>
      <c r="D43" s="117">
        <f>SUM(D44:D45)</f>
        <v>0</v>
      </c>
      <c r="E43" s="117">
        <f t="shared" ref="E43:L43" si="2">SUM(E44:E45)</f>
        <v>0</v>
      </c>
      <c r="F43" s="117">
        <f t="shared" si="2"/>
        <v>0</v>
      </c>
      <c r="G43" s="117">
        <f t="shared" si="2"/>
        <v>0</v>
      </c>
      <c r="H43" s="117">
        <f t="shared" si="2"/>
        <v>0</v>
      </c>
      <c r="I43" s="117">
        <f t="shared" si="2"/>
        <v>0</v>
      </c>
      <c r="J43" s="117">
        <f t="shared" si="2"/>
        <v>0</v>
      </c>
      <c r="K43" s="117">
        <f t="shared" si="2"/>
        <v>0</v>
      </c>
      <c r="L43" s="117">
        <f t="shared" si="2"/>
        <v>0</v>
      </c>
      <c r="M43" s="51"/>
      <c r="N43" s="51"/>
      <c r="O43" s="51"/>
    </row>
    <row r="44" spans="1:15" x14ac:dyDescent="0.2">
      <c r="B44" s="253" t="s">
        <v>104</v>
      </c>
      <c r="C44" s="254"/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</row>
    <row r="45" spans="1:15" x14ac:dyDescent="0.2">
      <c r="B45" s="255" t="s">
        <v>105</v>
      </c>
      <c r="C45" s="254"/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</row>
    <row r="46" spans="1:15" ht="18" thickBot="1" x14ac:dyDescent="0.25">
      <c r="B46" s="217"/>
      <c r="C46" s="218"/>
      <c r="D46" s="91"/>
      <c r="E46" s="91"/>
      <c r="F46" s="91"/>
      <c r="G46" s="13"/>
      <c r="H46" s="13"/>
      <c r="I46" s="13"/>
      <c r="J46" s="13"/>
      <c r="K46" s="13"/>
      <c r="L46" s="13"/>
    </row>
    <row r="47" spans="1:15" x14ac:dyDescent="0.2">
      <c r="D47" s="20" t="s">
        <v>69</v>
      </c>
    </row>
    <row r="48" spans="1:15" x14ac:dyDescent="0.2">
      <c r="A48" s="20"/>
    </row>
  </sheetData>
  <mergeCells count="36">
    <mergeCell ref="B45:C45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44:C44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6:L6"/>
    <mergeCell ref="D9:F9"/>
    <mergeCell ref="G9:I9"/>
    <mergeCell ref="J9:L9"/>
    <mergeCell ref="B10:C10"/>
    <mergeCell ref="B12:C12"/>
    <mergeCell ref="B13:C13"/>
    <mergeCell ref="B14:C14"/>
    <mergeCell ref="B15:C15"/>
    <mergeCell ref="B16:C16"/>
    <mergeCell ref="B18:C18"/>
  </mergeCells>
  <phoneticPr fontId="2"/>
  <dataValidations count="1">
    <dataValidation imeMode="off" allowBlank="1" showInputMessage="1" showErrorMessage="1" sqref="O35 M29:P30 M39:O39 M31:O33 M22:R22 O38 M36:O37 M24:O28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view="pageBreakPreview" zoomScale="75" zoomScaleNormal="75" workbookViewId="0">
      <selection activeCell="B6" sqref="B6:I6"/>
    </sheetView>
  </sheetViews>
  <sheetFormatPr defaultColWidth="15.875" defaultRowHeight="17.25" x14ac:dyDescent="0.15"/>
  <cols>
    <col min="1" max="1" width="13.375" style="21" customWidth="1"/>
    <col min="2" max="2" width="7.125" style="21" customWidth="1"/>
    <col min="3" max="3" width="21.5" style="21" customWidth="1"/>
    <col min="4" max="9" width="16.375" style="21" customWidth="1"/>
    <col min="10" max="15" width="15.875" style="21"/>
    <col min="16" max="16384" width="15.875" style="2"/>
  </cols>
  <sheetData>
    <row r="1" spans="1:10" x14ac:dyDescent="0.2">
      <c r="A1" s="20"/>
    </row>
    <row r="6" spans="1:10" x14ac:dyDescent="0.2">
      <c r="B6" s="239" t="s">
        <v>127</v>
      </c>
      <c r="C6" s="239"/>
      <c r="D6" s="239"/>
      <c r="E6" s="239"/>
      <c r="F6" s="239"/>
      <c r="G6" s="239"/>
      <c r="H6" s="239"/>
      <c r="I6" s="239"/>
    </row>
    <row r="7" spans="1:10" ht="18" thickBot="1" x14ac:dyDescent="0.25">
      <c r="B7" s="23"/>
      <c r="C7" s="23"/>
      <c r="D7" s="23"/>
      <c r="E7" s="23"/>
      <c r="F7" s="23"/>
      <c r="G7" s="23"/>
      <c r="H7" s="23"/>
      <c r="I7" s="115" t="s">
        <v>147</v>
      </c>
    </row>
    <row r="8" spans="1:10" x14ac:dyDescent="0.15">
      <c r="D8" s="11"/>
      <c r="G8" s="11"/>
    </row>
    <row r="9" spans="1:10" x14ac:dyDescent="0.2">
      <c r="D9" s="240" t="s">
        <v>559</v>
      </c>
      <c r="E9" s="241"/>
      <c r="F9" s="242"/>
      <c r="G9" s="240" t="s">
        <v>560</v>
      </c>
      <c r="H9" s="241"/>
      <c r="I9" s="241"/>
    </row>
    <row r="10" spans="1:10" x14ac:dyDescent="0.2">
      <c r="B10" s="15"/>
      <c r="C10" s="15"/>
      <c r="D10" s="16" t="s">
        <v>128</v>
      </c>
      <c r="E10" s="16" t="s">
        <v>129</v>
      </c>
      <c r="F10" s="16" t="s">
        <v>130</v>
      </c>
      <c r="G10" s="16" t="s">
        <v>128</v>
      </c>
      <c r="H10" s="16" t="s">
        <v>129</v>
      </c>
      <c r="I10" s="16" t="s">
        <v>130</v>
      </c>
      <c r="J10" s="7"/>
    </row>
    <row r="11" spans="1:10" x14ac:dyDescent="0.15">
      <c r="D11" s="11"/>
    </row>
    <row r="12" spans="1:10" x14ac:dyDescent="0.2">
      <c r="B12" s="265" t="s">
        <v>561</v>
      </c>
      <c r="C12" s="266"/>
      <c r="D12" s="58">
        <v>1157</v>
      </c>
      <c r="E12" s="59">
        <v>1189</v>
      </c>
      <c r="F12" s="59">
        <v>303</v>
      </c>
      <c r="G12" s="59">
        <v>3753</v>
      </c>
      <c r="H12" s="59">
        <v>3828</v>
      </c>
      <c r="I12" s="59">
        <v>67</v>
      </c>
    </row>
    <row r="13" spans="1:10" x14ac:dyDescent="0.2">
      <c r="B13" s="265" t="s">
        <v>562</v>
      </c>
      <c r="C13" s="266"/>
      <c r="D13" s="58">
        <v>918</v>
      </c>
      <c r="E13" s="59">
        <v>1038</v>
      </c>
      <c r="F13" s="59">
        <v>183</v>
      </c>
      <c r="G13" s="59">
        <v>3374</v>
      </c>
      <c r="H13" s="59">
        <v>3346</v>
      </c>
      <c r="I13" s="59">
        <v>95</v>
      </c>
    </row>
    <row r="14" spans="1:10" x14ac:dyDescent="0.2">
      <c r="B14" s="265" t="s">
        <v>563</v>
      </c>
      <c r="C14" s="266"/>
      <c r="D14" s="58">
        <v>836</v>
      </c>
      <c r="E14" s="59">
        <v>806</v>
      </c>
      <c r="F14" s="59">
        <v>213</v>
      </c>
      <c r="G14" s="59">
        <v>3446</v>
      </c>
      <c r="H14" s="59">
        <v>3383</v>
      </c>
      <c r="I14" s="59">
        <v>158</v>
      </c>
    </row>
    <row r="15" spans="1:10" x14ac:dyDescent="0.2">
      <c r="B15" s="265" t="s">
        <v>564</v>
      </c>
      <c r="C15" s="266"/>
      <c r="D15" s="58">
        <v>867</v>
      </c>
      <c r="E15" s="59">
        <v>891</v>
      </c>
      <c r="F15" s="59">
        <v>189</v>
      </c>
      <c r="G15" s="59">
        <v>2881</v>
      </c>
      <c r="H15" s="59">
        <v>2928</v>
      </c>
      <c r="I15" s="59">
        <v>111</v>
      </c>
    </row>
    <row r="16" spans="1:10" x14ac:dyDescent="0.2">
      <c r="B16" s="265" t="s">
        <v>565</v>
      </c>
      <c r="C16" s="266"/>
      <c r="D16" s="58">
        <v>727</v>
      </c>
      <c r="E16" s="59">
        <v>745</v>
      </c>
      <c r="F16" s="59">
        <v>163</v>
      </c>
      <c r="G16" s="59">
        <v>2629</v>
      </c>
      <c r="H16" s="59">
        <v>2675</v>
      </c>
      <c r="I16" s="59">
        <v>65</v>
      </c>
    </row>
    <row r="17" spans="2:15" x14ac:dyDescent="0.2">
      <c r="B17" s="265" t="s">
        <v>566</v>
      </c>
      <c r="C17" s="266"/>
      <c r="D17" s="58">
        <v>664</v>
      </c>
      <c r="E17" s="59">
        <v>656</v>
      </c>
      <c r="F17" s="59">
        <v>173</v>
      </c>
      <c r="G17" s="59">
        <v>2542</v>
      </c>
      <c r="H17" s="59">
        <v>2583</v>
      </c>
      <c r="I17" s="59">
        <v>24</v>
      </c>
    </row>
    <row r="18" spans="2:15" x14ac:dyDescent="0.2">
      <c r="B18" s="265" t="s">
        <v>567</v>
      </c>
      <c r="C18" s="266"/>
      <c r="D18" s="58">
        <v>611</v>
      </c>
      <c r="E18" s="59">
        <v>621</v>
      </c>
      <c r="F18" s="59">
        <v>163</v>
      </c>
      <c r="G18" s="59">
        <v>2375</v>
      </c>
      <c r="H18" s="59">
        <v>2376</v>
      </c>
      <c r="I18" s="59">
        <v>23</v>
      </c>
    </row>
    <row r="19" spans="2:15" x14ac:dyDescent="0.2">
      <c r="B19" s="265" t="s">
        <v>568</v>
      </c>
      <c r="C19" s="266"/>
      <c r="D19" s="58">
        <v>641</v>
      </c>
      <c r="E19" s="59">
        <v>639</v>
      </c>
      <c r="F19" s="59">
        <v>165</v>
      </c>
      <c r="G19" s="59">
        <v>2291</v>
      </c>
      <c r="H19" s="59">
        <v>2274</v>
      </c>
      <c r="I19" s="59">
        <v>40</v>
      </c>
    </row>
    <row r="20" spans="2:15" x14ac:dyDescent="0.15">
      <c r="D20" s="58"/>
      <c r="E20" s="59"/>
      <c r="F20" s="59"/>
      <c r="G20" s="59"/>
      <c r="H20" s="59"/>
      <c r="I20" s="59"/>
    </row>
    <row r="21" spans="2:15" x14ac:dyDescent="0.2">
      <c r="B21" s="265" t="s">
        <v>637</v>
      </c>
      <c r="C21" s="266"/>
      <c r="D21" s="58">
        <f>D23+D29</f>
        <v>582</v>
      </c>
      <c r="E21" s="59">
        <f t="shared" ref="E21:I21" si="0">E23+E29</f>
        <v>594</v>
      </c>
      <c r="F21" s="59">
        <f t="shared" si="0"/>
        <v>153</v>
      </c>
      <c r="G21" s="59">
        <f t="shared" si="0"/>
        <v>1985</v>
      </c>
      <c r="H21" s="59">
        <f t="shared" si="0"/>
        <v>1980</v>
      </c>
      <c r="I21" s="59">
        <f t="shared" si="0"/>
        <v>45</v>
      </c>
    </row>
    <row r="22" spans="2:15" x14ac:dyDescent="0.15">
      <c r="D22" s="64"/>
      <c r="E22" s="65"/>
      <c r="F22" s="65"/>
      <c r="G22" s="65"/>
      <c r="H22" s="65"/>
      <c r="I22" s="65"/>
    </row>
    <row r="23" spans="2:15" x14ac:dyDescent="0.2">
      <c r="B23" s="20" t="s">
        <v>148</v>
      </c>
      <c r="C23" s="18"/>
      <c r="D23" s="81">
        <f>SUM(D24:D27)</f>
        <v>573</v>
      </c>
      <c r="E23" s="82">
        <f t="shared" ref="E23:I23" si="1">SUM(E24:E27)</f>
        <v>586</v>
      </c>
      <c r="F23" s="82">
        <f t="shared" si="1"/>
        <v>151</v>
      </c>
      <c r="G23" s="82">
        <f>SUM(G24:G27)</f>
        <v>0</v>
      </c>
      <c r="H23" s="82">
        <f t="shared" si="1"/>
        <v>0</v>
      </c>
      <c r="I23" s="82">
        <f t="shared" si="1"/>
        <v>0</v>
      </c>
      <c r="J23" s="30"/>
      <c r="K23" s="30"/>
      <c r="M23" s="30"/>
      <c r="N23" s="30"/>
      <c r="O23" s="30"/>
    </row>
    <row r="24" spans="2:15" x14ac:dyDescent="0.2">
      <c r="B24" s="20" t="s">
        <v>330</v>
      </c>
      <c r="D24" s="81">
        <v>470</v>
      </c>
      <c r="E24" s="82">
        <v>493</v>
      </c>
      <c r="F24" s="82">
        <v>122</v>
      </c>
      <c r="G24" s="71">
        <v>0</v>
      </c>
      <c r="H24" s="71">
        <v>0</v>
      </c>
      <c r="I24" s="71">
        <v>0</v>
      </c>
      <c r="M24" s="30"/>
      <c r="N24" s="30"/>
      <c r="O24" s="30"/>
    </row>
    <row r="25" spans="2:15" x14ac:dyDescent="0.2">
      <c r="B25" s="20" t="s">
        <v>331</v>
      </c>
      <c r="D25" s="81">
        <v>78</v>
      </c>
      <c r="E25" s="82">
        <v>67</v>
      </c>
      <c r="F25" s="82">
        <v>25</v>
      </c>
      <c r="G25" s="71">
        <v>0</v>
      </c>
      <c r="H25" s="71">
        <v>0</v>
      </c>
      <c r="I25" s="71">
        <v>0</v>
      </c>
      <c r="L25" s="30"/>
      <c r="M25" s="30"/>
      <c r="N25" s="30"/>
      <c r="O25" s="30"/>
    </row>
    <row r="26" spans="2:15" x14ac:dyDescent="0.2">
      <c r="B26" s="20" t="s">
        <v>332</v>
      </c>
      <c r="D26" s="81">
        <v>9</v>
      </c>
      <c r="E26" s="82">
        <v>10</v>
      </c>
      <c r="F26" s="82">
        <v>2</v>
      </c>
      <c r="G26" s="71">
        <v>0</v>
      </c>
      <c r="H26" s="71">
        <v>0</v>
      </c>
      <c r="I26" s="71">
        <v>0</v>
      </c>
      <c r="L26" s="30"/>
      <c r="M26" s="30"/>
      <c r="N26" s="30"/>
      <c r="O26" s="30"/>
    </row>
    <row r="27" spans="2:15" x14ac:dyDescent="0.2">
      <c r="B27" s="20" t="s">
        <v>333</v>
      </c>
      <c r="D27" s="81">
        <v>16</v>
      </c>
      <c r="E27" s="82">
        <v>16</v>
      </c>
      <c r="F27" s="88">
        <v>2</v>
      </c>
      <c r="G27" s="71">
        <v>0</v>
      </c>
      <c r="H27" s="71">
        <v>0</v>
      </c>
      <c r="I27" s="71">
        <v>0</v>
      </c>
      <c r="L27" s="30"/>
      <c r="M27" s="30"/>
      <c r="N27" s="30"/>
      <c r="O27" s="30"/>
    </row>
    <row r="28" spans="2:15" x14ac:dyDescent="0.2">
      <c r="B28" s="20"/>
      <c r="D28" s="81"/>
      <c r="E28" s="82"/>
      <c r="F28" s="82"/>
      <c r="G28" s="82"/>
      <c r="H28" s="82"/>
      <c r="I28" s="82"/>
    </row>
    <row r="29" spans="2:15" x14ac:dyDescent="0.2">
      <c r="B29" s="20" t="s">
        <v>149</v>
      </c>
      <c r="C29" s="18"/>
      <c r="D29" s="81">
        <f>SUM(D30:D37)</f>
        <v>9</v>
      </c>
      <c r="E29" s="82">
        <f t="shared" ref="E29:I29" si="2">SUM(E30:E37)</f>
        <v>8</v>
      </c>
      <c r="F29" s="82">
        <f t="shared" si="2"/>
        <v>2</v>
      </c>
      <c r="G29" s="82">
        <f t="shared" si="2"/>
        <v>1985</v>
      </c>
      <c r="H29" s="82">
        <f t="shared" si="2"/>
        <v>1980</v>
      </c>
      <c r="I29" s="82">
        <f t="shared" si="2"/>
        <v>45</v>
      </c>
      <c r="L29" s="30"/>
    </row>
    <row r="30" spans="2:15" x14ac:dyDescent="0.2">
      <c r="B30" s="20" t="s">
        <v>334</v>
      </c>
      <c r="D30" s="80">
        <v>4</v>
      </c>
      <c r="E30" s="71">
        <v>4</v>
      </c>
      <c r="F30" s="71">
        <v>0</v>
      </c>
      <c r="G30" s="82">
        <v>1134</v>
      </c>
      <c r="H30" s="82">
        <v>1148</v>
      </c>
      <c r="I30" s="82">
        <v>12</v>
      </c>
      <c r="L30" s="30"/>
    </row>
    <row r="31" spans="2:15" x14ac:dyDescent="0.2">
      <c r="B31" s="20" t="s">
        <v>335</v>
      </c>
      <c r="D31" s="80">
        <v>0</v>
      </c>
      <c r="E31" s="71">
        <v>0</v>
      </c>
      <c r="F31" s="71">
        <v>0</v>
      </c>
      <c r="G31" s="82">
        <v>86</v>
      </c>
      <c r="H31" s="82">
        <v>86</v>
      </c>
      <c r="I31" s="82">
        <v>2</v>
      </c>
      <c r="L31" s="30"/>
    </row>
    <row r="32" spans="2:15" x14ac:dyDescent="0.2">
      <c r="B32" s="20" t="s">
        <v>336</v>
      </c>
      <c r="D32" s="80">
        <v>0</v>
      </c>
      <c r="E32" s="71">
        <v>1</v>
      </c>
      <c r="F32" s="71">
        <v>0</v>
      </c>
      <c r="G32" s="82">
        <v>119</v>
      </c>
      <c r="H32" s="88">
        <v>116</v>
      </c>
      <c r="I32" s="82">
        <v>6</v>
      </c>
      <c r="L32" s="30"/>
      <c r="O32" s="30"/>
    </row>
    <row r="33" spans="2:15" x14ac:dyDescent="0.2">
      <c r="B33" s="20" t="s">
        <v>337</v>
      </c>
      <c r="D33" s="81">
        <v>0</v>
      </c>
      <c r="E33" s="82">
        <v>0</v>
      </c>
      <c r="F33" s="71">
        <v>0</v>
      </c>
      <c r="G33" s="82">
        <v>129</v>
      </c>
      <c r="H33" s="82">
        <v>127</v>
      </c>
      <c r="I33" s="82">
        <v>7</v>
      </c>
      <c r="L33" s="30"/>
    </row>
    <row r="34" spans="2:15" x14ac:dyDescent="0.2">
      <c r="B34" s="20" t="s">
        <v>338</v>
      </c>
      <c r="D34" s="80">
        <v>2</v>
      </c>
      <c r="E34" s="61">
        <v>2</v>
      </c>
      <c r="F34" s="71">
        <v>0</v>
      </c>
      <c r="G34" s="82">
        <v>286</v>
      </c>
      <c r="H34" s="82">
        <v>284</v>
      </c>
      <c r="I34" s="82">
        <v>2</v>
      </c>
      <c r="L34" s="30"/>
      <c r="O34" s="30"/>
    </row>
    <row r="35" spans="2:15" x14ac:dyDescent="0.2">
      <c r="B35" s="20" t="s">
        <v>339</v>
      </c>
      <c r="D35" s="80">
        <v>0</v>
      </c>
      <c r="E35" s="71">
        <v>0</v>
      </c>
      <c r="F35" s="71">
        <v>0</v>
      </c>
      <c r="G35" s="82">
        <v>29</v>
      </c>
      <c r="H35" s="82">
        <v>27</v>
      </c>
      <c r="I35" s="71">
        <v>5</v>
      </c>
      <c r="L35" s="30"/>
      <c r="O35" s="30"/>
    </row>
    <row r="36" spans="2:15" x14ac:dyDescent="0.2">
      <c r="B36" s="20" t="s">
        <v>340</v>
      </c>
      <c r="D36" s="80">
        <v>0</v>
      </c>
      <c r="E36" s="61">
        <v>0</v>
      </c>
      <c r="F36" s="71">
        <v>0</v>
      </c>
      <c r="G36" s="82">
        <v>133</v>
      </c>
      <c r="H36" s="82">
        <v>124</v>
      </c>
      <c r="I36" s="82">
        <v>10</v>
      </c>
      <c r="L36" s="30"/>
    </row>
    <row r="37" spans="2:15" x14ac:dyDescent="0.2">
      <c r="B37" s="20" t="s">
        <v>341</v>
      </c>
      <c r="D37" s="81">
        <v>3</v>
      </c>
      <c r="E37" s="88">
        <v>1</v>
      </c>
      <c r="F37" s="71">
        <v>2</v>
      </c>
      <c r="G37" s="82">
        <v>69</v>
      </c>
      <c r="H37" s="82">
        <v>68</v>
      </c>
      <c r="I37" s="61">
        <v>1</v>
      </c>
      <c r="L37" s="30"/>
      <c r="O37" s="30"/>
    </row>
    <row r="38" spans="2:15" ht="18" thickBot="1" x14ac:dyDescent="0.2">
      <c r="B38" s="23"/>
      <c r="C38" s="23"/>
      <c r="D38" s="90"/>
      <c r="E38" s="91"/>
      <c r="F38" s="91"/>
      <c r="G38" s="91"/>
      <c r="H38" s="91"/>
      <c r="I38" s="91"/>
    </row>
    <row r="39" spans="2:15" x14ac:dyDescent="0.2">
      <c r="D39" s="64"/>
      <c r="E39" s="92"/>
      <c r="F39" s="92"/>
      <c r="G39" s="267" t="s">
        <v>391</v>
      </c>
      <c r="H39" s="268"/>
      <c r="I39" s="268"/>
    </row>
    <row r="40" spans="2:15" x14ac:dyDescent="0.2">
      <c r="D40" s="261" t="s">
        <v>131</v>
      </c>
      <c r="E40" s="262"/>
      <c r="F40" s="263"/>
      <c r="G40" s="261" t="s">
        <v>569</v>
      </c>
      <c r="H40" s="262"/>
      <c r="I40" s="262"/>
    </row>
    <row r="41" spans="2:15" x14ac:dyDescent="0.2">
      <c r="B41" s="15"/>
      <c r="C41" s="15"/>
      <c r="D41" s="155" t="s">
        <v>128</v>
      </c>
      <c r="E41" s="155" t="s">
        <v>129</v>
      </c>
      <c r="F41" s="155" t="s">
        <v>130</v>
      </c>
      <c r="G41" s="155" t="s">
        <v>128</v>
      </c>
      <c r="H41" s="155" t="s">
        <v>129</v>
      </c>
      <c r="I41" s="155" t="s">
        <v>130</v>
      </c>
      <c r="J41" s="7"/>
    </row>
    <row r="42" spans="2:15" x14ac:dyDescent="0.15">
      <c r="D42" s="64"/>
      <c r="E42" s="92"/>
      <c r="F42" s="92"/>
      <c r="G42" s="92"/>
      <c r="H42" s="92"/>
      <c r="I42" s="92"/>
    </row>
    <row r="43" spans="2:15" x14ac:dyDescent="0.2">
      <c r="B43" s="265" t="s">
        <v>561</v>
      </c>
      <c r="C43" s="266"/>
      <c r="D43" s="58">
        <v>6797</v>
      </c>
      <c r="E43" s="59">
        <v>6784</v>
      </c>
      <c r="F43" s="59">
        <v>21</v>
      </c>
      <c r="G43" s="59">
        <v>2480</v>
      </c>
      <c r="H43" s="59">
        <v>2485</v>
      </c>
      <c r="I43" s="59">
        <v>21</v>
      </c>
    </row>
    <row r="44" spans="2:15" x14ac:dyDescent="0.2">
      <c r="B44" s="265" t="s">
        <v>562</v>
      </c>
      <c r="C44" s="266"/>
      <c r="D44" s="58">
        <v>6090</v>
      </c>
      <c r="E44" s="59">
        <v>6103</v>
      </c>
      <c r="F44" s="59">
        <v>8</v>
      </c>
      <c r="G44" s="59">
        <v>2181</v>
      </c>
      <c r="H44" s="59">
        <v>2161</v>
      </c>
      <c r="I44" s="59">
        <v>41</v>
      </c>
    </row>
    <row r="45" spans="2:15" x14ac:dyDescent="0.2">
      <c r="B45" s="265" t="s">
        <v>563</v>
      </c>
      <c r="C45" s="266"/>
      <c r="D45" s="58">
        <v>5677</v>
      </c>
      <c r="E45" s="59">
        <v>5676</v>
      </c>
      <c r="F45" s="59">
        <v>9</v>
      </c>
      <c r="G45" s="59">
        <v>2306</v>
      </c>
      <c r="H45" s="59">
        <v>2268</v>
      </c>
      <c r="I45" s="59">
        <v>79</v>
      </c>
    </row>
    <row r="46" spans="2:15" x14ac:dyDescent="0.2">
      <c r="B46" s="265" t="s">
        <v>564</v>
      </c>
      <c r="C46" s="266"/>
      <c r="D46" s="58">
        <v>5740</v>
      </c>
      <c r="E46" s="59">
        <v>5738</v>
      </c>
      <c r="F46" s="59">
        <v>11</v>
      </c>
      <c r="G46" s="59">
        <v>1847</v>
      </c>
      <c r="H46" s="59">
        <v>1880</v>
      </c>
      <c r="I46" s="59">
        <v>46</v>
      </c>
    </row>
    <row r="47" spans="2:15" x14ac:dyDescent="0.2">
      <c r="B47" s="265" t="s">
        <v>565</v>
      </c>
      <c r="C47" s="266"/>
      <c r="D47" s="58">
        <v>5567</v>
      </c>
      <c r="E47" s="59">
        <v>5562</v>
      </c>
      <c r="F47" s="59">
        <v>16</v>
      </c>
      <c r="G47" s="59">
        <v>1719</v>
      </c>
      <c r="H47" s="59">
        <v>1738</v>
      </c>
      <c r="I47" s="59">
        <v>27</v>
      </c>
    </row>
    <row r="48" spans="2:15" x14ac:dyDescent="0.2">
      <c r="B48" s="265" t="s">
        <v>566</v>
      </c>
      <c r="C48" s="266"/>
      <c r="D48" s="58">
        <v>5496</v>
      </c>
      <c r="E48" s="59">
        <v>5501</v>
      </c>
      <c r="F48" s="59">
        <v>11</v>
      </c>
      <c r="G48" s="59">
        <v>1775</v>
      </c>
      <c r="H48" s="59">
        <v>1790</v>
      </c>
      <c r="I48" s="59">
        <v>12</v>
      </c>
    </row>
    <row r="49" spans="2:9" x14ac:dyDescent="0.2">
      <c r="B49" s="265" t="s">
        <v>567</v>
      </c>
      <c r="C49" s="266"/>
      <c r="D49" s="58">
        <v>6124</v>
      </c>
      <c r="E49" s="59">
        <v>6126</v>
      </c>
      <c r="F49" s="59">
        <v>9</v>
      </c>
      <c r="G49" s="59">
        <v>1642</v>
      </c>
      <c r="H49" s="59">
        <v>1649</v>
      </c>
      <c r="I49" s="59">
        <v>5</v>
      </c>
    </row>
    <row r="50" spans="2:9" x14ac:dyDescent="0.2">
      <c r="B50" s="265" t="s">
        <v>568</v>
      </c>
      <c r="C50" s="266"/>
      <c r="D50" s="58">
        <v>6224</v>
      </c>
      <c r="E50" s="59">
        <v>6229</v>
      </c>
      <c r="F50" s="59">
        <v>4</v>
      </c>
      <c r="G50" s="59">
        <v>1577</v>
      </c>
      <c r="H50" s="59">
        <v>1568</v>
      </c>
      <c r="I50" s="59">
        <v>14</v>
      </c>
    </row>
    <row r="51" spans="2:9" x14ac:dyDescent="0.2">
      <c r="B51" s="205"/>
      <c r="C51" s="206"/>
      <c r="D51" s="58"/>
      <c r="E51" s="59"/>
      <c r="F51" s="59"/>
      <c r="G51" s="59"/>
      <c r="H51" s="59"/>
      <c r="I51" s="59"/>
    </row>
    <row r="52" spans="2:9" x14ac:dyDescent="0.2">
      <c r="B52" s="265" t="s">
        <v>637</v>
      </c>
      <c r="C52" s="266"/>
      <c r="D52" s="58">
        <f>D54+D60</f>
        <v>5146</v>
      </c>
      <c r="E52" s="59">
        <f t="shared" ref="E52:I52" si="3">E54+E60</f>
        <v>5149</v>
      </c>
      <c r="F52" s="59">
        <f t="shared" si="3"/>
        <v>1</v>
      </c>
      <c r="G52" s="59">
        <f t="shared" si="3"/>
        <v>1301</v>
      </c>
      <c r="H52" s="59">
        <f t="shared" si="3"/>
        <v>1292</v>
      </c>
      <c r="I52" s="59">
        <f t="shared" si="3"/>
        <v>23</v>
      </c>
    </row>
    <row r="53" spans="2:9" x14ac:dyDescent="0.15">
      <c r="D53" s="64"/>
      <c r="E53" s="65"/>
      <c r="F53" s="65"/>
      <c r="G53" s="65"/>
      <c r="H53" s="65"/>
      <c r="I53" s="65"/>
    </row>
    <row r="54" spans="2:9" x14ac:dyDescent="0.2">
      <c r="B54" s="20" t="s">
        <v>132</v>
      </c>
      <c r="C54" s="18"/>
      <c r="D54" s="81">
        <f>SUM(D55:D58)</f>
        <v>1751</v>
      </c>
      <c r="E54" s="82">
        <f t="shared" ref="E54:I54" si="4">SUM(E55:E58)</f>
        <v>1754</v>
      </c>
      <c r="F54" s="82">
        <f t="shared" si="4"/>
        <v>1</v>
      </c>
      <c r="G54" s="82">
        <f t="shared" si="4"/>
        <v>0</v>
      </c>
      <c r="H54" s="82">
        <f t="shared" si="4"/>
        <v>0</v>
      </c>
      <c r="I54" s="82">
        <f t="shared" si="4"/>
        <v>0</v>
      </c>
    </row>
    <row r="55" spans="2:9" x14ac:dyDescent="0.2">
      <c r="B55" s="20" t="s">
        <v>133</v>
      </c>
      <c r="D55" s="80">
        <v>1716</v>
      </c>
      <c r="E55" s="71">
        <v>1719</v>
      </c>
      <c r="F55" s="71">
        <v>1</v>
      </c>
      <c r="G55" s="71">
        <v>0</v>
      </c>
      <c r="H55" s="71">
        <v>0</v>
      </c>
      <c r="I55" s="71">
        <v>0</v>
      </c>
    </row>
    <row r="56" spans="2:9" x14ac:dyDescent="0.2">
      <c r="B56" s="20" t="s">
        <v>134</v>
      </c>
      <c r="D56" s="80">
        <v>27</v>
      </c>
      <c r="E56" s="71">
        <v>27</v>
      </c>
      <c r="F56" s="71">
        <v>0</v>
      </c>
      <c r="G56" s="71">
        <v>0</v>
      </c>
      <c r="H56" s="71">
        <v>0</v>
      </c>
      <c r="I56" s="71">
        <v>0</v>
      </c>
    </row>
    <row r="57" spans="2:9" x14ac:dyDescent="0.2">
      <c r="B57" s="20" t="s">
        <v>135</v>
      </c>
      <c r="D57" s="80" t="s">
        <v>473</v>
      </c>
      <c r="E57" s="71" t="s">
        <v>473</v>
      </c>
      <c r="F57" s="71">
        <v>0</v>
      </c>
      <c r="G57" s="71">
        <v>0</v>
      </c>
      <c r="H57" s="71">
        <v>0</v>
      </c>
      <c r="I57" s="71">
        <v>0</v>
      </c>
    </row>
    <row r="58" spans="2:9" x14ac:dyDescent="0.2">
      <c r="B58" s="20" t="s">
        <v>136</v>
      </c>
      <c r="D58" s="80">
        <v>8</v>
      </c>
      <c r="E58" s="71">
        <v>8</v>
      </c>
      <c r="F58" s="71">
        <v>0</v>
      </c>
      <c r="G58" s="71">
        <v>0</v>
      </c>
      <c r="H58" s="71">
        <v>0</v>
      </c>
      <c r="I58" s="71">
        <v>0</v>
      </c>
    </row>
    <row r="59" spans="2:9" x14ac:dyDescent="0.2">
      <c r="B59" s="20"/>
      <c r="D59" s="81"/>
      <c r="E59" s="82"/>
      <c r="F59" s="82"/>
      <c r="G59" s="82"/>
      <c r="H59" s="82"/>
      <c r="I59" s="82"/>
    </row>
    <row r="60" spans="2:9" x14ac:dyDescent="0.2">
      <c r="B60" s="20" t="s">
        <v>137</v>
      </c>
      <c r="C60" s="18"/>
      <c r="D60" s="81">
        <f>SUM(D61:D68)</f>
        <v>3395</v>
      </c>
      <c r="E60" s="82">
        <f t="shared" ref="E60:I60" si="5">SUM(E61:E68)</f>
        <v>3395</v>
      </c>
      <c r="F60" s="82">
        <f t="shared" si="5"/>
        <v>0</v>
      </c>
      <c r="G60" s="82">
        <f t="shared" si="5"/>
        <v>1301</v>
      </c>
      <c r="H60" s="82">
        <f t="shared" si="5"/>
        <v>1292</v>
      </c>
      <c r="I60" s="82">
        <f t="shared" si="5"/>
        <v>23</v>
      </c>
    </row>
    <row r="61" spans="2:9" x14ac:dyDescent="0.2">
      <c r="B61" s="20" t="s">
        <v>138</v>
      </c>
      <c r="D61" s="81">
        <v>2453</v>
      </c>
      <c r="E61" s="82">
        <v>2453</v>
      </c>
      <c r="F61" s="71">
        <v>0</v>
      </c>
      <c r="G61" s="82">
        <v>733</v>
      </c>
      <c r="H61" s="82">
        <v>736</v>
      </c>
      <c r="I61" s="82">
        <v>4</v>
      </c>
    </row>
    <row r="62" spans="2:9" x14ac:dyDescent="0.2">
      <c r="B62" s="20" t="s">
        <v>139</v>
      </c>
      <c r="D62" s="81">
        <v>55</v>
      </c>
      <c r="E62" s="82">
        <v>55</v>
      </c>
      <c r="F62" s="71">
        <v>0</v>
      </c>
      <c r="G62" s="82">
        <v>52</v>
      </c>
      <c r="H62" s="82">
        <v>52</v>
      </c>
      <c r="I62" s="82">
        <v>1</v>
      </c>
    </row>
    <row r="63" spans="2:9" x14ac:dyDescent="0.2">
      <c r="B63" s="20" t="s">
        <v>140</v>
      </c>
      <c r="D63" s="81">
        <v>75</v>
      </c>
      <c r="E63" s="82">
        <v>75</v>
      </c>
      <c r="F63" s="71">
        <v>0</v>
      </c>
      <c r="G63" s="82">
        <v>96</v>
      </c>
      <c r="H63" s="82">
        <v>95</v>
      </c>
      <c r="I63" s="71">
        <v>1</v>
      </c>
    </row>
    <row r="64" spans="2:9" x14ac:dyDescent="0.2">
      <c r="B64" s="20" t="s">
        <v>141</v>
      </c>
      <c r="D64" s="207">
        <v>63</v>
      </c>
      <c r="E64" s="82">
        <v>63</v>
      </c>
      <c r="F64" s="71">
        <v>0</v>
      </c>
      <c r="G64" s="82">
        <v>94</v>
      </c>
      <c r="H64" s="82">
        <v>93</v>
      </c>
      <c r="I64" s="88">
        <v>5</v>
      </c>
    </row>
    <row r="65" spans="1:9" x14ac:dyDescent="0.2">
      <c r="B65" s="20" t="s">
        <v>142</v>
      </c>
      <c r="D65" s="81">
        <v>459</v>
      </c>
      <c r="E65" s="82">
        <v>459</v>
      </c>
      <c r="F65" s="71">
        <v>0</v>
      </c>
      <c r="G65" s="82">
        <v>183</v>
      </c>
      <c r="H65" s="82">
        <v>181</v>
      </c>
      <c r="I65" s="82">
        <v>2</v>
      </c>
    </row>
    <row r="66" spans="1:9" x14ac:dyDescent="0.2">
      <c r="B66" s="20" t="s">
        <v>143</v>
      </c>
      <c r="D66" s="207">
        <v>14</v>
      </c>
      <c r="E66" s="82">
        <v>14</v>
      </c>
      <c r="F66" s="71">
        <v>0</v>
      </c>
      <c r="G66" s="82">
        <v>17</v>
      </c>
      <c r="H66" s="82">
        <v>15</v>
      </c>
      <c r="I66" s="61">
        <v>4</v>
      </c>
    </row>
    <row r="67" spans="1:9" x14ac:dyDescent="0.2">
      <c r="B67" s="20" t="s">
        <v>144</v>
      </c>
      <c r="D67" s="81">
        <v>127</v>
      </c>
      <c r="E67" s="88">
        <v>127</v>
      </c>
      <c r="F67" s="71">
        <v>0</v>
      </c>
      <c r="G67" s="82">
        <v>92</v>
      </c>
      <c r="H67" s="82">
        <v>86</v>
      </c>
      <c r="I67" s="82">
        <v>6</v>
      </c>
    </row>
    <row r="68" spans="1:9" x14ac:dyDescent="0.2">
      <c r="B68" s="20" t="s">
        <v>145</v>
      </c>
      <c r="D68" s="81">
        <v>149</v>
      </c>
      <c r="E68" s="82">
        <v>149</v>
      </c>
      <c r="F68" s="71">
        <v>0</v>
      </c>
      <c r="G68" s="82">
        <v>34</v>
      </c>
      <c r="H68" s="82">
        <v>34</v>
      </c>
      <c r="I68" s="71">
        <v>0</v>
      </c>
    </row>
    <row r="69" spans="1:9" ht="18" thickBot="1" x14ac:dyDescent="0.2">
      <c r="B69" s="23"/>
      <c r="C69" s="23"/>
      <c r="D69" s="22"/>
      <c r="E69" s="23"/>
      <c r="F69" s="23"/>
      <c r="G69" s="23"/>
      <c r="H69" s="23"/>
      <c r="I69" s="23"/>
    </row>
    <row r="70" spans="1:9" x14ac:dyDescent="0.2">
      <c r="D70" s="20" t="s">
        <v>390</v>
      </c>
      <c r="F70" s="208"/>
    </row>
    <row r="71" spans="1:9" x14ac:dyDescent="0.2">
      <c r="A71" s="20"/>
      <c r="D71" s="21" t="s">
        <v>146</v>
      </c>
    </row>
  </sheetData>
  <mergeCells count="24">
    <mergeCell ref="B52:C52"/>
    <mergeCell ref="B46:C46"/>
    <mergeCell ref="B47:C47"/>
    <mergeCell ref="B48:C48"/>
    <mergeCell ref="B49:C49"/>
    <mergeCell ref="B50:C50"/>
    <mergeCell ref="G39:I39"/>
    <mergeCell ref="D40:F40"/>
    <mergeCell ref="G40:I40"/>
    <mergeCell ref="B43:C43"/>
    <mergeCell ref="B44:C44"/>
    <mergeCell ref="B45:C45"/>
    <mergeCell ref="B15:C15"/>
    <mergeCell ref="B16:C16"/>
    <mergeCell ref="B17:C17"/>
    <mergeCell ref="B18:C18"/>
    <mergeCell ref="B19:C19"/>
    <mergeCell ref="B21:C21"/>
    <mergeCell ref="B14:C14"/>
    <mergeCell ref="B6:I6"/>
    <mergeCell ref="D9:F9"/>
    <mergeCell ref="G9:I9"/>
    <mergeCell ref="B12:C12"/>
    <mergeCell ref="B13:C13"/>
  </mergeCells>
  <phoneticPr fontId="2"/>
  <dataValidations count="1">
    <dataValidation imeMode="off" allowBlank="1" showInputMessage="1" showErrorMessage="1" sqref="O37 L29:L37 O32 M23:O24 L25:O27 J23:K23 O34:O35"/>
  </dataValidations>
  <pageMargins left="0.78740157480314965" right="0.78740157480314965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75"/>
  <sheetViews>
    <sheetView view="pageBreakPreview" zoomScale="70" zoomScaleNormal="70" zoomScaleSheetLayoutView="70" workbookViewId="0">
      <selection activeCell="B6" sqref="B6:J6"/>
    </sheetView>
  </sheetViews>
  <sheetFormatPr defaultColWidth="13.375" defaultRowHeight="17.25" x14ac:dyDescent="0.15"/>
  <cols>
    <col min="1" max="1" width="13.375" style="21" customWidth="1"/>
    <col min="2" max="2" width="27.125" style="21" customWidth="1"/>
    <col min="3" max="3" width="13.375" style="21"/>
    <col min="4" max="4" width="12.125" style="21" customWidth="1"/>
    <col min="5" max="9" width="13.375" style="21"/>
    <col min="10" max="10" width="12.125" style="21" customWidth="1"/>
    <col min="11" max="15" width="13.375" style="21"/>
    <col min="16" max="26" width="13.375" style="2"/>
    <col min="27" max="32" width="10.875" style="2" customWidth="1"/>
    <col min="33" max="33" width="8.375" style="2" customWidth="1"/>
    <col min="34" max="36" width="10.875" style="2" customWidth="1"/>
    <col min="37" max="37" width="8.375" style="2" customWidth="1"/>
    <col min="38" max="38" width="3.375" style="2" customWidth="1"/>
    <col min="39" max="39" width="53.375" style="2" customWidth="1"/>
    <col min="40" max="43" width="13.375" style="2"/>
    <col min="44" max="44" width="3.375" style="2" customWidth="1"/>
    <col min="45" max="45" width="53.375" style="2" customWidth="1"/>
    <col min="46" max="16384" width="13.375" style="2"/>
  </cols>
  <sheetData>
    <row r="1" spans="1:15" x14ac:dyDescent="0.2">
      <c r="A1" s="200"/>
    </row>
    <row r="6" spans="1:15" x14ac:dyDescent="0.2">
      <c r="B6" s="239" t="s">
        <v>150</v>
      </c>
      <c r="C6" s="239"/>
      <c r="D6" s="239"/>
      <c r="E6" s="239"/>
      <c r="F6" s="239"/>
      <c r="G6" s="239"/>
      <c r="H6" s="239"/>
      <c r="I6" s="239"/>
      <c r="J6" s="239"/>
    </row>
    <row r="7" spans="1:15" s="3" customFormat="1" ht="18" thickBot="1" x14ac:dyDescent="0.25">
      <c r="A7" s="7"/>
      <c r="B7" s="23"/>
      <c r="C7" s="23"/>
      <c r="D7" s="23"/>
      <c r="E7" s="23"/>
      <c r="F7" s="23"/>
      <c r="G7" s="23"/>
      <c r="H7" s="23"/>
      <c r="I7" s="7"/>
      <c r="J7" s="115" t="s">
        <v>425</v>
      </c>
      <c r="K7" s="7"/>
      <c r="L7" s="7"/>
      <c r="M7" s="7"/>
      <c r="N7" s="7"/>
      <c r="O7" s="7"/>
    </row>
    <row r="8" spans="1:15" s="3" customFormat="1" x14ac:dyDescent="0.15">
      <c r="A8" s="7"/>
      <c r="B8" s="7"/>
      <c r="C8" s="272" t="s">
        <v>151</v>
      </c>
      <c r="D8" s="273"/>
      <c r="E8" s="273"/>
      <c r="F8" s="273"/>
      <c r="G8" s="273"/>
      <c r="H8" s="273"/>
      <c r="I8" s="273"/>
      <c r="J8" s="273"/>
      <c r="K8" s="7"/>
      <c r="L8" s="7"/>
      <c r="M8" s="7"/>
      <c r="N8" s="7"/>
      <c r="O8" s="7"/>
    </row>
    <row r="9" spans="1:15" s="3" customFormat="1" x14ac:dyDescent="0.2">
      <c r="A9" s="7"/>
      <c r="B9" s="7"/>
      <c r="C9" s="31"/>
      <c r="D9" s="38"/>
      <c r="E9" s="274" t="s">
        <v>152</v>
      </c>
      <c r="F9" s="275"/>
      <c r="G9" s="275"/>
      <c r="H9" s="275"/>
      <c r="I9" s="275"/>
      <c r="J9" s="275"/>
      <c r="K9" s="7"/>
      <c r="L9" s="7"/>
      <c r="M9" s="7"/>
      <c r="N9" s="7"/>
      <c r="O9" s="7"/>
    </row>
    <row r="10" spans="1:15" s="3" customFormat="1" x14ac:dyDescent="0.2">
      <c r="A10" s="7"/>
      <c r="B10" s="7"/>
      <c r="C10" s="31" t="s">
        <v>295</v>
      </c>
      <c r="D10" s="31" t="s">
        <v>296</v>
      </c>
      <c r="E10" s="201" t="s">
        <v>153</v>
      </c>
      <c r="F10" s="243" t="s">
        <v>154</v>
      </c>
      <c r="G10" s="245"/>
      <c r="H10" s="202" t="s">
        <v>155</v>
      </c>
      <c r="I10" s="202" t="s">
        <v>156</v>
      </c>
      <c r="J10" s="276" t="s">
        <v>157</v>
      </c>
      <c r="K10" s="7"/>
      <c r="L10" s="7"/>
      <c r="M10" s="7"/>
      <c r="N10" s="7"/>
      <c r="O10" s="7"/>
    </row>
    <row r="11" spans="1:15" s="3" customFormat="1" x14ac:dyDescent="0.2">
      <c r="A11" s="7"/>
      <c r="B11" s="15"/>
      <c r="C11" s="34"/>
      <c r="D11" s="34"/>
      <c r="E11" s="34"/>
      <c r="F11" s="203" t="s">
        <v>158</v>
      </c>
      <c r="G11" s="36" t="s">
        <v>159</v>
      </c>
      <c r="H11" s="171" t="s">
        <v>160</v>
      </c>
      <c r="I11" s="171" t="s">
        <v>161</v>
      </c>
      <c r="J11" s="277"/>
      <c r="K11" s="129"/>
      <c r="L11" s="7"/>
      <c r="M11" s="7"/>
      <c r="N11" s="7"/>
      <c r="O11" s="7"/>
    </row>
    <row r="12" spans="1:15" s="3" customFormat="1" x14ac:dyDescent="0.15">
      <c r="A12" s="7"/>
      <c r="B12" s="7"/>
      <c r="C12" s="1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s="3" customFormat="1" x14ac:dyDescent="0.2">
      <c r="A13" s="7"/>
      <c r="B13" s="129" t="s">
        <v>456</v>
      </c>
      <c r="C13" s="27">
        <v>6036</v>
      </c>
      <c r="D13" s="29">
        <v>98</v>
      </c>
      <c r="E13" s="29">
        <v>5938</v>
      </c>
      <c r="F13" s="8">
        <v>16</v>
      </c>
      <c r="G13" s="8">
        <v>5411</v>
      </c>
      <c r="H13" s="8">
        <v>493</v>
      </c>
      <c r="I13" s="8">
        <v>7</v>
      </c>
      <c r="J13" s="8">
        <v>11</v>
      </c>
      <c r="K13" s="7"/>
      <c r="L13" s="7"/>
      <c r="M13" s="7"/>
      <c r="N13" s="7"/>
      <c r="O13" s="7"/>
    </row>
    <row r="14" spans="1:15" s="3" customFormat="1" x14ac:dyDescent="0.2">
      <c r="A14" s="7"/>
      <c r="B14" s="129" t="s">
        <v>494</v>
      </c>
      <c r="C14" s="27">
        <v>5524</v>
      </c>
      <c r="D14" s="29">
        <v>125</v>
      </c>
      <c r="E14" s="29">
        <v>5399</v>
      </c>
      <c r="F14" s="29">
        <v>20</v>
      </c>
      <c r="G14" s="29">
        <v>4863</v>
      </c>
      <c r="H14" s="29">
        <v>503</v>
      </c>
      <c r="I14" s="29">
        <v>4</v>
      </c>
      <c r="J14" s="29">
        <v>9</v>
      </c>
      <c r="K14" s="7"/>
      <c r="L14" s="7"/>
      <c r="M14" s="7"/>
      <c r="N14" s="7"/>
      <c r="O14" s="7"/>
    </row>
    <row r="15" spans="1:15" s="128" customFormat="1" x14ac:dyDescent="0.2">
      <c r="A15" s="7"/>
      <c r="B15" s="129" t="s">
        <v>503</v>
      </c>
      <c r="C15" s="27">
        <v>4764</v>
      </c>
      <c r="D15" s="29">
        <v>112</v>
      </c>
      <c r="E15" s="29">
        <v>4652</v>
      </c>
      <c r="F15" s="29">
        <v>18</v>
      </c>
      <c r="G15" s="29">
        <v>4150</v>
      </c>
      <c r="H15" s="29">
        <v>469</v>
      </c>
      <c r="I15" s="29">
        <v>5</v>
      </c>
      <c r="J15" s="29">
        <v>10</v>
      </c>
      <c r="K15" s="7"/>
      <c r="L15" s="7"/>
      <c r="M15" s="7"/>
      <c r="N15" s="7"/>
      <c r="O15" s="7"/>
    </row>
    <row r="16" spans="1:15" s="3" customFormat="1" x14ac:dyDescent="0.15">
      <c r="A16" s="7"/>
      <c r="B16" s="7"/>
      <c r="C16" s="11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24" s="3" customFormat="1" x14ac:dyDescent="0.2">
      <c r="A17" s="7"/>
      <c r="B17" s="41" t="s">
        <v>162</v>
      </c>
      <c r="C17" s="27">
        <v>1324</v>
      </c>
      <c r="D17" s="29">
        <v>53</v>
      </c>
      <c r="E17" s="29">
        <v>1271</v>
      </c>
      <c r="F17" s="29">
        <v>18</v>
      </c>
      <c r="G17" s="29">
        <v>1061</v>
      </c>
      <c r="H17" s="29">
        <v>185</v>
      </c>
      <c r="I17" s="29">
        <v>4</v>
      </c>
      <c r="J17" s="61">
        <v>3</v>
      </c>
      <c r="K17" s="7"/>
      <c r="L17" s="7"/>
      <c r="M17" s="7"/>
      <c r="N17" s="7"/>
      <c r="O17" s="7"/>
    </row>
    <row r="18" spans="1:24" s="3" customFormat="1" x14ac:dyDescent="0.2">
      <c r="A18" s="7"/>
      <c r="B18" s="41" t="s">
        <v>163</v>
      </c>
      <c r="C18" s="27">
        <v>266</v>
      </c>
      <c r="D18" s="30">
        <v>12</v>
      </c>
      <c r="E18" s="29">
        <v>254</v>
      </c>
      <c r="F18" s="61">
        <v>0</v>
      </c>
      <c r="G18" s="29">
        <v>202</v>
      </c>
      <c r="H18" s="29">
        <v>49</v>
      </c>
      <c r="I18" s="61">
        <v>1</v>
      </c>
      <c r="J18" s="61">
        <v>2</v>
      </c>
      <c r="K18" s="7"/>
      <c r="L18" s="7"/>
      <c r="M18" s="7"/>
      <c r="N18" s="7"/>
      <c r="O18" s="7"/>
    </row>
    <row r="19" spans="1:24" s="3" customFormat="1" x14ac:dyDescent="0.2">
      <c r="A19" s="7"/>
      <c r="B19" s="41" t="s">
        <v>164</v>
      </c>
      <c r="C19" s="27">
        <v>41</v>
      </c>
      <c r="D19" s="61">
        <v>3</v>
      </c>
      <c r="E19" s="29">
        <v>38</v>
      </c>
      <c r="F19" s="61">
        <v>0</v>
      </c>
      <c r="G19" s="29">
        <v>37</v>
      </c>
      <c r="H19" s="29">
        <v>1</v>
      </c>
      <c r="I19" s="61">
        <v>0</v>
      </c>
      <c r="J19" s="61">
        <v>0</v>
      </c>
      <c r="K19" s="7"/>
      <c r="L19" s="7"/>
      <c r="M19" s="7"/>
      <c r="N19" s="7"/>
      <c r="O19" s="7"/>
    </row>
    <row r="20" spans="1:24" s="3" customFormat="1" x14ac:dyDescent="0.2">
      <c r="A20" s="7"/>
      <c r="B20" s="41" t="s">
        <v>165</v>
      </c>
      <c r="C20" s="27">
        <v>52</v>
      </c>
      <c r="D20" s="61">
        <v>3</v>
      </c>
      <c r="E20" s="29">
        <v>49</v>
      </c>
      <c r="F20" s="61">
        <v>0</v>
      </c>
      <c r="G20" s="29">
        <v>39</v>
      </c>
      <c r="H20" s="29">
        <v>10</v>
      </c>
      <c r="I20" s="61">
        <v>0</v>
      </c>
      <c r="J20" s="61">
        <v>0</v>
      </c>
      <c r="K20" s="7"/>
      <c r="L20" s="7"/>
      <c r="M20" s="7"/>
      <c r="N20" s="7"/>
      <c r="O20" s="7"/>
    </row>
    <row r="21" spans="1:24" s="3" customFormat="1" x14ac:dyDescent="0.2">
      <c r="A21" s="7"/>
      <c r="B21" s="41" t="s">
        <v>166</v>
      </c>
      <c r="C21" s="27">
        <v>2023</v>
      </c>
      <c r="D21" s="29">
        <v>35</v>
      </c>
      <c r="E21" s="29">
        <v>1988</v>
      </c>
      <c r="F21" s="61">
        <v>0</v>
      </c>
      <c r="G21" s="29">
        <v>1860</v>
      </c>
      <c r="H21" s="29">
        <v>124</v>
      </c>
      <c r="I21" s="61">
        <v>0</v>
      </c>
      <c r="J21" s="29">
        <v>4</v>
      </c>
      <c r="K21" s="7"/>
      <c r="L21" s="7"/>
      <c r="M21" s="7"/>
      <c r="N21" s="7"/>
      <c r="O21" s="7"/>
    </row>
    <row r="22" spans="1:24" s="3" customFormat="1" x14ac:dyDescent="0.2">
      <c r="A22" s="7"/>
      <c r="B22" s="41" t="s">
        <v>167</v>
      </c>
      <c r="C22" s="27">
        <v>140</v>
      </c>
      <c r="D22" s="61">
        <v>1</v>
      </c>
      <c r="E22" s="29">
        <v>139</v>
      </c>
      <c r="F22" s="61">
        <v>0</v>
      </c>
      <c r="G22" s="29">
        <v>124</v>
      </c>
      <c r="H22" s="29">
        <v>15</v>
      </c>
      <c r="I22" s="61">
        <v>0</v>
      </c>
      <c r="J22" s="61">
        <v>0</v>
      </c>
      <c r="K22" s="7"/>
      <c r="L22" s="7"/>
      <c r="M22" s="7"/>
      <c r="N22" s="7"/>
      <c r="O22" s="7"/>
    </row>
    <row r="23" spans="1:24" s="3" customFormat="1" x14ac:dyDescent="0.2">
      <c r="A23" s="7"/>
      <c r="B23" s="41" t="s">
        <v>168</v>
      </c>
      <c r="C23" s="27">
        <v>137</v>
      </c>
      <c r="D23" s="61">
        <v>0</v>
      </c>
      <c r="E23" s="29">
        <v>137</v>
      </c>
      <c r="F23" s="61">
        <v>0</v>
      </c>
      <c r="G23" s="29">
        <v>131</v>
      </c>
      <c r="H23" s="29">
        <v>6</v>
      </c>
      <c r="I23" s="61">
        <v>0</v>
      </c>
      <c r="J23" s="61">
        <v>0</v>
      </c>
      <c r="K23" s="7"/>
      <c r="L23" s="7"/>
      <c r="M23" s="7"/>
      <c r="N23" s="7"/>
      <c r="O23" s="7"/>
    </row>
    <row r="24" spans="1:24" s="3" customFormat="1" x14ac:dyDescent="0.2">
      <c r="A24" s="7"/>
      <c r="B24" s="41" t="s">
        <v>169</v>
      </c>
      <c r="C24" s="27">
        <v>125</v>
      </c>
      <c r="D24" s="61">
        <v>0</v>
      </c>
      <c r="E24" s="29">
        <v>125</v>
      </c>
      <c r="F24" s="61">
        <v>0</v>
      </c>
      <c r="G24" s="29">
        <v>114</v>
      </c>
      <c r="H24" s="29">
        <v>11</v>
      </c>
      <c r="I24" s="61">
        <v>0</v>
      </c>
      <c r="J24" s="61">
        <v>0</v>
      </c>
      <c r="K24" s="7"/>
      <c r="L24" s="7"/>
      <c r="M24" s="7"/>
      <c r="N24" s="7"/>
      <c r="O24" s="7"/>
    </row>
    <row r="25" spans="1:24" s="3" customFormat="1" x14ac:dyDescent="0.2">
      <c r="A25" s="7"/>
      <c r="B25" s="41" t="s">
        <v>170</v>
      </c>
      <c r="C25" s="27">
        <v>390</v>
      </c>
      <c r="D25" s="61">
        <v>5</v>
      </c>
      <c r="E25" s="29">
        <v>385</v>
      </c>
      <c r="F25" s="61">
        <v>0</v>
      </c>
      <c r="G25" s="29">
        <v>350</v>
      </c>
      <c r="H25" s="29">
        <v>34</v>
      </c>
      <c r="I25" s="61">
        <v>0</v>
      </c>
      <c r="J25" s="61">
        <v>1</v>
      </c>
      <c r="K25" s="7"/>
      <c r="L25" s="7"/>
      <c r="M25" s="7"/>
      <c r="N25" s="7"/>
      <c r="O25" s="7"/>
    </row>
    <row r="26" spans="1:24" s="3" customFormat="1" x14ac:dyDescent="0.2">
      <c r="A26" s="7"/>
      <c r="B26" s="41" t="s">
        <v>171</v>
      </c>
      <c r="C26" s="27">
        <v>48</v>
      </c>
      <c r="D26" s="61">
        <v>0</v>
      </c>
      <c r="E26" s="29">
        <v>48</v>
      </c>
      <c r="F26" s="61">
        <v>0</v>
      </c>
      <c r="G26" s="29">
        <v>44</v>
      </c>
      <c r="H26" s="61">
        <v>4</v>
      </c>
      <c r="I26" s="61">
        <v>0</v>
      </c>
      <c r="J26" s="61">
        <v>0</v>
      </c>
      <c r="K26" s="7"/>
      <c r="L26" s="7"/>
      <c r="M26" s="7"/>
      <c r="N26" s="7"/>
      <c r="O26" s="7"/>
    </row>
    <row r="27" spans="1:24" s="3" customFormat="1" x14ac:dyDescent="0.2">
      <c r="A27" s="7"/>
      <c r="B27" s="41" t="s">
        <v>172</v>
      </c>
      <c r="C27" s="27">
        <v>111</v>
      </c>
      <c r="D27" s="61">
        <v>0</v>
      </c>
      <c r="E27" s="29">
        <v>111</v>
      </c>
      <c r="F27" s="61">
        <v>0</v>
      </c>
      <c r="G27" s="29">
        <v>92</v>
      </c>
      <c r="H27" s="29">
        <v>19</v>
      </c>
      <c r="I27" s="61">
        <v>0</v>
      </c>
      <c r="J27" s="61">
        <v>0</v>
      </c>
      <c r="K27" s="7"/>
      <c r="L27" s="7"/>
      <c r="M27" s="7"/>
      <c r="N27" s="7"/>
      <c r="O27" s="7"/>
    </row>
    <row r="28" spans="1:24" s="3" customFormat="1" x14ac:dyDescent="0.2">
      <c r="A28" s="7"/>
      <c r="B28" s="41" t="s">
        <v>173</v>
      </c>
      <c r="C28" s="27">
        <v>107</v>
      </c>
      <c r="D28" s="61">
        <v>0</v>
      </c>
      <c r="E28" s="29">
        <v>107</v>
      </c>
      <c r="F28" s="61">
        <v>0</v>
      </c>
      <c r="G28" s="29">
        <v>96</v>
      </c>
      <c r="H28" s="29">
        <v>11</v>
      </c>
      <c r="I28" s="61">
        <v>0</v>
      </c>
      <c r="J28" s="61">
        <v>0</v>
      </c>
      <c r="K28" s="7"/>
      <c r="L28" s="7"/>
      <c r="M28" s="7"/>
      <c r="N28" s="7"/>
      <c r="O28" s="7"/>
    </row>
    <row r="29" spans="1:24" ht="18" thickBot="1" x14ac:dyDescent="0.25">
      <c r="B29" s="55"/>
      <c r="C29" s="22"/>
      <c r="D29" s="23"/>
      <c r="E29" s="23"/>
      <c r="F29" s="23"/>
      <c r="G29" s="23"/>
      <c r="H29" s="23"/>
      <c r="I29" s="23"/>
      <c r="J29" s="23"/>
      <c r="K29" s="7"/>
      <c r="L29" s="7"/>
      <c r="S29" s="3"/>
      <c r="X29" s="3"/>
    </row>
    <row r="30" spans="1:24" s="3" customFormat="1" x14ac:dyDescent="0.2">
      <c r="A30" s="7"/>
      <c r="B30" s="43"/>
      <c r="C30" s="278" t="s">
        <v>174</v>
      </c>
      <c r="D30" s="279"/>
      <c r="E30" s="279"/>
      <c r="F30" s="279"/>
      <c r="G30" s="280"/>
      <c r="H30" s="279"/>
      <c r="I30" s="279"/>
      <c r="J30" s="279"/>
      <c r="K30" s="7"/>
      <c r="L30" s="7"/>
      <c r="M30" s="7"/>
      <c r="N30" s="7"/>
      <c r="O30" s="7"/>
    </row>
    <row r="31" spans="1:24" s="3" customFormat="1" x14ac:dyDescent="0.2">
      <c r="A31" s="7"/>
      <c r="B31" s="43"/>
      <c r="C31" s="31"/>
      <c r="D31" s="152" t="s">
        <v>175</v>
      </c>
      <c r="E31" s="153"/>
      <c r="F31" s="153"/>
      <c r="G31" s="274" t="s">
        <v>176</v>
      </c>
      <c r="H31" s="275"/>
      <c r="I31" s="275"/>
      <c r="J31" s="275"/>
      <c r="K31" s="7"/>
      <c r="L31" s="7"/>
      <c r="M31" s="7"/>
      <c r="N31" s="7"/>
      <c r="O31" s="7"/>
    </row>
    <row r="32" spans="1:24" s="3" customFormat="1" x14ac:dyDescent="0.2">
      <c r="A32" s="7"/>
      <c r="B32" s="43"/>
      <c r="C32" s="31" t="s">
        <v>153</v>
      </c>
      <c r="D32" s="31" t="s">
        <v>153</v>
      </c>
      <c r="E32" s="32" t="s">
        <v>177</v>
      </c>
      <c r="F32" s="33" t="s">
        <v>178</v>
      </c>
      <c r="G32" s="31" t="s">
        <v>153</v>
      </c>
      <c r="H32" s="32" t="s">
        <v>179</v>
      </c>
      <c r="I32" s="33" t="s">
        <v>180</v>
      </c>
      <c r="J32" s="276" t="s">
        <v>497</v>
      </c>
      <c r="K32" s="7"/>
      <c r="L32" s="7"/>
      <c r="M32" s="7"/>
      <c r="N32" s="7"/>
      <c r="O32" s="7"/>
    </row>
    <row r="33" spans="1:15" s="3" customFormat="1" x14ac:dyDescent="0.2">
      <c r="A33" s="7"/>
      <c r="B33" s="135"/>
      <c r="C33" s="34"/>
      <c r="D33" s="35"/>
      <c r="E33" s="36" t="s">
        <v>181</v>
      </c>
      <c r="F33" s="16" t="s">
        <v>182</v>
      </c>
      <c r="G33" s="16"/>
      <c r="H33" s="35" t="s">
        <v>183</v>
      </c>
      <c r="I33" s="37" t="s">
        <v>184</v>
      </c>
      <c r="J33" s="281"/>
      <c r="K33" s="7"/>
      <c r="L33" s="7"/>
      <c r="M33" s="7"/>
      <c r="N33" s="7"/>
      <c r="O33" s="7"/>
    </row>
    <row r="34" spans="1:15" x14ac:dyDescent="0.15">
      <c r="C34" s="11"/>
    </row>
    <row r="35" spans="1:15" x14ac:dyDescent="0.2">
      <c r="B35" s="129" t="s">
        <v>456</v>
      </c>
      <c r="C35" s="79">
        <v>5891</v>
      </c>
      <c r="D35" s="67">
        <v>1350</v>
      </c>
      <c r="E35" s="59">
        <v>596</v>
      </c>
      <c r="F35" s="59">
        <v>754</v>
      </c>
      <c r="G35" s="67">
        <v>3586</v>
      </c>
      <c r="H35" s="59">
        <v>3111</v>
      </c>
      <c r="I35" s="59">
        <v>375</v>
      </c>
      <c r="J35" s="67">
        <v>131</v>
      </c>
    </row>
    <row r="36" spans="1:15" x14ac:dyDescent="0.2">
      <c r="B36" s="129" t="s">
        <v>494</v>
      </c>
      <c r="C36" s="79">
        <v>5395</v>
      </c>
      <c r="D36" s="67">
        <v>1320</v>
      </c>
      <c r="E36" s="67">
        <v>583</v>
      </c>
      <c r="F36" s="67">
        <v>737</v>
      </c>
      <c r="G36" s="67">
        <v>3253</v>
      </c>
      <c r="H36" s="67">
        <v>2760</v>
      </c>
      <c r="I36" s="67">
        <v>373</v>
      </c>
      <c r="J36" s="67">
        <v>120</v>
      </c>
    </row>
    <row r="37" spans="1:15" s="21" customFormat="1" x14ac:dyDescent="0.2">
      <c r="B37" s="129" t="s">
        <v>503</v>
      </c>
      <c r="C37" s="79">
        <v>4587</v>
      </c>
      <c r="D37" s="67">
        <v>1247</v>
      </c>
      <c r="E37" s="67">
        <v>544</v>
      </c>
      <c r="F37" s="67">
        <v>703</v>
      </c>
      <c r="G37" s="67">
        <v>2614</v>
      </c>
      <c r="H37" s="67">
        <v>2210</v>
      </c>
      <c r="I37" s="67">
        <v>299</v>
      </c>
      <c r="J37" s="67">
        <v>105</v>
      </c>
    </row>
    <row r="38" spans="1:15" x14ac:dyDescent="0.15">
      <c r="B38" s="7"/>
      <c r="C38" s="64"/>
      <c r="D38" s="65"/>
      <c r="E38" s="65"/>
      <c r="F38" s="65"/>
      <c r="G38" s="65"/>
      <c r="H38" s="65"/>
      <c r="I38" s="65"/>
      <c r="J38" s="65"/>
    </row>
    <row r="39" spans="1:15" x14ac:dyDescent="0.2">
      <c r="B39" s="41" t="s">
        <v>162</v>
      </c>
      <c r="C39" s="79">
        <v>1245</v>
      </c>
      <c r="D39" s="67">
        <v>446</v>
      </c>
      <c r="E39" s="67">
        <v>446</v>
      </c>
      <c r="F39" s="61">
        <v>0</v>
      </c>
      <c r="G39" s="61">
        <v>459</v>
      </c>
      <c r="H39" s="67">
        <v>246</v>
      </c>
      <c r="I39" s="59">
        <v>180</v>
      </c>
      <c r="J39" s="67">
        <v>33</v>
      </c>
    </row>
    <row r="40" spans="1:15" x14ac:dyDescent="0.2">
      <c r="B40" s="41" t="s">
        <v>163</v>
      </c>
      <c r="C40" s="79">
        <v>249</v>
      </c>
      <c r="D40" s="67">
        <v>77</v>
      </c>
      <c r="E40" s="67">
        <v>77</v>
      </c>
      <c r="F40" s="61">
        <v>0</v>
      </c>
      <c r="G40" s="61">
        <v>62</v>
      </c>
      <c r="H40" s="67">
        <v>32</v>
      </c>
      <c r="I40" s="59">
        <v>20</v>
      </c>
      <c r="J40" s="67">
        <v>10</v>
      </c>
    </row>
    <row r="41" spans="1:15" x14ac:dyDescent="0.2">
      <c r="B41" s="41" t="s">
        <v>164</v>
      </c>
      <c r="C41" s="79">
        <v>37</v>
      </c>
      <c r="D41" s="67">
        <v>5</v>
      </c>
      <c r="E41" s="67">
        <v>5</v>
      </c>
      <c r="F41" s="61">
        <v>0</v>
      </c>
      <c r="G41" s="61">
        <v>19</v>
      </c>
      <c r="H41" s="67">
        <v>13</v>
      </c>
      <c r="I41" s="59">
        <v>3</v>
      </c>
      <c r="J41" s="67">
        <v>3</v>
      </c>
    </row>
    <row r="42" spans="1:15" x14ac:dyDescent="0.2">
      <c r="B42" s="41" t="s">
        <v>165</v>
      </c>
      <c r="C42" s="79">
        <v>50</v>
      </c>
      <c r="D42" s="67">
        <v>12</v>
      </c>
      <c r="E42" s="67">
        <v>12</v>
      </c>
      <c r="F42" s="61">
        <v>0</v>
      </c>
      <c r="G42" s="61">
        <v>25</v>
      </c>
      <c r="H42" s="67">
        <v>17</v>
      </c>
      <c r="I42" s="59">
        <v>5</v>
      </c>
      <c r="J42" s="71">
        <v>3</v>
      </c>
    </row>
    <row r="43" spans="1:15" x14ac:dyDescent="0.2">
      <c r="B43" s="41" t="s">
        <v>166</v>
      </c>
      <c r="C43" s="79">
        <v>1965</v>
      </c>
      <c r="D43" s="67">
        <v>415</v>
      </c>
      <c r="E43" s="67">
        <v>0</v>
      </c>
      <c r="F43" s="67">
        <v>415</v>
      </c>
      <c r="G43" s="67">
        <v>1392</v>
      </c>
      <c r="H43" s="59">
        <v>1307</v>
      </c>
      <c r="I43" s="67">
        <v>60</v>
      </c>
      <c r="J43" s="67">
        <v>25</v>
      </c>
    </row>
    <row r="44" spans="1:15" x14ac:dyDescent="0.2">
      <c r="B44" s="41" t="s">
        <v>167</v>
      </c>
      <c r="C44" s="79">
        <v>136</v>
      </c>
      <c r="D44" s="67">
        <v>34</v>
      </c>
      <c r="E44" s="61">
        <v>0</v>
      </c>
      <c r="F44" s="67">
        <v>34</v>
      </c>
      <c r="G44" s="67">
        <v>85</v>
      </c>
      <c r="H44" s="59">
        <v>81</v>
      </c>
      <c r="I44" s="67">
        <v>3</v>
      </c>
      <c r="J44" s="67">
        <v>1</v>
      </c>
    </row>
    <row r="45" spans="1:15" x14ac:dyDescent="0.2">
      <c r="B45" s="41" t="s">
        <v>168</v>
      </c>
      <c r="C45" s="79">
        <v>137</v>
      </c>
      <c r="D45" s="67">
        <v>23</v>
      </c>
      <c r="E45" s="61">
        <v>0</v>
      </c>
      <c r="F45" s="67">
        <v>23</v>
      </c>
      <c r="G45" s="67">
        <v>108</v>
      </c>
      <c r="H45" s="59">
        <v>100</v>
      </c>
      <c r="I45" s="67">
        <v>3</v>
      </c>
      <c r="J45" s="67">
        <v>5</v>
      </c>
    </row>
    <row r="46" spans="1:15" x14ac:dyDescent="0.2">
      <c r="B46" s="41" t="s">
        <v>169</v>
      </c>
      <c r="C46" s="79">
        <v>124</v>
      </c>
      <c r="D46" s="67">
        <v>35</v>
      </c>
      <c r="E46" s="61">
        <v>0</v>
      </c>
      <c r="F46" s="67">
        <v>35</v>
      </c>
      <c r="G46" s="67">
        <v>87</v>
      </c>
      <c r="H46" s="59">
        <v>78</v>
      </c>
      <c r="I46" s="67">
        <v>3</v>
      </c>
      <c r="J46" s="67">
        <v>6</v>
      </c>
    </row>
    <row r="47" spans="1:15" x14ac:dyDescent="0.2">
      <c r="B47" s="41" t="s">
        <v>170</v>
      </c>
      <c r="C47" s="79">
        <v>385</v>
      </c>
      <c r="D47" s="67">
        <v>107</v>
      </c>
      <c r="E47" s="67">
        <v>1</v>
      </c>
      <c r="F47" s="67">
        <v>106</v>
      </c>
      <c r="G47" s="67">
        <v>227</v>
      </c>
      <c r="H47" s="59">
        <v>199</v>
      </c>
      <c r="I47" s="67">
        <v>15</v>
      </c>
      <c r="J47" s="67">
        <v>13</v>
      </c>
    </row>
    <row r="48" spans="1:15" x14ac:dyDescent="0.2">
      <c r="B48" s="41" t="s">
        <v>171</v>
      </c>
      <c r="C48" s="79">
        <v>46</v>
      </c>
      <c r="D48" s="67">
        <v>12</v>
      </c>
      <c r="E48" s="61">
        <v>0</v>
      </c>
      <c r="F48" s="67">
        <v>12</v>
      </c>
      <c r="G48" s="67">
        <v>25</v>
      </c>
      <c r="H48" s="59">
        <v>23</v>
      </c>
      <c r="I48" s="61">
        <v>2</v>
      </c>
      <c r="J48" s="71">
        <v>0</v>
      </c>
    </row>
    <row r="49" spans="1:15" x14ac:dyDescent="0.2">
      <c r="B49" s="41" t="s">
        <v>172</v>
      </c>
      <c r="C49" s="79">
        <v>105</v>
      </c>
      <c r="D49" s="67">
        <v>43</v>
      </c>
      <c r="E49" s="61">
        <v>0</v>
      </c>
      <c r="F49" s="67">
        <v>43</v>
      </c>
      <c r="G49" s="67">
        <v>61</v>
      </c>
      <c r="H49" s="59">
        <v>54</v>
      </c>
      <c r="I49" s="67">
        <v>4</v>
      </c>
      <c r="J49" s="67">
        <v>3</v>
      </c>
    </row>
    <row r="50" spans="1:15" x14ac:dyDescent="0.2">
      <c r="B50" s="41" t="s">
        <v>173</v>
      </c>
      <c r="C50" s="79">
        <v>108</v>
      </c>
      <c r="D50" s="67">
        <v>38</v>
      </c>
      <c r="E50" s="67">
        <v>3</v>
      </c>
      <c r="F50" s="67">
        <v>35</v>
      </c>
      <c r="G50" s="67">
        <v>64</v>
      </c>
      <c r="H50" s="59">
        <v>60</v>
      </c>
      <c r="I50" s="67">
        <v>1</v>
      </c>
      <c r="J50" s="67">
        <v>3</v>
      </c>
    </row>
    <row r="51" spans="1:15" ht="18" thickBot="1" x14ac:dyDescent="0.2">
      <c r="B51" s="23"/>
      <c r="C51" s="22"/>
      <c r="D51" s="23"/>
      <c r="E51" s="23"/>
      <c r="F51" s="23"/>
      <c r="G51" s="23"/>
      <c r="H51" s="23"/>
      <c r="I51" s="23"/>
      <c r="J51" s="23"/>
      <c r="K51" s="7"/>
      <c r="L51" s="7"/>
    </row>
    <row r="52" spans="1:15" s="3" customFormat="1" x14ac:dyDescent="0.2">
      <c r="A52" s="7"/>
      <c r="B52" s="43"/>
      <c r="C52" s="269" t="s">
        <v>375</v>
      </c>
      <c r="D52" s="270"/>
      <c r="E52" s="271"/>
      <c r="F52" s="156"/>
      <c r="G52" s="157"/>
      <c r="H52" s="7"/>
      <c r="I52" s="7"/>
      <c r="J52" s="7"/>
      <c r="K52" s="7"/>
      <c r="L52" s="7"/>
      <c r="M52" s="7"/>
      <c r="N52" s="7"/>
      <c r="O52" s="7"/>
    </row>
    <row r="53" spans="1:15" s="3" customFormat="1" x14ac:dyDescent="0.2">
      <c r="A53" s="7"/>
      <c r="B53" s="43"/>
      <c r="C53" s="38"/>
      <c r="D53" s="39" t="s">
        <v>185</v>
      </c>
      <c r="E53" s="40" t="s">
        <v>186</v>
      </c>
      <c r="F53" s="156" t="s">
        <v>187</v>
      </c>
      <c r="G53" s="157"/>
      <c r="H53" s="41"/>
      <c r="I53" s="7"/>
      <c r="J53" s="7"/>
      <c r="K53" s="7"/>
      <c r="L53" s="7"/>
      <c r="M53" s="7"/>
      <c r="N53" s="7"/>
      <c r="O53" s="7"/>
    </row>
    <row r="54" spans="1:15" s="3" customFormat="1" x14ac:dyDescent="0.2">
      <c r="A54" s="7"/>
      <c r="B54" s="43"/>
      <c r="C54" s="31" t="s">
        <v>297</v>
      </c>
      <c r="D54" s="31" t="s">
        <v>188</v>
      </c>
      <c r="E54" s="42" t="s">
        <v>189</v>
      </c>
      <c r="F54" s="17" t="s">
        <v>190</v>
      </c>
      <c r="G54" s="129"/>
      <c r="H54" s="41"/>
      <c r="I54" s="7"/>
      <c r="J54" s="7"/>
      <c r="K54" s="7"/>
      <c r="L54" s="7"/>
      <c r="M54" s="7"/>
      <c r="N54" s="7"/>
      <c r="O54" s="7"/>
    </row>
    <row r="55" spans="1:15" s="3" customFormat="1" x14ac:dyDescent="0.2">
      <c r="A55" s="7"/>
      <c r="B55" s="135"/>
      <c r="C55" s="34"/>
      <c r="D55" s="35" t="s">
        <v>191</v>
      </c>
      <c r="E55" s="36" t="s">
        <v>191</v>
      </c>
      <c r="F55" s="14"/>
      <c r="G55" s="41"/>
      <c r="H55" s="7"/>
      <c r="I55" s="7"/>
      <c r="J55" s="7"/>
      <c r="K55" s="7"/>
      <c r="L55" s="7"/>
      <c r="M55" s="7"/>
      <c r="N55" s="7"/>
      <c r="O55" s="7"/>
    </row>
    <row r="56" spans="1:15" x14ac:dyDescent="0.15">
      <c r="B56" s="104"/>
      <c r="C56" s="7"/>
      <c r="D56" s="7"/>
      <c r="E56" s="43"/>
      <c r="F56" s="11"/>
      <c r="G56" s="7"/>
      <c r="H56" s="7"/>
      <c r="M56" s="7"/>
    </row>
    <row r="57" spans="1:15" x14ac:dyDescent="0.2">
      <c r="B57" s="235" t="s">
        <v>456</v>
      </c>
      <c r="C57" s="79">
        <v>6</v>
      </c>
      <c r="D57" s="59">
        <v>643</v>
      </c>
      <c r="E57" s="154">
        <v>556</v>
      </c>
      <c r="F57" s="76">
        <v>140</v>
      </c>
      <c r="G57" s="61"/>
      <c r="H57" s="29"/>
      <c r="I57" s="8"/>
      <c r="J57" s="8"/>
    </row>
    <row r="58" spans="1:15" x14ac:dyDescent="0.2">
      <c r="B58" s="235" t="s">
        <v>494</v>
      </c>
      <c r="C58" s="79">
        <v>4</v>
      </c>
      <c r="D58" s="67">
        <v>488</v>
      </c>
      <c r="E58" s="130">
        <v>330</v>
      </c>
      <c r="F58" s="79">
        <v>112</v>
      </c>
      <c r="G58" s="67"/>
      <c r="H58" s="29"/>
      <c r="I58" s="8"/>
      <c r="J58" s="8"/>
    </row>
    <row r="59" spans="1:15" x14ac:dyDescent="0.2">
      <c r="B59" s="235" t="s">
        <v>503</v>
      </c>
      <c r="C59" s="79">
        <v>0</v>
      </c>
      <c r="D59" s="67">
        <v>471</v>
      </c>
      <c r="E59" s="130">
        <v>255</v>
      </c>
      <c r="F59" s="79">
        <v>163</v>
      </c>
      <c r="G59" s="67"/>
      <c r="H59" s="29"/>
      <c r="I59" s="8"/>
      <c r="J59" s="8"/>
    </row>
    <row r="60" spans="1:15" x14ac:dyDescent="0.15">
      <c r="B60" s="7"/>
      <c r="C60" s="64"/>
      <c r="D60" s="65"/>
      <c r="E60" s="234"/>
      <c r="F60" s="64"/>
      <c r="G60" s="65"/>
      <c r="H60" s="7"/>
      <c r="M60" s="7"/>
    </row>
    <row r="61" spans="1:15" x14ac:dyDescent="0.2">
      <c r="B61" s="106" t="s">
        <v>162</v>
      </c>
      <c r="C61" s="67">
        <v>0</v>
      </c>
      <c r="D61" s="59">
        <v>135</v>
      </c>
      <c r="E61" s="130">
        <v>205</v>
      </c>
      <c r="F61" s="79">
        <v>72</v>
      </c>
      <c r="G61" s="67"/>
      <c r="H61" s="29"/>
      <c r="I61" s="28"/>
      <c r="M61" s="7"/>
    </row>
    <row r="62" spans="1:15" x14ac:dyDescent="0.2">
      <c r="B62" s="106" t="s">
        <v>163</v>
      </c>
      <c r="C62" s="71">
        <v>0</v>
      </c>
      <c r="D62" s="59">
        <v>66</v>
      </c>
      <c r="E62" s="130">
        <v>44</v>
      </c>
      <c r="F62" s="76">
        <v>16</v>
      </c>
      <c r="G62" s="61"/>
      <c r="H62" s="29"/>
      <c r="I62" s="28"/>
      <c r="M62" s="7"/>
    </row>
    <row r="63" spans="1:15" x14ac:dyDescent="0.2">
      <c r="B63" s="106" t="s">
        <v>164</v>
      </c>
      <c r="C63" s="61">
        <v>0</v>
      </c>
      <c r="D63" s="59">
        <v>13</v>
      </c>
      <c r="E63" s="204">
        <v>0</v>
      </c>
      <c r="F63" s="76">
        <v>1</v>
      </c>
      <c r="G63" s="61"/>
      <c r="H63" s="29"/>
      <c r="I63" s="28"/>
      <c r="M63" s="7"/>
    </row>
    <row r="64" spans="1:15" x14ac:dyDescent="0.2">
      <c r="B64" s="106" t="s">
        <v>165</v>
      </c>
      <c r="C64" s="61">
        <v>0</v>
      </c>
      <c r="D64" s="59">
        <v>7</v>
      </c>
      <c r="E64" s="204">
        <v>6</v>
      </c>
      <c r="F64" s="76">
        <v>2</v>
      </c>
      <c r="G64" s="61"/>
      <c r="H64" s="29"/>
      <c r="I64" s="28"/>
      <c r="M64" s="7"/>
    </row>
    <row r="65" spans="1:13" x14ac:dyDescent="0.2">
      <c r="B65" s="106" t="s">
        <v>166</v>
      </c>
      <c r="C65" s="67">
        <v>0</v>
      </c>
      <c r="D65" s="59">
        <v>158</v>
      </c>
      <c r="E65" s="204">
        <v>0</v>
      </c>
      <c r="F65" s="76">
        <v>55</v>
      </c>
      <c r="G65" s="61"/>
      <c r="H65" s="29"/>
      <c r="I65" s="28"/>
      <c r="M65" s="7"/>
    </row>
    <row r="66" spans="1:13" x14ac:dyDescent="0.2">
      <c r="B66" s="106" t="s">
        <v>167</v>
      </c>
      <c r="C66" s="61">
        <v>0</v>
      </c>
      <c r="D66" s="59">
        <v>17</v>
      </c>
      <c r="E66" s="204">
        <v>0</v>
      </c>
      <c r="F66" s="76">
        <v>4</v>
      </c>
      <c r="G66" s="61"/>
      <c r="H66" s="29"/>
      <c r="I66" s="28"/>
      <c r="M66" s="7"/>
    </row>
    <row r="67" spans="1:13" x14ac:dyDescent="0.2">
      <c r="B67" s="106" t="s">
        <v>168</v>
      </c>
      <c r="C67" s="61">
        <v>0</v>
      </c>
      <c r="D67" s="59">
        <v>6</v>
      </c>
      <c r="E67" s="204">
        <v>0</v>
      </c>
      <c r="F67" s="76">
        <v>0</v>
      </c>
      <c r="G67" s="61"/>
      <c r="H67" s="30"/>
      <c r="I67" s="28"/>
      <c r="M67" s="7"/>
    </row>
    <row r="68" spans="1:13" x14ac:dyDescent="0.2">
      <c r="B68" s="106" t="s">
        <v>169</v>
      </c>
      <c r="C68" s="61">
        <v>0</v>
      </c>
      <c r="D68" s="59">
        <v>2</v>
      </c>
      <c r="E68" s="204">
        <v>0</v>
      </c>
      <c r="F68" s="76">
        <v>1</v>
      </c>
      <c r="G68" s="61"/>
      <c r="H68" s="30"/>
      <c r="I68" s="28"/>
      <c r="M68" s="7"/>
    </row>
    <row r="69" spans="1:13" x14ac:dyDescent="0.2">
      <c r="B69" s="106" t="s">
        <v>170</v>
      </c>
      <c r="C69" s="61">
        <v>0</v>
      </c>
      <c r="D69" s="59">
        <v>51</v>
      </c>
      <c r="E69" s="204">
        <v>0</v>
      </c>
      <c r="F69" s="80">
        <v>4</v>
      </c>
      <c r="G69" s="71"/>
      <c r="H69" s="30"/>
      <c r="I69" s="28"/>
      <c r="M69" s="7"/>
    </row>
    <row r="70" spans="1:13" x14ac:dyDescent="0.2">
      <c r="B70" s="106" t="s">
        <v>171</v>
      </c>
      <c r="C70" s="61">
        <v>0</v>
      </c>
      <c r="D70" s="59">
        <v>9</v>
      </c>
      <c r="E70" s="204">
        <v>0</v>
      </c>
      <c r="F70" s="76">
        <v>2</v>
      </c>
      <c r="G70" s="61"/>
      <c r="H70" s="30"/>
      <c r="I70" s="28"/>
      <c r="M70" s="7"/>
    </row>
    <row r="71" spans="1:13" x14ac:dyDescent="0.2">
      <c r="B71" s="106" t="s">
        <v>172</v>
      </c>
      <c r="C71" s="71">
        <v>0</v>
      </c>
      <c r="D71" s="59">
        <v>1</v>
      </c>
      <c r="E71" s="204">
        <v>0</v>
      </c>
      <c r="F71" s="76">
        <v>6</v>
      </c>
      <c r="G71" s="61"/>
      <c r="H71" s="29"/>
      <c r="I71" s="28"/>
      <c r="M71" s="7"/>
    </row>
    <row r="72" spans="1:13" x14ac:dyDescent="0.2">
      <c r="B72" s="106" t="s">
        <v>173</v>
      </c>
      <c r="C72" s="61">
        <v>0</v>
      </c>
      <c r="D72" s="59">
        <v>6</v>
      </c>
      <c r="E72" s="204">
        <v>0</v>
      </c>
      <c r="F72" s="76">
        <v>0</v>
      </c>
      <c r="G72" s="61"/>
      <c r="H72" s="29"/>
      <c r="I72" s="28"/>
      <c r="M72" s="7"/>
    </row>
    <row r="73" spans="1:13" ht="18" thickBot="1" x14ac:dyDescent="0.2">
      <c r="B73" s="53"/>
      <c r="C73" s="23"/>
      <c r="D73" s="23"/>
      <c r="E73" s="53"/>
      <c r="F73" s="22"/>
      <c r="G73" s="7"/>
      <c r="H73" s="7"/>
      <c r="M73" s="7"/>
    </row>
    <row r="74" spans="1:13" x14ac:dyDescent="0.2">
      <c r="C74" s="20" t="s">
        <v>410</v>
      </c>
      <c r="G74" s="7"/>
    </row>
    <row r="75" spans="1:13" x14ac:dyDescent="0.2">
      <c r="A75" s="20"/>
    </row>
  </sheetData>
  <mergeCells count="9">
    <mergeCell ref="C52:E52"/>
    <mergeCell ref="B6:J6"/>
    <mergeCell ref="C8:J8"/>
    <mergeCell ref="E9:J9"/>
    <mergeCell ref="F10:G10"/>
    <mergeCell ref="J10:J11"/>
    <mergeCell ref="C30:J30"/>
    <mergeCell ref="G31:J31"/>
    <mergeCell ref="J32:J33"/>
  </mergeCells>
  <phoneticPr fontId="2"/>
  <dataValidations count="1">
    <dataValidation imeMode="off" allowBlank="1" showInputMessage="1" showErrorMessage="1" sqref="F70:G72 E65:E72 C66:C68 F66:G67 F39:F42 E48:E49 E44:E46 F64:G64 E63:G63 C63:C64 C70"/>
  </dataValidations>
  <pageMargins left="0.7" right="0.7" top="0.75" bottom="0.75" header="0.3" footer="0.3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109"/>
  <sheetViews>
    <sheetView view="pageBreakPreview" zoomScale="75" zoomScaleNormal="75" workbookViewId="0">
      <selection activeCell="B6" sqref="B6:K6"/>
    </sheetView>
  </sheetViews>
  <sheetFormatPr defaultColWidth="13.375" defaultRowHeight="17.25" customHeight="1" x14ac:dyDescent="0.15"/>
  <cols>
    <col min="1" max="1" width="13.375" style="21" customWidth="1"/>
    <col min="2" max="2" width="23.375" style="21" customWidth="1"/>
    <col min="3" max="11" width="12.25" style="21" customWidth="1"/>
    <col min="12" max="19" width="12.125" style="21" customWidth="1"/>
    <col min="20" max="16384" width="13.375" style="21"/>
  </cols>
  <sheetData>
    <row r="1" spans="1:19" ht="17.25" customHeight="1" x14ac:dyDescent="0.2">
      <c r="A1" s="20"/>
    </row>
    <row r="6" spans="1:19" ht="17.25" customHeight="1" x14ac:dyDescent="0.2">
      <c r="B6" s="239" t="s">
        <v>192</v>
      </c>
      <c r="C6" s="239"/>
      <c r="D6" s="239"/>
      <c r="E6" s="239"/>
      <c r="F6" s="239"/>
      <c r="G6" s="239"/>
      <c r="H6" s="239"/>
      <c r="I6" s="239"/>
      <c r="J6" s="239"/>
      <c r="K6" s="239"/>
      <c r="L6" s="7"/>
      <c r="M6" s="7"/>
      <c r="N6" s="7"/>
      <c r="O6" s="7"/>
      <c r="P6" s="7"/>
      <c r="Q6" s="7"/>
      <c r="R6" s="7"/>
    </row>
    <row r="7" spans="1:19" ht="17.25" customHeight="1" thickBot="1" x14ac:dyDescent="0.25">
      <c r="B7" s="23"/>
      <c r="C7" s="23"/>
      <c r="D7" s="23"/>
      <c r="E7" s="23"/>
      <c r="F7" s="23"/>
      <c r="G7" s="23"/>
      <c r="H7" s="23"/>
      <c r="I7" s="23"/>
      <c r="J7" s="23"/>
      <c r="K7" s="115" t="s">
        <v>195</v>
      </c>
      <c r="L7" s="7"/>
      <c r="M7" s="7"/>
      <c r="N7" s="7"/>
      <c r="O7" s="7"/>
      <c r="P7" s="7"/>
      <c r="Q7" s="7"/>
      <c r="R7" s="7"/>
    </row>
    <row r="8" spans="1:19" ht="17.25" customHeight="1" x14ac:dyDescent="0.15">
      <c r="C8" s="11"/>
      <c r="D8" s="7"/>
      <c r="E8" s="7"/>
      <c r="F8" s="15"/>
      <c r="G8" s="15"/>
      <c r="H8" s="15"/>
      <c r="I8" s="15"/>
      <c r="J8" s="15"/>
      <c r="K8" s="15"/>
      <c r="L8" s="7"/>
      <c r="M8" s="7"/>
      <c r="N8" s="7"/>
    </row>
    <row r="9" spans="1:19" ht="17.25" customHeight="1" x14ac:dyDescent="0.2">
      <c r="A9" s="20"/>
      <c r="C9" s="11"/>
      <c r="D9" s="41" t="s">
        <v>193</v>
      </c>
      <c r="E9" s="7"/>
      <c r="F9" s="276" t="s">
        <v>474</v>
      </c>
      <c r="G9" s="287"/>
      <c r="H9" s="287"/>
      <c r="I9" s="15"/>
      <c r="J9" s="15"/>
      <c r="K9" s="15"/>
      <c r="O9" s="7"/>
      <c r="S9" s="7"/>
    </row>
    <row r="10" spans="1:19" ht="17.25" customHeight="1" x14ac:dyDescent="0.2">
      <c r="C10" s="25"/>
      <c r="D10" s="15"/>
      <c r="E10" s="15"/>
      <c r="F10" s="281"/>
      <c r="G10" s="288"/>
      <c r="H10" s="288"/>
      <c r="I10" s="243" t="s">
        <v>457</v>
      </c>
      <c r="J10" s="244"/>
      <c r="K10" s="244"/>
      <c r="L10" s="7"/>
      <c r="M10" s="7"/>
      <c r="N10" s="7"/>
      <c r="O10" s="7"/>
      <c r="S10" s="7"/>
    </row>
    <row r="11" spans="1:19" ht="17.25" customHeight="1" x14ac:dyDescent="0.2">
      <c r="B11" s="15"/>
      <c r="C11" s="16" t="s">
        <v>430</v>
      </c>
      <c r="D11" s="16" t="s">
        <v>472</v>
      </c>
      <c r="E11" s="16" t="s">
        <v>431</v>
      </c>
      <c r="F11" s="16" t="s">
        <v>509</v>
      </c>
      <c r="G11" s="16" t="s">
        <v>472</v>
      </c>
      <c r="H11" s="16" t="s">
        <v>570</v>
      </c>
      <c r="I11" s="16" t="s">
        <v>571</v>
      </c>
      <c r="J11" s="16" t="s">
        <v>523</v>
      </c>
      <c r="K11" s="16" t="s">
        <v>431</v>
      </c>
      <c r="L11" s="7"/>
      <c r="S11" s="7"/>
    </row>
    <row r="12" spans="1:19" ht="17.25" customHeight="1" x14ac:dyDescent="0.15">
      <c r="C12" s="11"/>
    </row>
    <row r="13" spans="1:19" ht="17.25" customHeight="1" x14ac:dyDescent="0.2">
      <c r="B13" s="106" t="s">
        <v>572</v>
      </c>
      <c r="C13" s="10">
        <v>7653</v>
      </c>
      <c r="D13" s="8">
        <v>7711</v>
      </c>
      <c r="E13" s="8">
        <v>821</v>
      </c>
      <c r="F13" s="8">
        <v>6358</v>
      </c>
      <c r="G13" s="8">
        <v>6398</v>
      </c>
      <c r="H13" s="8">
        <v>288</v>
      </c>
      <c r="I13" s="8">
        <v>6192</v>
      </c>
      <c r="J13" s="8">
        <v>6227</v>
      </c>
      <c r="K13" s="8">
        <v>222</v>
      </c>
    </row>
    <row r="14" spans="1:19" ht="17.25" customHeight="1" x14ac:dyDescent="0.2">
      <c r="B14" s="106" t="s">
        <v>573</v>
      </c>
      <c r="C14" s="10">
        <v>8885</v>
      </c>
      <c r="D14" s="8">
        <v>8697</v>
      </c>
      <c r="E14" s="8">
        <v>1009</v>
      </c>
      <c r="F14" s="8">
        <v>7568</v>
      </c>
      <c r="G14" s="8">
        <v>7390</v>
      </c>
      <c r="H14" s="8">
        <v>466</v>
      </c>
      <c r="I14" s="8">
        <v>7397</v>
      </c>
      <c r="J14" s="8">
        <v>7218</v>
      </c>
      <c r="K14" s="8">
        <v>401</v>
      </c>
    </row>
    <row r="15" spans="1:19" ht="17.25" customHeight="1" x14ac:dyDescent="0.2">
      <c r="B15" s="106" t="s">
        <v>574</v>
      </c>
      <c r="C15" s="10">
        <v>8672</v>
      </c>
      <c r="D15" s="8">
        <v>8725</v>
      </c>
      <c r="E15" s="8">
        <v>956</v>
      </c>
      <c r="F15" s="8">
        <v>7395</v>
      </c>
      <c r="G15" s="8">
        <v>7465</v>
      </c>
      <c r="H15" s="8">
        <v>396</v>
      </c>
      <c r="I15" s="8">
        <v>7253</v>
      </c>
      <c r="J15" s="8">
        <v>7301</v>
      </c>
      <c r="K15" s="8">
        <v>353</v>
      </c>
    </row>
    <row r="16" spans="1:19" ht="17.25" customHeight="1" x14ac:dyDescent="0.2">
      <c r="B16" s="106" t="s">
        <v>575</v>
      </c>
      <c r="C16" s="10">
        <v>8811</v>
      </c>
      <c r="D16" s="8">
        <v>8848</v>
      </c>
      <c r="E16" s="8">
        <v>919</v>
      </c>
      <c r="F16" s="8">
        <v>7548</v>
      </c>
      <c r="G16" s="8">
        <v>7573</v>
      </c>
      <c r="H16" s="8">
        <v>371</v>
      </c>
      <c r="I16" s="8">
        <v>7371</v>
      </c>
      <c r="J16" s="8">
        <v>7403</v>
      </c>
      <c r="K16" s="8">
        <v>321</v>
      </c>
    </row>
    <row r="17" spans="2:18" ht="17.25" customHeight="1" x14ac:dyDescent="0.2">
      <c r="B17" s="106" t="s">
        <v>576</v>
      </c>
      <c r="C17" s="10">
        <v>9115</v>
      </c>
      <c r="D17" s="8">
        <v>9015</v>
      </c>
      <c r="E17" s="8">
        <v>1019</v>
      </c>
      <c r="F17" s="8">
        <v>7755</v>
      </c>
      <c r="G17" s="8">
        <v>7707</v>
      </c>
      <c r="H17" s="8">
        <v>419</v>
      </c>
      <c r="I17" s="8">
        <v>7593</v>
      </c>
      <c r="J17" s="8">
        <v>7572</v>
      </c>
      <c r="K17" s="8">
        <v>342</v>
      </c>
    </row>
    <row r="18" spans="2:18" ht="17.25" customHeight="1" x14ac:dyDescent="0.2">
      <c r="B18" s="106"/>
      <c r="C18" s="10"/>
      <c r="D18" s="8"/>
      <c r="E18" s="8"/>
      <c r="F18" s="8"/>
      <c r="G18" s="8"/>
      <c r="H18" s="8"/>
      <c r="I18" s="8"/>
      <c r="J18" s="8"/>
      <c r="K18" s="8"/>
    </row>
    <row r="19" spans="2:18" ht="17.25" customHeight="1" x14ac:dyDescent="0.2">
      <c r="B19" s="106" t="s">
        <v>621</v>
      </c>
      <c r="C19" s="10">
        <f>SUM(C21:C24)</f>
        <v>9227</v>
      </c>
      <c r="D19" s="8">
        <f t="shared" ref="D19:K19" si="0">SUM(D21:D24)</f>
        <v>9118</v>
      </c>
      <c r="E19" s="8">
        <f t="shared" si="0"/>
        <v>1128</v>
      </c>
      <c r="F19" s="8">
        <f t="shared" si="0"/>
        <v>7984</v>
      </c>
      <c r="G19" s="8">
        <f t="shared" si="0"/>
        <v>7910</v>
      </c>
      <c r="H19" s="8">
        <f t="shared" si="0"/>
        <v>493</v>
      </c>
      <c r="I19" s="8">
        <f t="shared" si="0"/>
        <v>7786</v>
      </c>
      <c r="J19" s="8">
        <f t="shared" si="0"/>
        <v>7744</v>
      </c>
      <c r="K19" s="8">
        <f t="shared" si="0"/>
        <v>384</v>
      </c>
    </row>
    <row r="20" spans="2:18" ht="17.25" customHeight="1" x14ac:dyDescent="0.2">
      <c r="B20" s="20"/>
      <c r="C20" s="11"/>
      <c r="D20" s="7"/>
      <c r="E20" s="7"/>
      <c r="F20" s="8"/>
      <c r="G20" s="8"/>
      <c r="H20" s="8"/>
      <c r="I20" s="8"/>
      <c r="J20" s="8"/>
      <c r="K20" s="8"/>
    </row>
    <row r="21" spans="2:18" ht="17.25" customHeight="1" x14ac:dyDescent="0.2">
      <c r="B21" s="70" t="s">
        <v>342</v>
      </c>
      <c r="C21" s="10">
        <v>6583</v>
      </c>
      <c r="D21" s="8">
        <v>6455</v>
      </c>
      <c r="E21" s="8">
        <v>917</v>
      </c>
      <c r="F21" s="8">
        <v>5596</v>
      </c>
      <c r="G21" s="8">
        <v>5518</v>
      </c>
      <c r="H21" s="8">
        <v>390</v>
      </c>
      <c r="I21" s="8">
        <v>5433</v>
      </c>
      <c r="J21" s="8">
        <v>5385</v>
      </c>
      <c r="K21" s="8">
        <v>294</v>
      </c>
    </row>
    <row r="22" spans="2:18" ht="17.25" customHeight="1" x14ac:dyDescent="0.2">
      <c r="B22" s="20" t="s">
        <v>343</v>
      </c>
      <c r="C22" s="10">
        <v>1528</v>
      </c>
      <c r="D22" s="8">
        <v>1547</v>
      </c>
      <c r="E22" s="8">
        <v>113</v>
      </c>
      <c r="F22" s="8">
        <v>1387</v>
      </c>
      <c r="G22" s="8">
        <v>1379</v>
      </c>
      <c r="H22" s="8">
        <v>56</v>
      </c>
      <c r="I22" s="8">
        <v>1367</v>
      </c>
      <c r="J22" s="8">
        <v>1359</v>
      </c>
      <c r="K22" s="8">
        <v>47</v>
      </c>
    </row>
    <row r="23" spans="2:18" ht="17.25" customHeight="1" x14ac:dyDescent="0.2">
      <c r="B23" s="20" t="s">
        <v>344</v>
      </c>
      <c r="C23" s="10">
        <v>552</v>
      </c>
      <c r="D23" s="8">
        <v>536</v>
      </c>
      <c r="E23" s="8">
        <v>52</v>
      </c>
      <c r="F23" s="8">
        <v>487</v>
      </c>
      <c r="G23" s="8">
        <v>478</v>
      </c>
      <c r="H23" s="8">
        <v>20</v>
      </c>
      <c r="I23" s="8">
        <v>476</v>
      </c>
      <c r="J23" s="8">
        <v>470</v>
      </c>
      <c r="K23" s="8">
        <v>16</v>
      </c>
    </row>
    <row r="24" spans="2:18" ht="17.25" customHeight="1" x14ac:dyDescent="0.2">
      <c r="B24" s="20" t="s">
        <v>345</v>
      </c>
      <c r="C24" s="10">
        <v>564</v>
      </c>
      <c r="D24" s="8">
        <v>580</v>
      </c>
      <c r="E24" s="8">
        <v>46</v>
      </c>
      <c r="F24" s="8">
        <v>514</v>
      </c>
      <c r="G24" s="8">
        <v>535</v>
      </c>
      <c r="H24" s="8">
        <v>27</v>
      </c>
      <c r="I24" s="8">
        <v>510</v>
      </c>
      <c r="J24" s="8">
        <v>530</v>
      </c>
      <c r="K24" s="8">
        <v>27</v>
      </c>
    </row>
    <row r="25" spans="2:18" ht="17.25" customHeight="1" thickBot="1" x14ac:dyDescent="0.2">
      <c r="B25" s="23"/>
      <c r="C25" s="22"/>
      <c r="D25" s="23"/>
      <c r="E25" s="23"/>
      <c r="F25" s="23"/>
      <c r="G25" s="23"/>
      <c r="H25" s="23"/>
      <c r="I25" s="23"/>
      <c r="J25" s="23"/>
      <c r="K25" s="23"/>
      <c r="O25" s="7"/>
      <c r="P25" s="7"/>
      <c r="Q25" s="7"/>
      <c r="R25" s="7"/>
    </row>
    <row r="26" spans="2:18" ht="17.25" customHeight="1" x14ac:dyDescent="0.15">
      <c r="C26" s="25"/>
      <c r="D26" s="15"/>
      <c r="E26" s="15"/>
      <c r="F26" s="15"/>
      <c r="G26" s="15"/>
      <c r="H26" s="15"/>
      <c r="I26" s="15"/>
      <c r="J26" s="15"/>
      <c r="K26" s="15"/>
    </row>
    <row r="27" spans="2:18" ht="17.25" customHeight="1" x14ac:dyDescent="0.2">
      <c r="C27" s="14" t="s">
        <v>475</v>
      </c>
      <c r="D27" s="15"/>
      <c r="E27" s="15"/>
      <c r="F27" s="276" t="s">
        <v>577</v>
      </c>
      <c r="G27" s="287"/>
      <c r="H27" s="287"/>
      <c r="I27" s="15"/>
      <c r="J27" s="15"/>
      <c r="K27" s="15"/>
    </row>
    <row r="28" spans="2:18" ht="17.25" customHeight="1" x14ac:dyDescent="0.2">
      <c r="C28" s="243" t="s">
        <v>458</v>
      </c>
      <c r="D28" s="244"/>
      <c r="E28" s="245"/>
      <c r="F28" s="281"/>
      <c r="G28" s="288"/>
      <c r="H28" s="288"/>
      <c r="I28" s="243" t="s">
        <v>459</v>
      </c>
      <c r="J28" s="244"/>
      <c r="K28" s="244"/>
      <c r="L28" s="7"/>
    </row>
    <row r="29" spans="2:18" ht="17.25" customHeight="1" x14ac:dyDescent="0.2">
      <c r="B29" s="15"/>
      <c r="C29" s="16" t="s">
        <v>430</v>
      </c>
      <c r="D29" s="16" t="s">
        <v>472</v>
      </c>
      <c r="E29" s="16" t="s">
        <v>570</v>
      </c>
      <c r="F29" s="16" t="s">
        <v>430</v>
      </c>
      <c r="G29" s="16" t="s">
        <v>472</v>
      </c>
      <c r="H29" s="16" t="s">
        <v>431</v>
      </c>
      <c r="I29" s="16" t="s">
        <v>430</v>
      </c>
      <c r="J29" s="16" t="s">
        <v>472</v>
      </c>
      <c r="K29" s="16" t="s">
        <v>578</v>
      </c>
      <c r="L29" s="7"/>
    </row>
    <row r="30" spans="2:18" ht="17.25" customHeight="1" x14ac:dyDescent="0.15">
      <c r="C30" s="11"/>
    </row>
    <row r="31" spans="2:18" ht="17.25" customHeight="1" x14ac:dyDescent="0.2">
      <c r="B31" s="106" t="s">
        <v>572</v>
      </c>
      <c r="C31" s="8">
        <v>166</v>
      </c>
      <c r="D31" s="8">
        <v>171</v>
      </c>
      <c r="E31" s="8">
        <v>66</v>
      </c>
      <c r="F31" s="93">
        <v>1000</v>
      </c>
      <c r="G31" s="93">
        <v>1041</v>
      </c>
      <c r="H31" s="93">
        <v>451</v>
      </c>
      <c r="I31" s="93">
        <v>547</v>
      </c>
      <c r="J31" s="93">
        <v>574</v>
      </c>
      <c r="K31" s="93">
        <v>270</v>
      </c>
      <c r="O31" s="30"/>
      <c r="P31" s="30"/>
      <c r="Q31" s="30"/>
    </row>
    <row r="32" spans="2:18" ht="17.25" customHeight="1" x14ac:dyDescent="0.2">
      <c r="B32" s="106" t="s">
        <v>573</v>
      </c>
      <c r="C32" s="10">
        <v>171</v>
      </c>
      <c r="D32" s="8">
        <v>172</v>
      </c>
      <c r="E32" s="8">
        <v>65</v>
      </c>
      <c r="F32" s="93">
        <v>1042</v>
      </c>
      <c r="G32" s="93">
        <v>1035</v>
      </c>
      <c r="H32" s="93">
        <v>458</v>
      </c>
      <c r="I32" s="93">
        <v>621</v>
      </c>
      <c r="J32" s="93">
        <v>615</v>
      </c>
      <c r="K32" s="93">
        <v>276</v>
      </c>
    </row>
    <row r="33" spans="2:20" ht="17.25" customHeight="1" x14ac:dyDescent="0.2">
      <c r="B33" s="106" t="s">
        <v>574</v>
      </c>
      <c r="C33" s="10">
        <v>142</v>
      </c>
      <c r="D33" s="8">
        <v>164</v>
      </c>
      <c r="E33" s="8">
        <v>43</v>
      </c>
      <c r="F33" s="93">
        <v>1056</v>
      </c>
      <c r="G33" s="93">
        <v>1030</v>
      </c>
      <c r="H33" s="93">
        <v>484</v>
      </c>
      <c r="I33" s="93">
        <v>627</v>
      </c>
      <c r="J33" s="93">
        <v>611</v>
      </c>
      <c r="K33" s="93">
        <v>292</v>
      </c>
    </row>
    <row r="34" spans="2:20" ht="17.25" customHeight="1" x14ac:dyDescent="0.2">
      <c r="B34" s="106" t="s">
        <v>575</v>
      </c>
      <c r="C34" s="10">
        <v>177</v>
      </c>
      <c r="D34" s="8">
        <v>170</v>
      </c>
      <c r="E34" s="8">
        <v>50</v>
      </c>
      <c r="F34" s="93">
        <v>991</v>
      </c>
      <c r="G34" s="93">
        <v>1009</v>
      </c>
      <c r="H34" s="93">
        <v>466</v>
      </c>
      <c r="I34" s="93">
        <v>603</v>
      </c>
      <c r="J34" s="93">
        <v>588</v>
      </c>
      <c r="K34" s="93">
        <v>307</v>
      </c>
    </row>
    <row r="35" spans="2:20" ht="17.25" customHeight="1" x14ac:dyDescent="0.2">
      <c r="B35" s="106" t="s">
        <v>576</v>
      </c>
      <c r="C35" s="10">
        <v>162</v>
      </c>
      <c r="D35" s="8">
        <v>135</v>
      </c>
      <c r="E35" s="8">
        <v>77</v>
      </c>
      <c r="F35" s="8">
        <v>1065</v>
      </c>
      <c r="G35" s="8">
        <v>1017</v>
      </c>
      <c r="H35" s="8">
        <v>514</v>
      </c>
      <c r="I35" s="8">
        <v>604</v>
      </c>
      <c r="J35" s="8">
        <v>607</v>
      </c>
      <c r="K35" s="8">
        <v>304</v>
      </c>
    </row>
    <row r="36" spans="2:20" ht="17.25" customHeight="1" x14ac:dyDescent="0.2">
      <c r="B36" s="106"/>
      <c r="C36" s="10"/>
      <c r="D36" s="8"/>
      <c r="E36" s="8"/>
      <c r="F36" s="8"/>
      <c r="G36" s="8"/>
      <c r="H36" s="8"/>
      <c r="I36" s="8"/>
      <c r="J36" s="8"/>
      <c r="K36" s="8"/>
    </row>
    <row r="37" spans="2:20" ht="17.25" customHeight="1" x14ac:dyDescent="0.2">
      <c r="B37" s="106" t="s">
        <v>621</v>
      </c>
      <c r="C37" s="10">
        <f>SUM(C39:C42)</f>
        <v>198</v>
      </c>
      <c r="D37" s="8">
        <f t="shared" ref="D37:K37" si="1">SUM(D39:D42)</f>
        <v>166</v>
      </c>
      <c r="E37" s="8">
        <f t="shared" si="1"/>
        <v>109</v>
      </c>
      <c r="F37" s="8">
        <f t="shared" si="1"/>
        <v>971</v>
      </c>
      <c r="G37" s="8">
        <f t="shared" si="1"/>
        <v>949</v>
      </c>
      <c r="H37" s="8">
        <f t="shared" si="1"/>
        <v>536</v>
      </c>
      <c r="I37" s="8">
        <f t="shared" si="1"/>
        <v>628</v>
      </c>
      <c r="J37" s="8">
        <f t="shared" si="1"/>
        <v>571</v>
      </c>
      <c r="K37" s="8">
        <f t="shared" si="1"/>
        <v>361</v>
      </c>
    </row>
    <row r="38" spans="2:20" ht="17.25" customHeight="1" x14ac:dyDescent="0.2">
      <c r="B38" s="20"/>
      <c r="C38" s="10"/>
      <c r="D38" s="8"/>
      <c r="E38" s="8"/>
      <c r="F38" s="93"/>
      <c r="G38" s="93"/>
      <c r="H38" s="93"/>
      <c r="I38" s="93"/>
      <c r="J38" s="93"/>
      <c r="K38" s="93"/>
    </row>
    <row r="39" spans="2:20" ht="17.25" customHeight="1" x14ac:dyDescent="0.2">
      <c r="B39" s="70" t="s">
        <v>342</v>
      </c>
      <c r="C39" s="10">
        <v>163</v>
      </c>
      <c r="D39" s="8">
        <v>133</v>
      </c>
      <c r="E39" s="8">
        <v>96</v>
      </c>
      <c r="F39" s="93">
        <v>783</v>
      </c>
      <c r="G39" s="93">
        <v>747</v>
      </c>
      <c r="H39" s="93">
        <v>440</v>
      </c>
      <c r="I39" s="93">
        <v>503</v>
      </c>
      <c r="J39" s="93">
        <v>453</v>
      </c>
      <c r="K39" s="93">
        <v>289</v>
      </c>
      <c r="O39" s="30"/>
      <c r="P39" s="30"/>
      <c r="Q39" s="30"/>
    </row>
    <row r="40" spans="2:20" ht="17.25" customHeight="1" x14ac:dyDescent="0.2">
      <c r="B40" s="20" t="s">
        <v>343</v>
      </c>
      <c r="C40" s="10">
        <v>20</v>
      </c>
      <c r="D40" s="8">
        <v>20</v>
      </c>
      <c r="E40" s="8">
        <v>9</v>
      </c>
      <c r="F40" s="93">
        <v>105</v>
      </c>
      <c r="G40" s="93">
        <v>131</v>
      </c>
      <c r="H40" s="93">
        <v>49</v>
      </c>
      <c r="I40" s="93">
        <v>72</v>
      </c>
      <c r="J40" s="93">
        <v>73</v>
      </c>
      <c r="K40" s="93">
        <v>37</v>
      </c>
      <c r="O40" s="30"/>
      <c r="P40" s="30"/>
      <c r="Q40" s="30"/>
    </row>
    <row r="41" spans="2:20" ht="17.25" customHeight="1" x14ac:dyDescent="0.2">
      <c r="B41" s="20" t="s">
        <v>344</v>
      </c>
      <c r="C41" s="10">
        <v>11</v>
      </c>
      <c r="D41" s="8">
        <v>8</v>
      </c>
      <c r="E41" s="71">
        <v>4</v>
      </c>
      <c r="F41" s="93">
        <v>46</v>
      </c>
      <c r="G41" s="93">
        <v>41</v>
      </c>
      <c r="H41" s="93">
        <v>29</v>
      </c>
      <c r="I41" s="93">
        <v>33</v>
      </c>
      <c r="J41" s="93">
        <v>29</v>
      </c>
      <c r="K41" s="93">
        <v>23</v>
      </c>
      <c r="O41" s="30"/>
      <c r="P41" s="30"/>
      <c r="Q41" s="30"/>
    </row>
    <row r="42" spans="2:20" ht="17.25" customHeight="1" x14ac:dyDescent="0.2">
      <c r="B42" s="20" t="s">
        <v>345</v>
      </c>
      <c r="C42" s="10">
        <v>4</v>
      </c>
      <c r="D42" s="8">
        <v>5</v>
      </c>
      <c r="E42" s="71">
        <v>0</v>
      </c>
      <c r="F42" s="93">
        <v>37</v>
      </c>
      <c r="G42" s="93">
        <v>30</v>
      </c>
      <c r="H42" s="93">
        <v>18</v>
      </c>
      <c r="I42" s="93">
        <v>20</v>
      </c>
      <c r="J42" s="93">
        <v>16</v>
      </c>
      <c r="K42" s="93">
        <v>12</v>
      </c>
      <c r="O42" s="30"/>
      <c r="P42" s="30"/>
      <c r="Q42" s="30"/>
      <c r="T42" s="30"/>
    </row>
    <row r="43" spans="2:20" ht="17.25" customHeight="1" thickBot="1" x14ac:dyDescent="0.2">
      <c r="B43" s="23"/>
      <c r="C43" s="22"/>
      <c r="D43" s="44"/>
      <c r="E43" s="44"/>
      <c r="F43" s="44"/>
      <c r="G43" s="44"/>
      <c r="H43" s="23"/>
      <c r="I43" s="23"/>
      <c r="J43" s="23"/>
      <c r="K43" s="23"/>
    </row>
    <row r="44" spans="2:20" ht="17.25" customHeight="1" x14ac:dyDescent="0.15">
      <c r="C44" s="25"/>
      <c r="D44" s="15"/>
      <c r="E44" s="15"/>
      <c r="F44" s="15"/>
      <c r="G44" s="15"/>
      <c r="H44" s="15"/>
      <c r="I44" s="15"/>
      <c r="J44" s="15"/>
      <c r="K44" s="15"/>
    </row>
    <row r="45" spans="2:20" ht="17.25" customHeight="1" x14ac:dyDescent="0.2">
      <c r="C45" s="14" t="s">
        <v>579</v>
      </c>
      <c r="D45" s="15"/>
      <c r="E45" s="15"/>
      <c r="F45" s="276" t="s">
        <v>580</v>
      </c>
      <c r="G45" s="282"/>
      <c r="H45" s="283"/>
      <c r="I45" s="276" t="s">
        <v>4</v>
      </c>
      <c r="J45" s="287"/>
      <c r="K45" s="287"/>
      <c r="L45" s="7"/>
    </row>
    <row r="46" spans="2:20" ht="17.25" customHeight="1" x14ac:dyDescent="0.2">
      <c r="C46" s="14" t="s">
        <v>460</v>
      </c>
      <c r="D46" s="15"/>
      <c r="E46" s="15"/>
      <c r="F46" s="284"/>
      <c r="G46" s="285"/>
      <c r="H46" s="286"/>
      <c r="I46" s="281"/>
      <c r="J46" s="288"/>
      <c r="K46" s="288"/>
      <c r="L46" s="7"/>
    </row>
    <row r="47" spans="2:20" ht="17.25" customHeight="1" x14ac:dyDescent="0.2">
      <c r="B47" s="15"/>
      <c r="C47" s="16" t="s">
        <v>581</v>
      </c>
      <c r="D47" s="16" t="s">
        <v>472</v>
      </c>
      <c r="E47" s="16" t="s">
        <v>431</v>
      </c>
      <c r="F47" s="16" t="s">
        <v>430</v>
      </c>
      <c r="G47" s="16" t="s">
        <v>582</v>
      </c>
      <c r="H47" s="16" t="s">
        <v>570</v>
      </c>
      <c r="I47" s="16" t="s">
        <v>430</v>
      </c>
      <c r="J47" s="16" t="s">
        <v>472</v>
      </c>
      <c r="K47" s="16" t="s">
        <v>431</v>
      </c>
      <c r="L47" s="7"/>
    </row>
    <row r="48" spans="2:20" ht="17.25" customHeight="1" x14ac:dyDescent="0.15">
      <c r="B48" s="104"/>
      <c r="C48" s="11"/>
    </row>
    <row r="49" spans="2:12" ht="17.25" customHeight="1" x14ac:dyDescent="0.2">
      <c r="B49" s="106" t="s">
        <v>572</v>
      </c>
      <c r="C49" s="10">
        <v>453</v>
      </c>
      <c r="D49" s="8">
        <v>467</v>
      </c>
      <c r="E49" s="8">
        <v>181</v>
      </c>
      <c r="F49" s="71">
        <v>1</v>
      </c>
      <c r="G49" s="71">
        <v>0</v>
      </c>
      <c r="H49" s="71">
        <v>1</v>
      </c>
      <c r="I49" s="8">
        <v>165</v>
      </c>
      <c r="J49" s="8">
        <v>164</v>
      </c>
      <c r="K49" s="8">
        <v>8</v>
      </c>
    </row>
    <row r="50" spans="2:12" ht="17.25" customHeight="1" x14ac:dyDescent="0.2">
      <c r="B50" s="106" t="s">
        <v>573</v>
      </c>
      <c r="C50" s="10">
        <v>421</v>
      </c>
      <c r="D50" s="8">
        <v>420</v>
      </c>
      <c r="E50" s="8">
        <v>182</v>
      </c>
      <c r="F50" s="71">
        <v>5</v>
      </c>
      <c r="G50" s="71">
        <v>6</v>
      </c>
      <c r="H50" s="71">
        <v>0</v>
      </c>
      <c r="I50" s="8">
        <v>140</v>
      </c>
      <c r="J50" s="8">
        <v>138</v>
      </c>
      <c r="K50" s="8">
        <v>10</v>
      </c>
    </row>
    <row r="51" spans="2:12" ht="17.25" customHeight="1" x14ac:dyDescent="0.2">
      <c r="B51" s="106" t="s">
        <v>574</v>
      </c>
      <c r="C51" s="10">
        <v>429</v>
      </c>
      <c r="D51" s="8">
        <v>419</v>
      </c>
      <c r="E51" s="8">
        <v>192</v>
      </c>
      <c r="F51" s="71">
        <v>6</v>
      </c>
      <c r="G51" s="71">
        <v>4</v>
      </c>
      <c r="H51" s="71">
        <v>2</v>
      </c>
      <c r="I51" s="8">
        <v>123</v>
      </c>
      <c r="J51" s="8">
        <v>127</v>
      </c>
      <c r="K51" s="8">
        <v>6</v>
      </c>
    </row>
    <row r="52" spans="2:12" ht="17.25" customHeight="1" x14ac:dyDescent="0.2">
      <c r="B52" s="106" t="s">
        <v>575</v>
      </c>
      <c r="C52" s="10">
        <v>388</v>
      </c>
      <c r="D52" s="8">
        <v>421</v>
      </c>
      <c r="E52" s="8">
        <v>159</v>
      </c>
      <c r="F52" s="71">
        <v>30</v>
      </c>
      <c r="G52" s="71">
        <v>27</v>
      </c>
      <c r="H52" s="71">
        <v>5</v>
      </c>
      <c r="I52" s="8">
        <v>132</v>
      </c>
      <c r="J52" s="8">
        <v>128</v>
      </c>
      <c r="K52" s="8">
        <v>10</v>
      </c>
    </row>
    <row r="53" spans="2:12" ht="17.25" customHeight="1" x14ac:dyDescent="0.2">
      <c r="B53" s="106" t="s">
        <v>576</v>
      </c>
      <c r="C53" s="10">
        <v>461</v>
      </c>
      <c r="D53" s="8">
        <v>410</v>
      </c>
      <c r="E53" s="8">
        <v>210</v>
      </c>
      <c r="F53" s="8">
        <v>61</v>
      </c>
      <c r="G53" s="8">
        <v>60</v>
      </c>
      <c r="H53" s="8">
        <v>6</v>
      </c>
      <c r="I53" s="8">
        <v>137</v>
      </c>
      <c r="J53" s="8">
        <v>135</v>
      </c>
      <c r="K53" s="8">
        <v>12</v>
      </c>
    </row>
    <row r="54" spans="2:12" ht="17.25" customHeight="1" x14ac:dyDescent="0.2">
      <c r="B54" s="106"/>
      <c r="C54" s="10"/>
      <c r="D54" s="8"/>
      <c r="E54" s="8"/>
      <c r="F54" s="8"/>
      <c r="G54" s="8"/>
      <c r="H54" s="8"/>
      <c r="I54" s="8"/>
      <c r="J54" s="8"/>
      <c r="K54" s="8"/>
    </row>
    <row r="55" spans="2:12" ht="17.25" customHeight="1" x14ac:dyDescent="0.2">
      <c r="B55" s="106" t="s">
        <v>621</v>
      </c>
      <c r="C55" s="10">
        <f>SUM(C57:C60)</f>
        <v>343</v>
      </c>
      <c r="D55" s="8">
        <f t="shared" ref="D55:K55" si="2">SUM(D57:D60)</f>
        <v>378</v>
      </c>
      <c r="E55" s="8">
        <f t="shared" si="2"/>
        <v>175</v>
      </c>
      <c r="F55" s="8">
        <f t="shared" si="2"/>
        <v>47</v>
      </c>
      <c r="G55" s="8">
        <f t="shared" si="2"/>
        <v>45</v>
      </c>
      <c r="H55" s="8">
        <f t="shared" si="2"/>
        <v>8</v>
      </c>
      <c r="I55" s="8">
        <f t="shared" si="2"/>
        <v>129</v>
      </c>
      <c r="J55" s="8">
        <f t="shared" si="2"/>
        <v>124</v>
      </c>
      <c r="K55" s="8">
        <f t="shared" si="2"/>
        <v>17</v>
      </c>
    </row>
    <row r="56" spans="2:12" ht="17.25" customHeight="1" x14ac:dyDescent="0.2">
      <c r="B56" s="106"/>
      <c r="C56" s="27"/>
      <c r="D56" s="29"/>
      <c r="E56" s="29"/>
      <c r="F56" s="29"/>
      <c r="G56" s="29"/>
      <c r="H56" s="29"/>
      <c r="I56" s="29"/>
      <c r="J56" s="29"/>
      <c r="K56" s="29"/>
    </row>
    <row r="57" spans="2:12" ht="17.25" customHeight="1" x14ac:dyDescent="0.2">
      <c r="B57" s="42" t="s">
        <v>342</v>
      </c>
      <c r="C57" s="94">
        <v>280</v>
      </c>
      <c r="D57" s="93">
        <v>294</v>
      </c>
      <c r="E57" s="93">
        <v>151</v>
      </c>
      <c r="F57" s="71">
        <v>20</v>
      </c>
      <c r="G57" s="71">
        <v>19</v>
      </c>
      <c r="H57" s="71">
        <v>4</v>
      </c>
      <c r="I57" s="12">
        <v>106</v>
      </c>
      <c r="J57" s="12">
        <v>102</v>
      </c>
      <c r="K57" s="12">
        <v>15</v>
      </c>
    </row>
    <row r="58" spans="2:12" ht="17.25" customHeight="1" x14ac:dyDescent="0.2">
      <c r="B58" s="106" t="s">
        <v>343</v>
      </c>
      <c r="C58" s="94">
        <v>33</v>
      </c>
      <c r="D58" s="93">
        <v>58</v>
      </c>
      <c r="E58" s="93">
        <v>12</v>
      </c>
      <c r="F58" s="71">
        <v>18</v>
      </c>
      <c r="G58" s="71">
        <v>17</v>
      </c>
      <c r="H58" s="71">
        <v>3</v>
      </c>
      <c r="I58" s="93">
        <v>8</v>
      </c>
      <c r="J58" s="93">
        <v>8</v>
      </c>
      <c r="K58" s="61">
        <v>0</v>
      </c>
    </row>
    <row r="59" spans="2:12" ht="17.25" customHeight="1" x14ac:dyDescent="0.2">
      <c r="B59" s="106" t="s">
        <v>344</v>
      </c>
      <c r="C59" s="94">
        <v>13</v>
      </c>
      <c r="D59" s="124">
        <v>12</v>
      </c>
      <c r="E59" s="93">
        <v>6</v>
      </c>
      <c r="F59" s="71">
        <v>4</v>
      </c>
      <c r="G59" s="71">
        <v>3</v>
      </c>
      <c r="H59" s="71">
        <v>1</v>
      </c>
      <c r="I59" s="93">
        <v>9</v>
      </c>
      <c r="J59" s="93">
        <v>8</v>
      </c>
      <c r="K59" s="61">
        <v>1</v>
      </c>
    </row>
    <row r="60" spans="2:12" ht="17.25" customHeight="1" x14ac:dyDescent="0.2">
      <c r="B60" s="106" t="s">
        <v>345</v>
      </c>
      <c r="C60" s="94">
        <v>17</v>
      </c>
      <c r="D60" s="93">
        <v>14</v>
      </c>
      <c r="E60" s="93">
        <v>6</v>
      </c>
      <c r="F60" s="71">
        <v>5</v>
      </c>
      <c r="G60" s="71">
        <v>6</v>
      </c>
      <c r="H60" s="71">
        <v>0</v>
      </c>
      <c r="I60" s="12">
        <v>6</v>
      </c>
      <c r="J60" s="12">
        <v>6</v>
      </c>
      <c r="K60" s="71">
        <v>1</v>
      </c>
    </row>
    <row r="61" spans="2:12" ht="17.25" customHeight="1" thickBot="1" x14ac:dyDescent="0.2">
      <c r="B61" s="53"/>
      <c r="C61" s="22"/>
      <c r="D61" s="44"/>
      <c r="E61" s="44"/>
      <c r="F61" s="44"/>
      <c r="G61" s="44"/>
      <c r="H61" s="23"/>
      <c r="I61" s="23"/>
      <c r="J61" s="23"/>
      <c r="K61" s="23"/>
    </row>
    <row r="62" spans="2:12" ht="17.25" customHeight="1" x14ac:dyDescent="0.15">
      <c r="B62" s="43"/>
      <c r="C62" s="95"/>
      <c r="D62" s="96"/>
      <c r="E62" s="96"/>
      <c r="F62" s="199"/>
      <c r="G62" s="199"/>
      <c r="H62" s="199"/>
      <c r="I62" s="199"/>
      <c r="J62" s="199"/>
      <c r="K62" s="199"/>
    </row>
    <row r="63" spans="2:12" ht="17.25" customHeight="1" x14ac:dyDescent="0.15">
      <c r="B63" s="43"/>
      <c r="C63" s="276" t="s">
        <v>3</v>
      </c>
      <c r="D63" s="287"/>
      <c r="E63" s="287"/>
      <c r="F63" s="199"/>
      <c r="G63" s="199"/>
      <c r="H63" s="199"/>
      <c r="I63" s="199"/>
      <c r="J63" s="199"/>
      <c r="K63" s="199"/>
      <c r="L63" s="7"/>
    </row>
    <row r="64" spans="2:12" ht="17.25" customHeight="1" x14ac:dyDescent="0.15">
      <c r="B64" s="43"/>
      <c r="C64" s="281"/>
      <c r="D64" s="288"/>
      <c r="E64" s="288"/>
      <c r="F64" s="199"/>
      <c r="G64" s="199"/>
      <c r="H64" s="199"/>
      <c r="I64" s="199"/>
      <c r="J64" s="199"/>
      <c r="K64" s="199"/>
      <c r="L64" s="7"/>
    </row>
    <row r="65" spans="2:12" ht="17.25" customHeight="1" x14ac:dyDescent="0.2">
      <c r="B65" s="135"/>
      <c r="C65" s="16" t="s">
        <v>430</v>
      </c>
      <c r="D65" s="16" t="s">
        <v>583</v>
      </c>
      <c r="E65" s="16" t="s">
        <v>431</v>
      </c>
      <c r="F65" s="199"/>
      <c r="G65" s="233"/>
      <c r="H65" s="199"/>
      <c r="I65" s="199"/>
      <c r="J65" s="199"/>
      <c r="K65" s="199"/>
      <c r="L65" s="7"/>
    </row>
    <row r="66" spans="2:12" ht="17.25" customHeight="1" x14ac:dyDescent="0.15">
      <c r="B66" s="43"/>
      <c r="C66" s="11"/>
      <c r="F66" s="199"/>
      <c r="G66" s="233"/>
      <c r="H66" s="199"/>
      <c r="I66" s="199"/>
      <c r="J66" s="199"/>
      <c r="K66" s="199"/>
    </row>
    <row r="67" spans="2:12" ht="17.25" customHeight="1" x14ac:dyDescent="0.2">
      <c r="B67" s="106" t="s">
        <v>572</v>
      </c>
      <c r="C67" s="10">
        <v>129</v>
      </c>
      <c r="D67" s="8">
        <v>108</v>
      </c>
      <c r="E67" s="8">
        <v>73</v>
      </c>
      <c r="F67" s="199"/>
      <c r="G67" s="199"/>
      <c r="H67" s="199"/>
      <c r="I67" s="199"/>
      <c r="J67" s="199"/>
      <c r="K67" s="199"/>
    </row>
    <row r="68" spans="2:12" ht="17.25" customHeight="1" x14ac:dyDescent="0.2">
      <c r="B68" s="106" t="s">
        <v>573</v>
      </c>
      <c r="C68" s="10">
        <v>130</v>
      </c>
      <c r="D68" s="8">
        <v>128</v>
      </c>
      <c r="E68" s="8">
        <v>75</v>
      </c>
      <c r="F68" s="8"/>
      <c r="G68" s="8"/>
      <c r="H68" s="8"/>
      <c r="I68" s="8"/>
      <c r="J68" s="8"/>
      <c r="K68" s="8"/>
    </row>
    <row r="69" spans="2:12" ht="17.25" customHeight="1" x14ac:dyDescent="0.2">
      <c r="B69" s="106" t="s">
        <v>574</v>
      </c>
      <c r="C69" s="10">
        <v>92</v>
      </c>
      <c r="D69" s="8">
        <v>99</v>
      </c>
      <c r="E69" s="8">
        <v>68</v>
      </c>
      <c r="F69" s="8"/>
      <c r="G69" s="8"/>
      <c r="H69" s="8"/>
      <c r="I69" s="8"/>
      <c r="J69" s="8"/>
      <c r="K69" s="8"/>
    </row>
    <row r="70" spans="2:12" ht="17.25" customHeight="1" x14ac:dyDescent="0.2">
      <c r="B70" s="106" t="s">
        <v>575</v>
      </c>
      <c r="C70" s="10">
        <v>110</v>
      </c>
      <c r="D70" s="8">
        <v>111</v>
      </c>
      <c r="E70" s="8">
        <v>67</v>
      </c>
      <c r="F70" s="8"/>
      <c r="G70" s="8"/>
      <c r="H70" s="8"/>
      <c r="I70" s="8"/>
      <c r="J70" s="8"/>
      <c r="K70" s="8"/>
    </row>
    <row r="71" spans="2:12" ht="17.25" customHeight="1" x14ac:dyDescent="0.2">
      <c r="B71" s="106" t="s">
        <v>576</v>
      </c>
      <c r="C71" s="10">
        <v>97</v>
      </c>
      <c r="D71" s="8">
        <v>96</v>
      </c>
      <c r="E71" s="8">
        <v>68</v>
      </c>
      <c r="F71" s="8"/>
      <c r="G71" s="8"/>
      <c r="H71" s="8"/>
      <c r="I71" s="8"/>
      <c r="J71" s="8"/>
      <c r="K71" s="8"/>
    </row>
    <row r="72" spans="2:12" ht="17.25" customHeight="1" x14ac:dyDescent="0.2">
      <c r="B72" s="106"/>
      <c r="C72" s="10"/>
      <c r="D72" s="8"/>
      <c r="E72" s="8"/>
      <c r="F72" s="8"/>
      <c r="G72" s="8"/>
      <c r="H72" s="8"/>
      <c r="I72" s="8"/>
      <c r="J72" s="8"/>
      <c r="K72" s="8"/>
    </row>
    <row r="73" spans="2:12" ht="17.25" customHeight="1" x14ac:dyDescent="0.2">
      <c r="B73" s="106" t="s">
        <v>621</v>
      </c>
      <c r="C73" s="10">
        <f>SUM(C75:C78)</f>
        <v>96</v>
      </c>
      <c r="D73" s="8">
        <f t="shared" ref="D73:E73" si="3">SUM(D75:D78)</f>
        <v>90</v>
      </c>
      <c r="E73" s="8">
        <f t="shared" si="3"/>
        <v>74</v>
      </c>
      <c r="F73" s="8"/>
      <c r="G73" s="8"/>
      <c r="H73" s="8"/>
      <c r="I73" s="8"/>
      <c r="J73" s="8"/>
      <c r="K73" s="8"/>
    </row>
    <row r="74" spans="2:12" ht="17.25" customHeight="1" x14ac:dyDescent="0.2">
      <c r="B74" s="106"/>
      <c r="C74" s="27"/>
      <c r="D74" s="29"/>
      <c r="E74" s="29"/>
      <c r="F74" s="199"/>
      <c r="G74" s="199"/>
      <c r="H74" s="199"/>
      <c r="I74" s="199"/>
      <c r="J74" s="199"/>
      <c r="K74" s="199"/>
    </row>
    <row r="75" spans="2:12" ht="17.25" customHeight="1" x14ac:dyDescent="0.2">
      <c r="B75" s="42" t="s">
        <v>342</v>
      </c>
      <c r="C75" s="94">
        <v>78</v>
      </c>
      <c r="D75" s="93">
        <v>69</v>
      </c>
      <c r="E75" s="93">
        <v>68</v>
      </c>
      <c r="F75" s="199"/>
      <c r="G75" s="199"/>
      <c r="H75" s="199"/>
      <c r="I75" s="199"/>
      <c r="J75" s="199"/>
      <c r="K75" s="199"/>
    </row>
    <row r="76" spans="2:12" ht="17.25" customHeight="1" x14ac:dyDescent="0.2">
      <c r="B76" s="106" t="s">
        <v>343</v>
      </c>
      <c r="C76" s="94">
        <v>10</v>
      </c>
      <c r="D76" s="93">
        <v>12</v>
      </c>
      <c r="E76" s="93">
        <v>5</v>
      </c>
      <c r="F76" s="199"/>
      <c r="G76" s="199"/>
      <c r="H76" s="199"/>
      <c r="I76" s="199"/>
      <c r="J76" s="199"/>
      <c r="K76" s="199"/>
    </row>
    <row r="77" spans="2:12" ht="17.25" customHeight="1" x14ac:dyDescent="0.2">
      <c r="B77" s="106" t="s">
        <v>344</v>
      </c>
      <c r="C77" s="94">
        <v>6</v>
      </c>
      <c r="D77" s="93">
        <v>6</v>
      </c>
      <c r="E77" s="71">
        <v>1</v>
      </c>
      <c r="F77" s="199"/>
      <c r="G77" s="199"/>
      <c r="H77" s="199"/>
      <c r="I77" s="199"/>
      <c r="J77" s="199"/>
      <c r="K77" s="199"/>
    </row>
    <row r="78" spans="2:12" ht="17.25" customHeight="1" x14ac:dyDescent="0.2">
      <c r="B78" s="106" t="s">
        <v>345</v>
      </c>
      <c r="C78" s="61">
        <v>2</v>
      </c>
      <c r="D78" s="93">
        <v>3</v>
      </c>
      <c r="E78" s="71">
        <v>0</v>
      </c>
      <c r="F78" s="199"/>
      <c r="G78" s="199"/>
      <c r="H78" s="199"/>
      <c r="I78" s="199"/>
      <c r="J78" s="199"/>
      <c r="K78" s="199"/>
    </row>
    <row r="79" spans="2:12" ht="17.25" customHeight="1" thickBot="1" x14ac:dyDescent="0.2">
      <c r="B79" s="53"/>
      <c r="C79" s="22"/>
      <c r="D79" s="44"/>
      <c r="E79" s="44"/>
      <c r="F79" s="44"/>
      <c r="G79" s="29"/>
      <c r="H79" s="7"/>
      <c r="I79" s="7"/>
      <c r="J79" s="7"/>
      <c r="K79" s="7"/>
    </row>
    <row r="80" spans="2:12" ht="17.25" customHeight="1" x14ac:dyDescent="0.15">
      <c r="B80" s="289" t="s">
        <v>481</v>
      </c>
      <c r="C80" s="290"/>
      <c r="D80" s="290"/>
      <c r="E80" s="290"/>
      <c r="F80" s="290"/>
      <c r="G80" s="290"/>
      <c r="H80" s="290"/>
      <c r="I80" s="290"/>
      <c r="J80" s="290"/>
      <c r="K80" s="290"/>
    </row>
    <row r="81" spans="1:14" ht="17.25" customHeight="1" x14ac:dyDescent="0.2">
      <c r="A81" s="20"/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7"/>
      <c r="M81" s="7"/>
    </row>
    <row r="82" spans="1:14" ht="17.25" customHeight="1" x14ac:dyDescent="0.15"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N82" s="7"/>
    </row>
    <row r="83" spans="1:14" ht="17.25" customHeight="1" x14ac:dyDescent="0.15"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N83" s="7"/>
    </row>
    <row r="84" spans="1:14" ht="17.25" customHeight="1" x14ac:dyDescent="0.15"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N84" s="7"/>
    </row>
    <row r="85" spans="1:14" ht="17.25" customHeight="1" x14ac:dyDescent="0.15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N85" s="7"/>
    </row>
    <row r="86" spans="1:14" ht="17.25" customHeight="1" x14ac:dyDescent="0.15"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N86" s="7"/>
    </row>
    <row r="87" spans="1:14" ht="17.25" customHeight="1" x14ac:dyDescent="0.15"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N87" s="7"/>
    </row>
    <row r="88" spans="1:14" ht="17.25" customHeight="1" x14ac:dyDescent="0.15">
      <c r="N88" s="7"/>
    </row>
    <row r="89" spans="1:14" ht="17.25" customHeight="1" x14ac:dyDescent="0.15">
      <c r="N89" s="7"/>
    </row>
    <row r="90" spans="1:14" ht="17.25" customHeight="1" x14ac:dyDescent="0.15">
      <c r="N90" s="7"/>
    </row>
    <row r="91" spans="1:14" ht="17.25" customHeight="1" x14ac:dyDescent="0.15">
      <c r="N91" s="7"/>
    </row>
    <row r="92" spans="1:14" ht="17.25" customHeight="1" x14ac:dyDescent="0.15">
      <c r="N92" s="7"/>
    </row>
    <row r="93" spans="1:14" ht="17.25" customHeight="1" x14ac:dyDescent="0.15">
      <c r="N93" s="7"/>
    </row>
    <row r="94" spans="1:14" ht="17.25" customHeight="1" x14ac:dyDescent="0.15">
      <c r="N94" s="7"/>
    </row>
    <row r="95" spans="1:14" ht="17.25" customHeight="1" x14ac:dyDescent="0.15">
      <c r="N95" s="7"/>
    </row>
    <row r="96" spans="1:14" ht="17.25" customHeight="1" x14ac:dyDescent="0.15">
      <c r="N96" s="7"/>
    </row>
    <row r="97" spans="14:14" ht="17.25" customHeight="1" x14ac:dyDescent="0.15">
      <c r="N97" s="7"/>
    </row>
    <row r="98" spans="14:14" ht="17.25" customHeight="1" x14ac:dyDescent="0.15">
      <c r="N98" s="7"/>
    </row>
    <row r="99" spans="14:14" ht="17.25" customHeight="1" x14ac:dyDescent="0.15">
      <c r="N99" s="7"/>
    </row>
    <row r="100" spans="14:14" ht="17.25" customHeight="1" x14ac:dyDescent="0.15">
      <c r="N100" s="7"/>
    </row>
    <row r="101" spans="14:14" ht="17.25" customHeight="1" x14ac:dyDescent="0.15">
      <c r="N101" s="7"/>
    </row>
    <row r="102" spans="14:14" ht="17.25" customHeight="1" x14ac:dyDescent="0.15">
      <c r="N102" s="7"/>
    </row>
    <row r="103" spans="14:14" ht="17.25" customHeight="1" x14ac:dyDescent="0.15">
      <c r="N103" s="7"/>
    </row>
    <row r="104" spans="14:14" ht="17.25" customHeight="1" x14ac:dyDescent="0.15">
      <c r="N104" s="7"/>
    </row>
    <row r="105" spans="14:14" ht="17.25" customHeight="1" x14ac:dyDescent="0.15">
      <c r="N105" s="7"/>
    </row>
    <row r="106" spans="14:14" ht="17.25" customHeight="1" x14ac:dyDescent="0.15">
      <c r="N106" s="7"/>
    </row>
    <row r="107" spans="14:14" ht="17.25" customHeight="1" x14ac:dyDescent="0.15">
      <c r="N107" s="7"/>
    </row>
    <row r="108" spans="14:14" ht="17.25" customHeight="1" x14ac:dyDescent="0.15">
      <c r="N108" s="7"/>
    </row>
    <row r="109" spans="14:14" ht="17.25" customHeight="1" x14ac:dyDescent="0.15">
      <c r="N109" s="7"/>
    </row>
  </sheetData>
  <mergeCells count="10">
    <mergeCell ref="F45:H46"/>
    <mergeCell ref="I45:K46"/>
    <mergeCell ref="C63:E64"/>
    <mergeCell ref="B80:K87"/>
    <mergeCell ref="B6:K6"/>
    <mergeCell ref="F9:H10"/>
    <mergeCell ref="I10:K10"/>
    <mergeCell ref="F27:H28"/>
    <mergeCell ref="C28:E28"/>
    <mergeCell ref="I28:K28"/>
  </mergeCells>
  <phoneticPr fontId="2"/>
  <dataValidations count="1">
    <dataValidation imeMode="off" allowBlank="1" showInputMessage="1" showErrorMessage="1" sqref="T42 O39:Q42 O31:Q31"/>
  </dataValidations>
  <pageMargins left="0.75" right="0.75" top="1" bottom="0.76" header="0.51200000000000001" footer="0.51200000000000001"/>
  <pageSetup paperSize="9" scale="53" orientation="portrait" r:id="rId1"/>
  <headerFooter alignWithMargins="0"/>
  <rowBreaks count="1" manualBreakCount="1">
    <brk id="54" min="1" max="10" man="1"/>
  </rowBreaks>
  <colBreaks count="2" manualBreakCount="2">
    <brk id="2" min="5" max="84" man="1"/>
    <brk id="13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79"/>
  <sheetViews>
    <sheetView view="pageBreakPreview" topLeftCell="B1" zoomScale="75" zoomScaleNormal="75" workbookViewId="0">
      <selection activeCell="B6" sqref="B6:H6"/>
    </sheetView>
  </sheetViews>
  <sheetFormatPr defaultColWidth="12.125" defaultRowHeight="17.25" x14ac:dyDescent="0.15"/>
  <cols>
    <col min="1" max="1" width="13.375" style="131" customWidth="1"/>
    <col min="2" max="2" width="32.375" style="131" customWidth="1"/>
    <col min="3" max="3" width="31.125" style="131" customWidth="1"/>
    <col min="4" max="8" width="14.875" style="131" customWidth="1"/>
    <col min="9" max="16384" width="12.125" style="131"/>
  </cols>
  <sheetData>
    <row r="1" spans="1:8" x14ac:dyDescent="0.2">
      <c r="A1" s="136"/>
    </row>
    <row r="6" spans="1:8" ht="17.45" customHeight="1" x14ac:dyDescent="0.2">
      <c r="B6" s="292" t="s">
        <v>217</v>
      </c>
      <c r="C6" s="292"/>
      <c r="D6" s="292"/>
      <c r="E6" s="292"/>
      <c r="F6" s="292"/>
      <c r="G6" s="292"/>
      <c r="H6" s="292"/>
    </row>
    <row r="7" spans="1:8" s="21" customFormat="1" ht="18.600000000000001" customHeight="1" x14ac:dyDescent="0.2">
      <c r="B7" s="50"/>
      <c r="C7" s="20" t="s">
        <v>421</v>
      </c>
    </row>
    <row r="8" spans="1:8" s="21" customFormat="1" ht="18.600000000000001" customHeight="1" x14ac:dyDescent="0.2">
      <c r="C8" s="20" t="s">
        <v>422</v>
      </c>
    </row>
    <row r="9" spans="1:8" s="21" customFormat="1" ht="18.600000000000001" customHeight="1" x14ac:dyDescent="0.2">
      <c r="C9" s="20" t="s">
        <v>423</v>
      </c>
    </row>
    <row r="10" spans="1:8" s="21" customFormat="1" ht="18.600000000000001" customHeight="1" x14ac:dyDescent="0.2">
      <c r="C10" s="20" t="s">
        <v>424</v>
      </c>
    </row>
    <row r="11" spans="1:8" s="21" customFormat="1" ht="18.600000000000001" customHeight="1" x14ac:dyDescent="0.2">
      <c r="C11" s="20" t="s">
        <v>476</v>
      </c>
    </row>
    <row r="12" spans="1:8" s="21" customFormat="1" ht="18.600000000000001" customHeight="1" x14ac:dyDescent="0.2">
      <c r="C12" s="20" t="s">
        <v>477</v>
      </c>
    </row>
    <row r="13" spans="1:8" ht="17.45" customHeight="1" x14ac:dyDescent="0.15"/>
    <row r="14" spans="1:8" ht="17.45" customHeight="1" thickBot="1" x14ac:dyDescent="0.25">
      <c r="B14" s="137" t="s">
        <v>197</v>
      </c>
      <c r="C14" s="138"/>
      <c r="D14" s="139" t="s">
        <v>218</v>
      </c>
      <c r="E14" s="138"/>
      <c r="F14" s="138"/>
      <c r="G14" s="138"/>
      <c r="H14" s="140" t="s">
        <v>584</v>
      </c>
    </row>
    <row r="15" spans="1:8" ht="17.45" customHeight="1" x14ac:dyDescent="0.2">
      <c r="A15" s="136"/>
      <c r="D15" s="141"/>
      <c r="E15" s="142"/>
      <c r="F15" s="142"/>
      <c r="G15" s="142"/>
      <c r="H15" s="142"/>
    </row>
    <row r="16" spans="1:8" ht="17.45" customHeight="1" x14ac:dyDescent="0.2">
      <c r="D16" s="143" t="s">
        <v>227</v>
      </c>
      <c r="E16" s="143" t="s">
        <v>199</v>
      </c>
      <c r="F16" s="141"/>
      <c r="G16" s="141"/>
      <c r="H16" s="141"/>
    </row>
    <row r="17" spans="1:8" ht="17.45" customHeight="1" x14ac:dyDescent="0.2">
      <c r="B17" s="142"/>
      <c r="C17" s="142"/>
      <c r="D17" s="144"/>
      <c r="E17" s="145" t="s">
        <v>585</v>
      </c>
      <c r="F17" s="145" t="s">
        <v>228</v>
      </c>
      <c r="G17" s="145" t="s">
        <v>229</v>
      </c>
      <c r="H17" s="145" t="s">
        <v>230</v>
      </c>
    </row>
    <row r="18" spans="1:8" ht="18.75" customHeight="1" x14ac:dyDescent="0.15">
      <c r="D18" s="11"/>
      <c r="E18" s="21"/>
      <c r="F18" s="21"/>
      <c r="G18" s="21"/>
      <c r="H18" s="21"/>
    </row>
    <row r="19" spans="1:8" ht="17.45" customHeight="1" x14ac:dyDescent="0.2">
      <c r="B19" s="146" t="s">
        <v>397</v>
      </c>
      <c r="C19" s="147" t="s">
        <v>398</v>
      </c>
      <c r="D19" s="58">
        <v>5940</v>
      </c>
      <c r="E19" s="65">
        <v>4196</v>
      </c>
      <c r="F19" s="65">
        <v>963</v>
      </c>
      <c r="G19" s="65">
        <v>343</v>
      </c>
      <c r="H19" s="65">
        <v>438</v>
      </c>
    </row>
    <row r="20" spans="1:8" ht="17.45" customHeight="1" x14ac:dyDescent="0.2">
      <c r="B20" s="146" t="s">
        <v>412</v>
      </c>
      <c r="C20" s="147" t="s">
        <v>415</v>
      </c>
      <c r="D20" s="58">
        <v>6358</v>
      </c>
      <c r="E20" s="59">
        <v>4369</v>
      </c>
      <c r="F20" s="59">
        <v>1084</v>
      </c>
      <c r="G20" s="59">
        <v>427</v>
      </c>
      <c r="H20" s="59">
        <v>478</v>
      </c>
    </row>
    <row r="21" spans="1:8" ht="17.45" customHeight="1" x14ac:dyDescent="0.2">
      <c r="B21" s="146" t="s">
        <v>426</v>
      </c>
      <c r="C21" s="147" t="s">
        <v>427</v>
      </c>
      <c r="D21" s="58">
        <v>7568</v>
      </c>
      <c r="E21" s="59">
        <v>5344</v>
      </c>
      <c r="F21" s="59">
        <v>1177</v>
      </c>
      <c r="G21" s="59">
        <v>511</v>
      </c>
      <c r="H21" s="59">
        <v>536</v>
      </c>
    </row>
    <row r="22" spans="1:8" ht="17.45" customHeight="1" x14ac:dyDescent="0.2">
      <c r="B22" s="146" t="s">
        <v>428</v>
      </c>
      <c r="C22" s="147" t="s">
        <v>429</v>
      </c>
      <c r="D22" s="58">
        <v>7395</v>
      </c>
      <c r="E22" s="59">
        <v>5130</v>
      </c>
      <c r="F22" s="59">
        <v>1278</v>
      </c>
      <c r="G22" s="59">
        <v>486</v>
      </c>
      <c r="H22" s="59">
        <v>501</v>
      </c>
    </row>
    <row r="23" spans="1:8" ht="17.45" customHeight="1" x14ac:dyDescent="0.2">
      <c r="B23" s="146" t="s">
        <v>452</v>
      </c>
      <c r="C23" s="147" t="s">
        <v>461</v>
      </c>
      <c r="D23" s="58">
        <v>7548</v>
      </c>
      <c r="E23" s="59">
        <v>5298</v>
      </c>
      <c r="F23" s="59">
        <v>1222</v>
      </c>
      <c r="G23" s="59">
        <v>502</v>
      </c>
      <c r="H23" s="59">
        <v>526</v>
      </c>
    </row>
    <row r="24" spans="1:8" ht="17.45" customHeight="1" x14ac:dyDescent="0.2">
      <c r="B24" s="146" t="s">
        <v>586</v>
      </c>
      <c r="C24" s="147" t="s">
        <v>587</v>
      </c>
      <c r="D24" s="58">
        <v>7755</v>
      </c>
      <c r="E24" s="59">
        <v>5425</v>
      </c>
      <c r="F24" s="59">
        <v>1249</v>
      </c>
      <c r="G24" s="59">
        <v>492</v>
      </c>
      <c r="H24" s="59">
        <v>589</v>
      </c>
    </row>
    <row r="25" spans="1:8" ht="17.45" customHeight="1" x14ac:dyDescent="0.2">
      <c r="B25" s="146"/>
      <c r="C25" s="147"/>
      <c r="D25" s="58"/>
      <c r="E25" s="59"/>
      <c r="F25" s="59"/>
      <c r="G25" s="59"/>
      <c r="H25" s="59"/>
    </row>
    <row r="26" spans="1:8" ht="17.45" customHeight="1" x14ac:dyDescent="0.2">
      <c r="B26" s="146" t="s">
        <v>622</v>
      </c>
      <c r="C26" s="147" t="s">
        <v>588</v>
      </c>
      <c r="D26" s="58">
        <f>D28+D61</f>
        <v>7984</v>
      </c>
      <c r="E26" s="59">
        <f>E28+E61</f>
        <v>5596</v>
      </c>
      <c r="F26" s="59">
        <f>F28+F61</f>
        <v>1387</v>
      </c>
      <c r="G26" s="59">
        <f>G28+G61</f>
        <v>487</v>
      </c>
      <c r="H26" s="59">
        <f>H28+H61</f>
        <v>514</v>
      </c>
    </row>
    <row r="27" spans="1:8" ht="17.45" customHeight="1" x14ac:dyDescent="0.2">
      <c r="B27" s="146"/>
      <c r="D27" s="58"/>
      <c r="E27" s="59"/>
      <c r="F27" s="59"/>
      <c r="G27" s="59"/>
      <c r="H27" s="59"/>
    </row>
    <row r="28" spans="1:8" s="148" customFormat="1" ht="17.45" customHeight="1" x14ac:dyDescent="0.15">
      <c r="B28" s="148" t="s">
        <v>419</v>
      </c>
      <c r="C28" s="149"/>
      <c r="D28" s="58">
        <f>SUM(D30:D33,D40,D44,D47:D50,D55:D59)</f>
        <v>7786</v>
      </c>
      <c r="E28" s="59">
        <f t="shared" ref="E28:H28" si="0">SUM(E30:E33,E40,E44,E47:E50,E55:E59)</f>
        <v>5433</v>
      </c>
      <c r="F28" s="59">
        <f t="shared" si="0"/>
        <v>1367</v>
      </c>
      <c r="G28" s="59">
        <f t="shared" si="0"/>
        <v>476</v>
      </c>
      <c r="H28" s="59">
        <f t="shared" si="0"/>
        <v>510</v>
      </c>
    </row>
    <row r="29" spans="1:8" ht="17.45" customHeight="1" x14ac:dyDescent="0.2">
      <c r="B29" s="136"/>
      <c r="C29" s="150"/>
      <c r="D29" s="58"/>
      <c r="E29" s="59"/>
      <c r="F29" s="59"/>
      <c r="G29" s="59"/>
      <c r="H29" s="59"/>
    </row>
    <row r="30" spans="1:8" ht="17.45" customHeight="1" x14ac:dyDescent="0.15">
      <c r="B30" s="132" t="s">
        <v>219</v>
      </c>
      <c r="D30" s="58">
        <v>284</v>
      </c>
      <c r="E30" s="59">
        <v>186</v>
      </c>
      <c r="F30" s="59">
        <v>44</v>
      </c>
      <c r="G30" s="59">
        <v>10</v>
      </c>
      <c r="H30" s="59">
        <v>44</v>
      </c>
    </row>
    <row r="31" spans="1:8" ht="17.45" customHeight="1" x14ac:dyDescent="0.2">
      <c r="A31" s="136"/>
      <c r="B31" s="136" t="s">
        <v>231</v>
      </c>
      <c r="D31" s="58">
        <v>53</v>
      </c>
      <c r="E31" s="59">
        <v>24</v>
      </c>
      <c r="F31" s="59">
        <v>8</v>
      </c>
      <c r="G31" s="59">
        <v>7</v>
      </c>
      <c r="H31" s="59">
        <v>14</v>
      </c>
    </row>
    <row r="32" spans="1:8" ht="17.45" customHeight="1" x14ac:dyDescent="0.2">
      <c r="B32" s="136" t="s">
        <v>220</v>
      </c>
      <c r="D32" s="58">
        <v>21</v>
      </c>
      <c r="E32" s="59">
        <v>15</v>
      </c>
      <c r="F32" s="59">
        <v>4</v>
      </c>
      <c r="G32" s="59">
        <v>2</v>
      </c>
      <c r="H32" s="59">
        <v>0</v>
      </c>
    </row>
    <row r="33" spans="2:8" ht="17.45" customHeight="1" x14ac:dyDescent="0.2">
      <c r="B33" s="136" t="s">
        <v>232</v>
      </c>
      <c r="D33" s="58">
        <v>1614</v>
      </c>
      <c r="E33" s="59">
        <f t="shared" ref="E33:H33" si="1">SUM(E34:E38)</f>
        <v>1185</v>
      </c>
      <c r="F33" s="59">
        <f t="shared" si="1"/>
        <v>257</v>
      </c>
      <c r="G33" s="59">
        <v>87</v>
      </c>
      <c r="H33" s="59">
        <f t="shared" si="1"/>
        <v>85</v>
      </c>
    </row>
    <row r="34" spans="2:8" ht="17.45" customHeight="1" x14ac:dyDescent="0.2">
      <c r="B34" s="136" t="s">
        <v>233</v>
      </c>
      <c r="D34" s="58">
        <v>1498</v>
      </c>
      <c r="E34" s="59">
        <v>1098</v>
      </c>
      <c r="F34" s="59">
        <v>239</v>
      </c>
      <c r="G34" s="59">
        <v>80</v>
      </c>
      <c r="H34" s="59">
        <v>81</v>
      </c>
    </row>
    <row r="35" spans="2:8" ht="17.45" customHeight="1" x14ac:dyDescent="0.2">
      <c r="B35" s="136" t="s">
        <v>234</v>
      </c>
      <c r="D35" s="58">
        <v>5</v>
      </c>
      <c r="E35" s="59">
        <v>3</v>
      </c>
      <c r="F35" s="59">
        <v>1</v>
      </c>
      <c r="G35" s="59">
        <v>0</v>
      </c>
      <c r="H35" s="59">
        <v>1</v>
      </c>
    </row>
    <row r="36" spans="2:8" ht="17.45" customHeight="1" x14ac:dyDescent="0.2">
      <c r="B36" s="136" t="s">
        <v>221</v>
      </c>
      <c r="D36" s="58">
        <v>6</v>
      </c>
      <c r="E36" s="59">
        <v>2</v>
      </c>
      <c r="F36" s="59">
        <v>2</v>
      </c>
      <c r="G36" s="59">
        <v>1</v>
      </c>
      <c r="H36" s="59">
        <v>1</v>
      </c>
    </row>
    <row r="37" spans="2:8" ht="17.45" customHeight="1" x14ac:dyDescent="0.2">
      <c r="B37" s="136" t="s">
        <v>235</v>
      </c>
      <c r="D37" s="58">
        <v>67</v>
      </c>
      <c r="E37" s="59">
        <v>50</v>
      </c>
      <c r="F37" s="59">
        <v>9</v>
      </c>
      <c r="G37" s="59">
        <v>6</v>
      </c>
      <c r="H37" s="59">
        <v>2</v>
      </c>
    </row>
    <row r="38" spans="2:8" ht="17.45" customHeight="1" x14ac:dyDescent="0.2">
      <c r="B38" s="136" t="s">
        <v>236</v>
      </c>
      <c r="D38" s="58">
        <v>38</v>
      </c>
      <c r="E38" s="59">
        <v>32</v>
      </c>
      <c r="F38" s="59">
        <v>6</v>
      </c>
      <c r="G38" s="59">
        <v>0</v>
      </c>
      <c r="H38" s="59">
        <v>0</v>
      </c>
    </row>
    <row r="39" spans="2:8" ht="17.45" customHeight="1" x14ac:dyDescent="0.2">
      <c r="B39" s="136"/>
      <c r="D39" s="58"/>
      <c r="E39" s="59"/>
      <c r="F39" s="59"/>
      <c r="G39" s="59"/>
      <c r="H39" s="59"/>
    </row>
    <row r="40" spans="2:8" ht="17.45" customHeight="1" x14ac:dyDescent="0.2">
      <c r="B40" s="136" t="s">
        <v>237</v>
      </c>
      <c r="D40" s="58">
        <f t="shared" ref="D40:H40" si="2">SUM(D41:D43)</f>
        <v>2619</v>
      </c>
      <c r="E40" s="59">
        <f t="shared" si="2"/>
        <v>1825</v>
      </c>
      <c r="F40" s="59">
        <f t="shared" si="2"/>
        <v>446</v>
      </c>
      <c r="G40" s="59">
        <f t="shared" si="2"/>
        <v>157</v>
      </c>
      <c r="H40" s="59">
        <f t="shared" si="2"/>
        <v>191</v>
      </c>
    </row>
    <row r="41" spans="2:8" ht="17.45" customHeight="1" x14ac:dyDescent="0.2">
      <c r="B41" s="136" t="s">
        <v>238</v>
      </c>
      <c r="D41" s="58">
        <v>73</v>
      </c>
      <c r="E41" s="59">
        <v>54</v>
      </c>
      <c r="F41" s="59">
        <v>12</v>
      </c>
      <c r="G41" s="59">
        <v>5</v>
      </c>
      <c r="H41" s="59">
        <v>2</v>
      </c>
    </row>
    <row r="42" spans="2:8" ht="17.45" customHeight="1" x14ac:dyDescent="0.2">
      <c r="B42" s="136" t="s">
        <v>222</v>
      </c>
      <c r="D42" s="58">
        <v>1254</v>
      </c>
      <c r="E42" s="59">
        <v>863</v>
      </c>
      <c r="F42" s="59">
        <v>239</v>
      </c>
      <c r="G42" s="59">
        <v>81</v>
      </c>
      <c r="H42" s="59">
        <v>71</v>
      </c>
    </row>
    <row r="43" spans="2:8" ht="17.45" customHeight="1" x14ac:dyDescent="0.2">
      <c r="B43" s="136" t="s">
        <v>239</v>
      </c>
      <c r="D43" s="58">
        <v>1292</v>
      </c>
      <c r="E43" s="59">
        <v>908</v>
      </c>
      <c r="F43" s="59">
        <v>195</v>
      </c>
      <c r="G43" s="59">
        <v>71</v>
      </c>
      <c r="H43" s="59">
        <v>118</v>
      </c>
    </row>
    <row r="44" spans="2:8" ht="17.45" customHeight="1" x14ac:dyDescent="0.2">
      <c r="B44" s="136" t="s">
        <v>240</v>
      </c>
      <c r="D44" s="58">
        <f t="shared" ref="D44:G44" si="3">SUM(D45:D46)</f>
        <v>2797</v>
      </c>
      <c r="E44" s="59">
        <f t="shared" si="3"/>
        <v>1911</v>
      </c>
      <c r="F44" s="59">
        <f t="shared" si="3"/>
        <v>552</v>
      </c>
      <c r="G44" s="59">
        <f t="shared" si="3"/>
        <v>182</v>
      </c>
      <c r="H44" s="59">
        <v>152</v>
      </c>
    </row>
    <row r="45" spans="2:8" ht="17.45" customHeight="1" x14ac:dyDescent="0.2">
      <c r="B45" s="136" t="s">
        <v>241</v>
      </c>
      <c r="D45" s="58">
        <v>2480</v>
      </c>
      <c r="E45" s="59">
        <v>1674</v>
      </c>
      <c r="F45" s="59">
        <v>503</v>
      </c>
      <c r="G45" s="59">
        <v>162</v>
      </c>
      <c r="H45" s="59">
        <v>141</v>
      </c>
    </row>
    <row r="46" spans="2:8" ht="17.45" customHeight="1" x14ac:dyDescent="0.2">
      <c r="B46" s="136" t="s">
        <v>236</v>
      </c>
      <c r="D46" s="58">
        <v>317</v>
      </c>
      <c r="E46" s="59">
        <v>237</v>
      </c>
      <c r="F46" s="59">
        <v>49</v>
      </c>
      <c r="G46" s="59">
        <v>20</v>
      </c>
      <c r="H46" s="59">
        <v>11</v>
      </c>
    </row>
    <row r="47" spans="2:8" ht="17.45" customHeight="1" x14ac:dyDescent="0.2">
      <c r="B47" s="136" t="s">
        <v>242</v>
      </c>
      <c r="D47" s="58">
        <v>106</v>
      </c>
      <c r="E47" s="59">
        <v>81</v>
      </c>
      <c r="F47" s="59">
        <v>12</v>
      </c>
      <c r="G47" s="59">
        <v>7</v>
      </c>
      <c r="H47" s="59">
        <v>6</v>
      </c>
    </row>
    <row r="48" spans="2:8" ht="17.45" customHeight="1" x14ac:dyDescent="0.2">
      <c r="B48" s="136" t="s">
        <v>243</v>
      </c>
      <c r="D48" s="58">
        <v>6</v>
      </c>
      <c r="E48" s="59">
        <v>2</v>
      </c>
      <c r="F48" s="59">
        <v>2</v>
      </c>
      <c r="G48" s="59">
        <v>2</v>
      </c>
      <c r="H48" s="59">
        <v>0</v>
      </c>
    </row>
    <row r="49" spans="2:8" ht="17.45" customHeight="1" x14ac:dyDescent="0.2">
      <c r="B49" s="136" t="s">
        <v>223</v>
      </c>
      <c r="D49" s="58">
        <v>35</v>
      </c>
      <c r="E49" s="59">
        <v>23</v>
      </c>
      <c r="F49" s="59">
        <v>6</v>
      </c>
      <c r="G49" s="59">
        <v>2</v>
      </c>
      <c r="H49" s="59">
        <v>4</v>
      </c>
    </row>
    <row r="50" spans="2:8" ht="17.45" customHeight="1" x14ac:dyDescent="0.2">
      <c r="B50" s="136" t="s">
        <v>244</v>
      </c>
      <c r="D50" s="58">
        <v>218</v>
      </c>
      <c r="E50" s="59">
        <f t="shared" ref="E50" si="4">SUM(E51:E54)</f>
        <v>155</v>
      </c>
      <c r="F50" s="59">
        <v>29</v>
      </c>
      <c r="G50" s="59">
        <v>20</v>
      </c>
      <c r="H50" s="59">
        <v>14</v>
      </c>
    </row>
    <row r="51" spans="2:8" ht="17.45" customHeight="1" x14ac:dyDescent="0.2">
      <c r="B51" s="136" t="s">
        <v>245</v>
      </c>
      <c r="D51" s="58">
        <v>145</v>
      </c>
      <c r="E51" s="59">
        <v>102</v>
      </c>
      <c r="F51" s="59">
        <v>22</v>
      </c>
      <c r="G51" s="59">
        <v>13</v>
      </c>
      <c r="H51" s="59">
        <v>8</v>
      </c>
    </row>
    <row r="52" spans="2:8" ht="17.45" customHeight="1" x14ac:dyDescent="0.2">
      <c r="B52" s="136" t="s">
        <v>246</v>
      </c>
      <c r="D52" s="58">
        <v>64</v>
      </c>
      <c r="E52" s="59">
        <v>47</v>
      </c>
      <c r="F52" s="59">
        <v>6</v>
      </c>
      <c r="G52" s="59">
        <v>7</v>
      </c>
      <c r="H52" s="59">
        <v>4</v>
      </c>
    </row>
    <row r="53" spans="2:8" ht="17.45" customHeight="1" x14ac:dyDescent="0.2">
      <c r="B53" s="136" t="s">
        <v>247</v>
      </c>
      <c r="D53" s="58">
        <v>6</v>
      </c>
      <c r="E53" s="59">
        <v>5</v>
      </c>
      <c r="F53" s="59">
        <v>1</v>
      </c>
      <c r="G53" s="59">
        <v>0</v>
      </c>
      <c r="H53" s="59">
        <v>0</v>
      </c>
    </row>
    <row r="54" spans="2:8" ht="17.45" customHeight="1" x14ac:dyDescent="0.2">
      <c r="B54" s="136" t="s">
        <v>248</v>
      </c>
      <c r="D54" s="58">
        <v>3</v>
      </c>
      <c r="E54" s="59">
        <v>1</v>
      </c>
      <c r="F54" s="59">
        <v>0</v>
      </c>
      <c r="G54" s="59">
        <v>0</v>
      </c>
      <c r="H54" s="59">
        <v>2</v>
      </c>
    </row>
    <row r="55" spans="2:8" ht="17.45" customHeight="1" x14ac:dyDescent="0.2">
      <c r="B55" s="136" t="s">
        <v>256</v>
      </c>
      <c r="D55" s="58">
        <v>1</v>
      </c>
      <c r="E55" s="59">
        <v>1</v>
      </c>
      <c r="F55" s="59">
        <v>0</v>
      </c>
      <c r="G55" s="59">
        <v>0</v>
      </c>
      <c r="H55" s="59">
        <v>0</v>
      </c>
    </row>
    <row r="56" spans="2:8" ht="17.45" customHeight="1" x14ac:dyDescent="0.2">
      <c r="B56" s="136" t="s">
        <v>589</v>
      </c>
      <c r="D56" s="58">
        <v>21</v>
      </c>
      <c r="E56" s="59">
        <v>14</v>
      </c>
      <c r="F56" s="59">
        <v>7</v>
      </c>
      <c r="G56" s="59">
        <v>0</v>
      </c>
      <c r="H56" s="59">
        <v>0</v>
      </c>
    </row>
    <row r="57" spans="2:8" ht="17.45" customHeight="1" x14ac:dyDescent="0.15">
      <c r="B57" s="132" t="s">
        <v>462</v>
      </c>
      <c r="D57" s="58">
        <v>0</v>
      </c>
      <c r="E57" s="59">
        <v>0</v>
      </c>
      <c r="F57" s="59">
        <v>0</v>
      </c>
      <c r="G57" s="59">
        <v>0</v>
      </c>
      <c r="H57" s="59">
        <v>0</v>
      </c>
    </row>
    <row r="58" spans="2:8" ht="17.45" customHeight="1" x14ac:dyDescent="0.15">
      <c r="B58" s="132" t="s">
        <v>420</v>
      </c>
      <c r="D58" s="58">
        <v>0</v>
      </c>
      <c r="E58" s="59">
        <v>0</v>
      </c>
      <c r="F58" s="59">
        <v>0</v>
      </c>
      <c r="G58" s="59">
        <v>0</v>
      </c>
      <c r="H58" s="59">
        <v>0</v>
      </c>
    </row>
    <row r="59" spans="2:8" ht="17.45" customHeight="1" x14ac:dyDescent="0.2">
      <c r="B59" s="136" t="s">
        <v>292</v>
      </c>
      <c r="D59" s="58">
        <v>11</v>
      </c>
      <c r="E59" s="59">
        <v>11</v>
      </c>
      <c r="F59" s="59">
        <v>0</v>
      </c>
      <c r="G59" s="59">
        <v>0</v>
      </c>
      <c r="H59" s="59">
        <v>0</v>
      </c>
    </row>
    <row r="60" spans="2:8" s="148" customFormat="1" ht="17.45" customHeight="1" x14ac:dyDescent="0.2">
      <c r="B60" s="136"/>
      <c r="C60" s="131"/>
      <c r="D60" s="58"/>
      <c r="E60" s="59"/>
      <c r="F60" s="59"/>
      <c r="G60" s="59"/>
      <c r="H60" s="59"/>
    </row>
    <row r="61" spans="2:8" ht="17.45" customHeight="1" x14ac:dyDescent="0.15">
      <c r="B61" s="148" t="s">
        <v>416</v>
      </c>
      <c r="C61" s="148"/>
      <c r="D61" s="58">
        <v>198</v>
      </c>
      <c r="E61" s="59">
        <f>SUM(E63:E74)</f>
        <v>163</v>
      </c>
      <c r="F61" s="59">
        <f>SUM(F63:F74)</f>
        <v>20</v>
      </c>
      <c r="G61" s="59">
        <f t="shared" ref="G61:H61" si="5">SUM(G63:G74)</f>
        <v>11</v>
      </c>
      <c r="H61" s="59">
        <f t="shared" si="5"/>
        <v>4</v>
      </c>
    </row>
    <row r="62" spans="2:8" ht="17.45" customHeight="1" x14ac:dyDescent="0.2">
      <c r="B62" s="136"/>
      <c r="C62" s="151"/>
      <c r="D62" s="58"/>
      <c r="E62" s="59"/>
      <c r="F62" s="59"/>
      <c r="G62" s="59"/>
      <c r="H62" s="59"/>
    </row>
    <row r="63" spans="2:8" ht="17.45" customHeight="1" x14ac:dyDescent="0.2">
      <c r="B63" s="136" t="s">
        <v>249</v>
      </c>
      <c r="C63" s="151"/>
      <c r="D63" s="58">
        <v>0</v>
      </c>
      <c r="E63" s="59">
        <v>0</v>
      </c>
      <c r="F63" s="59">
        <v>0</v>
      </c>
      <c r="G63" s="59">
        <v>0</v>
      </c>
      <c r="H63" s="59">
        <v>0</v>
      </c>
    </row>
    <row r="64" spans="2:8" ht="17.45" customHeight="1" x14ac:dyDescent="0.2">
      <c r="B64" s="136" t="s">
        <v>250</v>
      </c>
      <c r="C64" s="151"/>
      <c r="D64" s="58">
        <v>0</v>
      </c>
      <c r="E64" s="59">
        <v>0</v>
      </c>
      <c r="F64" s="59">
        <v>0</v>
      </c>
      <c r="G64" s="59">
        <v>0</v>
      </c>
      <c r="H64" s="59">
        <v>0</v>
      </c>
    </row>
    <row r="65" spans="1:8" ht="17.45" customHeight="1" x14ac:dyDescent="0.2">
      <c r="B65" s="136" t="s">
        <v>224</v>
      </c>
      <c r="C65" s="151"/>
      <c r="D65" s="58">
        <v>29</v>
      </c>
      <c r="E65" s="59">
        <v>23</v>
      </c>
      <c r="F65" s="59">
        <v>5</v>
      </c>
      <c r="G65" s="59">
        <v>1</v>
      </c>
      <c r="H65" s="59">
        <v>0</v>
      </c>
    </row>
    <row r="66" spans="1:8" ht="17.45" customHeight="1" x14ac:dyDescent="0.15">
      <c r="B66" s="131" t="s">
        <v>225</v>
      </c>
      <c r="C66" s="151"/>
      <c r="D66" s="58">
        <v>105</v>
      </c>
      <c r="E66" s="59">
        <v>90</v>
      </c>
      <c r="F66" s="59">
        <v>6</v>
      </c>
      <c r="G66" s="59">
        <v>5</v>
      </c>
      <c r="H66" s="59">
        <v>4</v>
      </c>
    </row>
    <row r="67" spans="1:8" ht="17.45" customHeight="1" x14ac:dyDescent="0.2">
      <c r="B67" s="136" t="s">
        <v>251</v>
      </c>
      <c r="C67" s="151"/>
      <c r="D67" s="58">
        <v>1</v>
      </c>
      <c r="E67" s="59">
        <v>1</v>
      </c>
      <c r="F67" s="59">
        <v>0</v>
      </c>
      <c r="G67" s="59">
        <v>0</v>
      </c>
      <c r="H67" s="59">
        <v>0</v>
      </c>
    </row>
    <row r="68" spans="1:8" ht="17.45" customHeight="1" x14ac:dyDescent="0.2">
      <c r="B68" s="136"/>
      <c r="C68" s="151"/>
      <c r="D68" s="58"/>
      <c r="E68" s="59"/>
      <c r="F68" s="59"/>
      <c r="G68" s="59"/>
      <c r="H68" s="59"/>
    </row>
    <row r="69" spans="1:8" ht="17.45" customHeight="1" x14ac:dyDescent="0.2">
      <c r="B69" s="136" t="s">
        <v>252</v>
      </c>
      <c r="C69" s="151"/>
      <c r="D69" s="58">
        <v>25</v>
      </c>
      <c r="E69" s="59">
        <v>24</v>
      </c>
      <c r="F69" s="59">
        <v>1</v>
      </c>
      <c r="G69" s="59">
        <v>0</v>
      </c>
      <c r="H69" s="59">
        <v>0</v>
      </c>
    </row>
    <row r="70" spans="1:8" ht="17.45" customHeight="1" x14ac:dyDescent="0.2">
      <c r="B70" s="136" t="s">
        <v>253</v>
      </c>
      <c r="C70" s="151"/>
      <c r="D70" s="58">
        <v>3</v>
      </c>
      <c r="E70" s="59">
        <v>3</v>
      </c>
      <c r="F70" s="59">
        <v>0</v>
      </c>
      <c r="G70" s="59">
        <v>0</v>
      </c>
      <c r="H70" s="59">
        <v>0</v>
      </c>
    </row>
    <row r="71" spans="1:8" ht="17.45" customHeight="1" x14ac:dyDescent="0.2">
      <c r="B71" s="136" t="s">
        <v>226</v>
      </c>
      <c r="C71" s="151"/>
      <c r="D71" s="58">
        <v>4</v>
      </c>
      <c r="E71" s="59">
        <v>1</v>
      </c>
      <c r="F71" s="59">
        <v>3</v>
      </c>
      <c r="G71" s="59">
        <v>0</v>
      </c>
      <c r="H71" s="59">
        <v>0</v>
      </c>
    </row>
    <row r="72" spans="1:8" ht="17.45" customHeight="1" x14ac:dyDescent="0.2">
      <c r="B72" s="136" t="s">
        <v>590</v>
      </c>
      <c r="C72" s="151"/>
      <c r="D72" s="58">
        <v>0</v>
      </c>
      <c r="E72" s="59">
        <v>0</v>
      </c>
      <c r="F72" s="59">
        <v>0</v>
      </c>
      <c r="G72" s="59">
        <v>0</v>
      </c>
      <c r="H72" s="59">
        <v>0</v>
      </c>
    </row>
    <row r="73" spans="1:8" ht="17.45" customHeight="1" x14ac:dyDescent="0.15">
      <c r="B73" s="151" t="s">
        <v>254</v>
      </c>
      <c r="C73" s="151"/>
      <c r="D73" s="58">
        <v>18</v>
      </c>
      <c r="E73" s="59">
        <v>11</v>
      </c>
      <c r="F73" s="59">
        <v>3</v>
      </c>
      <c r="G73" s="59">
        <v>4</v>
      </c>
      <c r="H73" s="59">
        <v>0</v>
      </c>
    </row>
    <row r="74" spans="1:8" ht="17.45" customHeight="1" x14ac:dyDescent="0.15">
      <c r="B74" s="151" t="s">
        <v>255</v>
      </c>
      <c r="C74" s="151"/>
      <c r="D74" s="58">
        <v>13</v>
      </c>
      <c r="E74" s="59">
        <v>10</v>
      </c>
      <c r="F74" s="59">
        <v>2</v>
      </c>
      <c r="G74" s="59">
        <v>1</v>
      </c>
      <c r="H74" s="59">
        <v>0</v>
      </c>
    </row>
    <row r="75" spans="1:8" ht="17.45" customHeight="1" thickBot="1" x14ac:dyDescent="0.25">
      <c r="A75" s="136"/>
      <c r="B75" s="138"/>
      <c r="C75" s="138"/>
      <c r="D75" s="22"/>
      <c r="E75" s="23"/>
      <c r="F75" s="23"/>
      <c r="G75" s="23"/>
      <c r="H75" s="23"/>
    </row>
    <row r="76" spans="1:8" ht="18.600000000000001" customHeight="1" x14ac:dyDescent="0.2">
      <c r="A76" s="136"/>
      <c r="D76" s="131" t="s">
        <v>216</v>
      </c>
      <c r="F76" s="136"/>
    </row>
    <row r="77" spans="1:8" ht="18.600000000000001" customHeight="1" x14ac:dyDescent="0.15"/>
    <row r="78" spans="1:8" ht="18.600000000000001" customHeight="1" x14ac:dyDescent="0.2">
      <c r="B78" s="136"/>
      <c r="C78" s="136"/>
    </row>
    <row r="79" spans="1:8" x14ac:dyDescent="0.2">
      <c r="B79" s="136"/>
    </row>
  </sheetData>
  <mergeCells count="1">
    <mergeCell ref="B6:H6"/>
  </mergeCells>
  <phoneticPr fontId="2"/>
  <pageMargins left="0.63" right="0.56999999999999995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49"/>
  <sheetViews>
    <sheetView view="pageBreakPreview" zoomScale="75" zoomScaleNormal="75" workbookViewId="0">
      <selection activeCell="B6" sqref="B6:H6"/>
    </sheetView>
  </sheetViews>
  <sheetFormatPr defaultColWidth="12.125" defaultRowHeight="17.25" x14ac:dyDescent="0.15"/>
  <cols>
    <col min="1" max="1" width="13.375" style="21" customWidth="1"/>
    <col min="2" max="2" width="30" style="21" customWidth="1"/>
    <col min="3" max="3" width="25.875" style="21" customWidth="1"/>
    <col min="4" max="8" width="15.625" style="21" customWidth="1"/>
    <col min="9" max="15" width="12.125" style="21"/>
    <col min="16" max="16384" width="12.125" style="2"/>
  </cols>
  <sheetData>
    <row r="1" spans="1:8" x14ac:dyDescent="0.2">
      <c r="A1" s="20"/>
    </row>
    <row r="6" spans="1:8" ht="18.600000000000001" customHeight="1" x14ac:dyDescent="0.2">
      <c r="B6" s="239" t="s">
        <v>591</v>
      </c>
      <c r="C6" s="239"/>
      <c r="D6" s="239"/>
      <c r="E6" s="239"/>
      <c r="F6" s="239"/>
      <c r="G6" s="239"/>
      <c r="H6" s="239"/>
    </row>
    <row r="7" spans="1:8" ht="18.600000000000001" customHeight="1" thickBot="1" x14ac:dyDescent="0.25">
      <c r="B7" s="23"/>
      <c r="C7" s="23"/>
      <c r="D7" s="56" t="s">
        <v>196</v>
      </c>
      <c r="E7" s="23"/>
      <c r="F7" s="23"/>
      <c r="G7" s="47" t="s">
        <v>197</v>
      </c>
      <c r="H7" s="115" t="s">
        <v>198</v>
      </c>
    </row>
    <row r="8" spans="1:8" ht="18.600000000000001" customHeight="1" x14ac:dyDescent="0.15">
      <c r="D8" s="11"/>
      <c r="E8" s="15"/>
      <c r="F8" s="15"/>
      <c r="G8" s="15"/>
      <c r="H8" s="15"/>
    </row>
    <row r="9" spans="1:8" ht="18.600000000000001" customHeight="1" x14ac:dyDescent="0.2">
      <c r="D9" s="24" t="s">
        <v>478</v>
      </c>
      <c r="E9" s="17" t="s">
        <v>199</v>
      </c>
      <c r="F9" s="11"/>
      <c r="G9" s="11"/>
      <c r="H9" s="11"/>
    </row>
    <row r="10" spans="1:8" ht="18.600000000000001" customHeight="1" x14ac:dyDescent="0.2">
      <c r="B10" s="15"/>
      <c r="C10" s="15"/>
      <c r="D10" s="25"/>
      <c r="E10" s="16" t="s">
        <v>592</v>
      </c>
      <c r="F10" s="16" t="s">
        <v>479</v>
      </c>
      <c r="G10" s="16" t="s">
        <v>480</v>
      </c>
      <c r="H10" s="16" t="s">
        <v>200</v>
      </c>
    </row>
    <row r="11" spans="1:8" ht="18.600000000000001" customHeight="1" x14ac:dyDescent="0.15">
      <c r="D11" s="11"/>
    </row>
    <row r="12" spans="1:8" ht="18.600000000000001" customHeight="1" x14ac:dyDescent="0.2">
      <c r="B12" s="146" t="s">
        <v>397</v>
      </c>
      <c r="C12" s="147" t="s">
        <v>398</v>
      </c>
      <c r="D12" s="58">
        <v>1063</v>
      </c>
      <c r="E12" s="65">
        <v>798</v>
      </c>
      <c r="F12" s="65">
        <v>161</v>
      </c>
      <c r="G12" s="65">
        <v>60</v>
      </c>
      <c r="H12" s="65">
        <v>44</v>
      </c>
    </row>
    <row r="13" spans="1:8" ht="18.600000000000001" customHeight="1" x14ac:dyDescent="0.2">
      <c r="B13" s="146" t="s">
        <v>412</v>
      </c>
      <c r="C13" s="147" t="s">
        <v>415</v>
      </c>
      <c r="D13" s="58">
        <v>1000</v>
      </c>
      <c r="E13" s="65">
        <v>796</v>
      </c>
      <c r="F13" s="65">
        <v>115</v>
      </c>
      <c r="G13" s="65">
        <v>36</v>
      </c>
      <c r="H13" s="65">
        <v>53</v>
      </c>
    </row>
    <row r="14" spans="1:8" ht="18.600000000000001" customHeight="1" x14ac:dyDescent="0.2">
      <c r="B14" s="146" t="s">
        <v>426</v>
      </c>
      <c r="C14" s="147" t="s">
        <v>427</v>
      </c>
      <c r="D14" s="64">
        <v>1042</v>
      </c>
      <c r="E14" s="65">
        <v>804</v>
      </c>
      <c r="F14" s="65">
        <v>135</v>
      </c>
      <c r="G14" s="65">
        <v>58</v>
      </c>
      <c r="H14" s="65">
        <v>45</v>
      </c>
    </row>
    <row r="15" spans="1:8" ht="18" customHeight="1" x14ac:dyDescent="0.2">
      <c r="B15" s="146" t="s">
        <v>428</v>
      </c>
      <c r="C15" s="147" t="s">
        <v>429</v>
      </c>
      <c r="D15" s="64">
        <v>1056</v>
      </c>
      <c r="E15" s="65">
        <v>854</v>
      </c>
      <c r="F15" s="65">
        <v>129</v>
      </c>
      <c r="G15" s="65">
        <v>48</v>
      </c>
      <c r="H15" s="65">
        <v>25</v>
      </c>
    </row>
    <row r="16" spans="1:8" ht="18" customHeight="1" x14ac:dyDescent="0.2">
      <c r="B16" s="146" t="s">
        <v>452</v>
      </c>
      <c r="C16" s="147" t="s">
        <v>461</v>
      </c>
      <c r="D16" s="64">
        <v>991</v>
      </c>
      <c r="E16" s="65">
        <v>772</v>
      </c>
      <c r="F16" s="65">
        <v>132</v>
      </c>
      <c r="G16" s="65">
        <v>43</v>
      </c>
      <c r="H16" s="65">
        <v>44</v>
      </c>
    </row>
    <row r="17" spans="1:15" ht="18" customHeight="1" x14ac:dyDescent="0.2">
      <c r="B17" s="146" t="s">
        <v>586</v>
      </c>
      <c r="C17" s="147" t="s">
        <v>587</v>
      </c>
      <c r="D17" s="64">
        <v>1065</v>
      </c>
      <c r="E17" s="65">
        <v>826</v>
      </c>
      <c r="F17" s="65">
        <v>148</v>
      </c>
      <c r="G17" s="65">
        <v>46</v>
      </c>
      <c r="H17" s="65">
        <v>45</v>
      </c>
    </row>
    <row r="18" spans="1:15" ht="18" customHeight="1" x14ac:dyDescent="0.2">
      <c r="B18" s="146"/>
      <c r="C18" s="147"/>
      <c r="D18" s="64"/>
      <c r="E18" s="65"/>
      <c r="F18" s="65"/>
      <c r="G18" s="65"/>
      <c r="H18" s="65"/>
    </row>
    <row r="19" spans="1:15" ht="18" customHeight="1" x14ac:dyDescent="0.2">
      <c r="B19" s="146" t="s">
        <v>622</v>
      </c>
      <c r="C19" s="147" t="s">
        <v>588</v>
      </c>
      <c r="D19" s="64">
        <f>D21+D38</f>
        <v>971</v>
      </c>
      <c r="E19" s="65">
        <f t="shared" ref="E19:H19" si="0">E21+E38</f>
        <v>783</v>
      </c>
      <c r="F19" s="65">
        <f t="shared" si="0"/>
        <v>105</v>
      </c>
      <c r="G19" s="65">
        <f t="shared" si="0"/>
        <v>46</v>
      </c>
      <c r="H19" s="65">
        <f t="shared" si="0"/>
        <v>37</v>
      </c>
    </row>
    <row r="20" spans="1:15" ht="18.600000000000001" customHeight="1" x14ac:dyDescent="0.2">
      <c r="B20" s="20"/>
      <c r="C20" s="8"/>
      <c r="D20" s="64"/>
      <c r="E20" s="65"/>
      <c r="F20" s="65"/>
      <c r="G20" s="65"/>
      <c r="H20" s="65"/>
    </row>
    <row r="21" spans="1:15" s="9" customFormat="1" ht="18.600000000000001" customHeight="1" x14ac:dyDescent="0.2">
      <c r="A21" s="51"/>
      <c r="B21" s="46" t="s">
        <v>416</v>
      </c>
      <c r="C21" s="51"/>
      <c r="D21" s="64">
        <f>SUM(D23:D25,D27:D29,D31:D32,D35:D36)</f>
        <v>628</v>
      </c>
      <c r="E21" s="65">
        <f t="shared" ref="E21:H21" si="1">SUM(E23:E25,E27:E29,E31:E32,E35:E36)</f>
        <v>503</v>
      </c>
      <c r="F21" s="65">
        <f t="shared" si="1"/>
        <v>72</v>
      </c>
      <c r="G21" s="65">
        <f t="shared" si="1"/>
        <v>33</v>
      </c>
      <c r="H21" s="65">
        <f t="shared" si="1"/>
        <v>20</v>
      </c>
      <c r="I21" s="51"/>
      <c r="J21" s="51"/>
      <c r="K21" s="51"/>
      <c r="L21" s="51"/>
      <c r="M21" s="51"/>
      <c r="N21" s="51"/>
      <c r="O21" s="51"/>
    </row>
    <row r="22" spans="1:15" ht="18.600000000000001" customHeight="1" x14ac:dyDescent="0.2">
      <c r="B22" s="20"/>
      <c r="D22" s="64"/>
      <c r="E22" s="65"/>
      <c r="F22" s="65"/>
      <c r="G22" s="65"/>
      <c r="H22" s="65"/>
    </row>
    <row r="23" spans="1:15" ht="18.600000000000001" customHeight="1" x14ac:dyDescent="0.2">
      <c r="B23" s="20" t="s">
        <v>204</v>
      </c>
      <c r="D23" s="64">
        <v>1</v>
      </c>
      <c r="E23" s="65">
        <v>1</v>
      </c>
      <c r="F23" s="65">
        <v>0</v>
      </c>
      <c r="G23" s="65">
        <v>0</v>
      </c>
      <c r="H23" s="65">
        <v>0</v>
      </c>
    </row>
    <row r="24" spans="1:15" ht="18.600000000000001" customHeight="1" x14ac:dyDescent="0.2">
      <c r="B24" s="20" t="s">
        <v>205</v>
      </c>
      <c r="C24" s="7"/>
      <c r="D24" s="64">
        <v>0</v>
      </c>
      <c r="E24" s="65">
        <v>0</v>
      </c>
      <c r="F24" s="65">
        <v>0</v>
      </c>
      <c r="G24" s="65">
        <v>0</v>
      </c>
      <c r="H24" s="65">
        <v>0</v>
      </c>
    </row>
    <row r="25" spans="1:15" ht="18.600000000000001" customHeight="1" x14ac:dyDescent="0.15">
      <c r="B25" s="21" t="s">
        <v>201</v>
      </c>
      <c r="C25" s="7"/>
      <c r="D25" s="64">
        <v>155</v>
      </c>
      <c r="E25" s="65">
        <v>133</v>
      </c>
      <c r="F25" s="65">
        <v>13</v>
      </c>
      <c r="G25" s="65">
        <v>3</v>
      </c>
      <c r="H25" s="65">
        <v>6</v>
      </c>
    </row>
    <row r="26" spans="1:15" ht="18.600000000000001" customHeight="1" x14ac:dyDescent="0.15">
      <c r="C26" s="7"/>
      <c r="D26" s="64"/>
      <c r="E26" s="65"/>
      <c r="F26" s="65"/>
      <c r="G26" s="65"/>
      <c r="H26" s="65"/>
    </row>
    <row r="27" spans="1:15" ht="18.600000000000001" customHeight="1" x14ac:dyDescent="0.2">
      <c r="B27" s="20" t="s">
        <v>202</v>
      </c>
      <c r="C27" s="7"/>
      <c r="D27" s="64">
        <v>273</v>
      </c>
      <c r="E27" s="65">
        <v>224</v>
      </c>
      <c r="F27" s="65">
        <v>32</v>
      </c>
      <c r="G27" s="65">
        <v>12</v>
      </c>
      <c r="H27" s="65">
        <v>5</v>
      </c>
    </row>
    <row r="28" spans="1:15" ht="18.600000000000001" customHeight="1" x14ac:dyDescent="0.2">
      <c r="B28" s="20" t="s">
        <v>206</v>
      </c>
      <c r="C28" s="7"/>
      <c r="D28" s="64">
        <v>20</v>
      </c>
      <c r="E28" s="65">
        <v>15</v>
      </c>
      <c r="F28" s="65">
        <v>2</v>
      </c>
      <c r="G28" s="65">
        <v>2</v>
      </c>
      <c r="H28" s="65">
        <v>1</v>
      </c>
    </row>
    <row r="29" spans="1:15" ht="18.600000000000001" customHeight="1" x14ac:dyDescent="0.15">
      <c r="B29" s="21" t="s">
        <v>207</v>
      </c>
      <c r="C29" s="7"/>
      <c r="D29" s="64">
        <v>62</v>
      </c>
      <c r="E29" s="65">
        <v>46</v>
      </c>
      <c r="F29" s="65">
        <v>7</v>
      </c>
      <c r="G29" s="65">
        <v>4</v>
      </c>
      <c r="H29" s="65">
        <v>5</v>
      </c>
    </row>
    <row r="30" spans="1:15" ht="18.600000000000001" customHeight="1" x14ac:dyDescent="0.15">
      <c r="C30" s="7"/>
      <c r="D30" s="64"/>
      <c r="E30" s="65"/>
      <c r="F30" s="65"/>
      <c r="G30" s="65"/>
      <c r="H30" s="65"/>
    </row>
    <row r="31" spans="1:15" ht="18.600000000000001" customHeight="1" x14ac:dyDescent="0.2">
      <c r="B31" s="20" t="s">
        <v>208</v>
      </c>
      <c r="C31" s="7"/>
      <c r="D31" s="64">
        <v>9</v>
      </c>
      <c r="E31" s="65">
        <v>7</v>
      </c>
      <c r="F31" s="65">
        <v>2</v>
      </c>
      <c r="G31" s="65">
        <v>0</v>
      </c>
      <c r="H31" s="65">
        <v>0</v>
      </c>
    </row>
    <row r="32" spans="1:15" ht="18.600000000000001" customHeight="1" x14ac:dyDescent="0.15">
      <c r="B32" s="21" t="s">
        <v>209</v>
      </c>
      <c r="C32" s="7"/>
      <c r="D32" s="64">
        <v>2</v>
      </c>
      <c r="E32" s="65">
        <v>2</v>
      </c>
      <c r="F32" s="65">
        <v>0</v>
      </c>
      <c r="G32" s="65">
        <v>0</v>
      </c>
      <c r="H32" s="65">
        <v>0</v>
      </c>
    </row>
    <row r="33" spans="1:15" ht="18.600000000000001" customHeight="1" x14ac:dyDescent="0.15">
      <c r="B33" s="21" t="s">
        <v>593</v>
      </c>
      <c r="C33" s="7"/>
      <c r="D33" s="64">
        <v>0</v>
      </c>
      <c r="E33" s="65">
        <v>0</v>
      </c>
      <c r="F33" s="65">
        <v>0</v>
      </c>
      <c r="G33" s="65">
        <v>0</v>
      </c>
      <c r="H33" s="65">
        <v>0</v>
      </c>
    </row>
    <row r="34" spans="1:15" ht="18.600000000000001" customHeight="1" x14ac:dyDescent="0.15">
      <c r="C34" s="7"/>
      <c r="D34" s="64"/>
      <c r="E34" s="65"/>
      <c r="F34" s="65"/>
      <c r="G34" s="65"/>
      <c r="H34" s="65"/>
    </row>
    <row r="35" spans="1:15" ht="18.600000000000001" customHeight="1" x14ac:dyDescent="0.2">
      <c r="B35" s="20" t="s">
        <v>210</v>
      </c>
      <c r="C35" s="7"/>
      <c r="D35" s="64">
        <v>97</v>
      </c>
      <c r="E35" s="65">
        <v>67</v>
      </c>
      <c r="F35" s="65">
        <v>15</v>
      </c>
      <c r="G35" s="65">
        <v>12</v>
      </c>
      <c r="H35" s="65">
        <v>3</v>
      </c>
    </row>
    <row r="36" spans="1:15" ht="18.600000000000001" customHeight="1" x14ac:dyDescent="0.15">
      <c r="B36" s="21" t="s">
        <v>211</v>
      </c>
      <c r="C36" s="7"/>
      <c r="D36" s="64">
        <v>9</v>
      </c>
      <c r="E36" s="65">
        <v>8</v>
      </c>
      <c r="F36" s="65">
        <v>1</v>
      </c>
      <c r="G36" s="65">
        <v>0</v>
      </c>
      <c r="H36" s="65">
        <v>0</v>
      </c>
    </row>
    <row r="37" spans="1:15" ht="18.600000000000001" customHeight="1" x14ac:dyDescent="0.15">
      <c r="C37" s="7"/>
      <c r="D37" s="64"/>
      <c r="E37" s="65"/>
      <c r="F37" s="65"/>
      <c r="G37" s="65"/>
      <c r="H37" s="65"/>
    </row>
    <row r="38" spans="1:15" s="9" customFormat="1" ht="18.600000000000001" customHeight="1" x14ac:dyDescent="0.2">
      <c r="A38" s="51"/>
      <c r="B38" s="46" t="s">
        <v>417</v>
      </c>
      <c r="C38" s="7"/>
      <c r="D38" s="64">
        <f>SUM(D40:D42,D44:D47)</f>
        <v>343</v>
      </c>
      <c r="E38" s="65">
        <f t="shared" ref="E38:H38" si="2">SUM(E40:E42,E44:E47)</f>
        <v>280</v>
      </c>
      <c r="F38" s="65">
        <f t="shared" si="2"/>
        <v>33</v>
      </c>
      <c r="G38" s="65">
        <f t="shared" si="2"/>
        <v>13</v>
      </c>
      <c r="H38" s="65">
        <f t="shared" si="2"/>
        <v>17</v>
      </c>
      <c r="I38" s="51"/>
      <c r="J38" s="51"/>
      <c r="K38" s="51"/>
      <c r="L38" s="51"/>
      <c r="M38" s="51"/>
      <c r="N38" s="51"/>
      <c r="O38" s="51"/>
    </row>
    <row r="39" spans="1:15" ht="18.600000000000001" customHeight="1" x14ac:dyDescent="0.2">
      <c r="B39" s="46"/>
      <c r="C39" s="19"/>
      <c r="D39" s="64"/>
      <c r="E39" s="65"/>
      <c r="F39" s="65"/>
      <c r="G39" s="65"/>
      <c r="H39" s="65"/>
    </row>
    <row r="40" spans="1:15" ht="18.600000000000001" customHeight="1" x14ac:dyDescent="0.2">
      <c r="B40" s="20" t="s">
        <v>212</v>
      </c>
      <c r="C40" s="18"/>
      <c r="D40" s="64">
        <v>274</v>
      </c>
      <c r="E40" s="65">
        <v>222</v>
      </c>
      <c r="F40" s="65">
        <v>26</v>
      </c>
      <c r="G40" s="65">
        <v>11</v>
      </c>
      <c r="H40" s="65">
        <v>15</v>
      </c>
    </row>
    <row r="41" spans="1:15" ht="18.600000000000001" customHeight="1" x14ac:dyDescent="0.2">
      <c r="B41" s="20" t="s">
        <v>213</v>
      </c>
      <c r="D41" s="64">
        <v>1</v>
      </c>
      <c r="E41" s="65">
        <v>1</v>
      </c>
      <c r="F41" s="65">
        <v>0</v>
      </c>
      <c r="G41" s="65">
        <v>0</v>
      </c>
      <c r="H41" s="65">
        <v>0</v>
      </c>
    </row>
    <row r="42" spans="1:15" ht="18.600000000000001" customHeight="1" x14ac:dyDescent="0.2">
      <c r="B42" s="20" t="s">
        <v>203</v>
      </c>
      <c r="D42" s="64">
        <v>5</v>
      </c>
      <c r="E42" s="65">
        <v>5</v>
      </c>
      <c r="F42" s="65">
        <v>0</v>
      </c>
      <c r="G42" s="65">
        <v>0</v>
      </c>
      <c r="H42" s="65">
        <v>0</v>
      </c>
    </row>
    <row r="43" spans="1:15" ht="18.600000000000001" customHeight="1" x14ac:dyDescent="0.2">
      <c r="B43" s="20"/>
      <c r="D43" s="64"/>
      <c r="E43" s="65"/>
      <c r="F43" s="65"/>
      <c r="G43" s="65"/>
      <c r="H43" s="65"/>
    </row>
    <row r="44" spans="1:15" ht="18.600000000000001" customHeight="1" x14ac:dyDescent="0.2">
      <c r="B44" s="20" t="s">
        <v>214</v>
      </c>
      <c r="D44" s="64">
        <v>9</v>
      </c>
      <c r="E44" s="65">
        <v>8</v>
      </c>
      <c r="F44" s="65">
        <v>1</v>
      </c>
      <c r="G44" s="65">
        <v>0</v>
      </c>
      <c r="H44" s="65">
        <v>0</v>
      </c>
    </row>
    <row r="45" spans="1:15" ht="18.600000000000001" customHeight="1" x14ac:dyDescent="0.2">
      <c r="B45" s="20" t="s">
        <v>418</v>
      </c>
      <c r="D45" s="64">
        <v>24</v>
      </c>
      <c r="E45" s="65">
        <v>17</v>
      </c>
      <c r="F45" s="65">
        <v>5</v>
      </c>
      <c r="G45" s="65">
        <v>1</v>
      </c>
      <c r="H45" s="65">
        <v>1</v>
      </c>
    </row>
    <row r="46" spans="1:15" ht="18.600000000000001" customHeight="1" x14ac:dyDescent="0.2">
      <c r="B46" s="20" t="s">
        <v>215</v>
      </c>
      <c r="D46" s="64">
        <v>7</v>
      </c>
      <c r="E46" s="65">
        <v>6</v>
      </c>
      <c r="F46" s="65">
        <v>0</v>
      </c>
      <c r="G46" s="65">
        <v>0</v>
      </c>
      <c r="H46" s="65">
        <v>1</v>
      </c>
    </row>
    <row r="47" spans="1:15" ht="18.600000000000001" customHeight="1" x14ac:dyDescent="0.2">
      <c r="B47" s="20" t="s">
        <v>211</v>
      </c>
      <c r="D47" s="64">
        <v>23</v>
      </c>
      <c r="E47" s="65">
        <v>21</v>
      </c>
      <c r="F47" s="65">
        <v>1</v>
      </c>
      <c r="G47" s="65">
        <v>1</v>
      </c>
      <c r="H47" s="65">
        <v>0</v>
      </c>
    </row>
    <row r="48" spans="1:15" ht="18.600000000000001" customHeight="1" thickBot="1" x14ac:dyDescent="0.2">
      <c r="B48" s="23"/>
      <c r="C48" s="23"/>
      <c r="D48" s="22"/>
      <c r="E48" s="23"/>
      <c r="F48" s="23"/>
      <c r="G48" s="23"/>
      <c r="H48" s="23"/>
    </row>
    <row r="49" spans="1:4" x14ac:dyDescent="0.2">
      <c r="A49" s="20"/>
      <c r="B49" s="20"/>
      <c r="D49" s="21" t="s">
        <v>216</v>
      </c>
    </row>
  </sheetData>
  <mergeCells count="1">
    <mergeCell ref="B6:H6"/>
  </mergeCells>
  <phoneticPr fontId="2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W01A</vt:lpstr>
      <vt:lpstr>W01A続き</vt:lpstr>
      <vt:lpstr>W01B</vt:lpstr>
      <vt:lpstr>W01B続き</vt:lpstr>
      <vt:lpstr>W02</vt:lpstr>
      <vt:lpstr>W03</vt:lpstr>
      <vt:lpstr>W04</vt:lpstr>
      <vt:lpstr>W05A</vt:lpstr>
      <vt:lpstr>W05B</vt:lpstr>
      <vt:lpstr>W06</vt:lpstr>
      <vt:lpstr>W07A</vt:lpstr>
      <vt:lpstr>W07B</vt:lpstr>
      <vt:lpstr>W08-W09A</vt:lpstr>
      <vt:lpstr>W09BC</vt:lpstr>
      <vt:lpstr>W09Ｄ-W10</vt:lpstr>
      <vt:lpstr>W01A!Print_Area</vt:lpstr>
      <vt:lpstr>W01A続き!Print_Area</vt:lpstr>
      <vt:lpstr>W01B!Print_Area</vt:lpstr>
      <vt:lpstr>W01B続き!Print_Area</vt:lpstr>
      <vt:lpstr>'W02'!Print_Area</vt:lpstr>
      <vt:lpstr>'W03'!Print_Area</vt:lpstr>
      <vt:lpstr>'W04'!Print_Area</vt:lpstr>
      <vt:lpstr>W05A!Print_Area</vt:lpstr>
      <vt:lpstr>W05B!Print_Area</vt:lpstr>
      <vt:lpstr>'W06'!Print_Area</vt:lpstr>
      <vt:lpstr>W07A!Print_Area</vt:lpstr>
      <vt:lpstr>W07B!Print_Area</vt:lpstr>
      <vt:lpstr>'W08-W09A'!Print_Area</vt:lpstr>
      <vt:lpstr>W09BC!Print_Area</vt:lpstr>
      <vt:lpstr>'W09Ｄ-W10'!Print_Area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2020-02-04T06:49:06Z</cp:lastPrinted>
  <dcterms:created xsi:type="dcterms:W3CDTF">2006-04-24T05:17:06Z</dcterms:created>
  <dcterms:modified xsi:type="dcterms:W3CDTF">2021-03-01T02:37:08Z</dcterms:modified>
</cp:coreProperties>
</file>