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Ｒ2年統計年鑑\★令和2年統計年鑑　原稿\"/>
    </mc:Choice>
  </mc:AlternateContent>
  <bookViews>
    <workbookView xWindow="-570" yWindow="1230" windowWidth="20460" windowHeight="4365" tabRatio="959"/>
  </bookViews>
  <sheets>
    <sheet name="C01A-C01B" sheetId="109" r:id="rId1"/>
    <sheet name="C02" sheetId="110" r:id="rId2"/>
    <sheet name="C03" sheetId="111" r:id="rId3"/>
    <sheet name="C04" sheetId="112" r:id="rId4"/>
    <sheet name="C05A" sheetId="113" r:id="rId5"/>
    <sheet name="C05B" sheetId="114" r:id="rId6"/>
    <sheet name="C05C" sheetId="115" r:id="rId7"/>
    <sheet name="C06" sheetId="116" r:id="rId8"/>
    <sheet name="C06続き" sheetId="117" r:id="rId9"/>
    <sheet name="C06続き(2)" sheetId="118" r:id="rId10"/>
    <sheet name="C07" sheetId="155" r:id="rId11"/>
    <sheet name="C08 " sheetId="156" r:id="rId12"/>
    <sheet name="C09-C10 " sheetId="157" r:id="rId13"/>
    <sheet name="C11-C12AB " sheetId="158" r:id="rId14"/>
    <sheet name="C13A " sheetId="151" r:id="rId15"/>
    <sheet name="C13B " sheetId="159" r:id="rId16"/>
    <sheet name="C14AＢ" sheetId="152" r:id="rId17"/>
    <sheet name="C14Ｃ " sheetId="153" r:id="rId18"/>
    <sheet name="C15 " sheetId="154" r:id="rId19"/>
    <sheet name="C16AB-C17AB" sheetId="160" r:id="rId20"/>
    <sheet name="C18A" sheetId="161" r:id="rId21"/>
    <sheet name="C18B" sheetId="162" r:id="rId22"/>
    <sheet name="C19A" sheetId="163" r:id="rId23"/>
    <sheet name="C19B" sheetId="164" r:id="rId24"/>
    <sheet name="C20A" sheetId="165" r:id="rId25"/>
    <sheet name="C20B" sheetId="166" r:id="rId26"/>
    <sheet name="C21A" sheetId="167" r:id="rId27"/>
    <sheet name="C21B" sheetId="168" r:id="rId28"/>
    <sheet name="C22" sheetId="138" r:id="rId29"/>
    <sheet name="C22続き" sheetId="139" r:id="rId30"/>
    <sheet name="C22続き(2)" sheetId="140" r:id="rId31"/>
    <sheet name="C23-C24" sheetId="141" r:id="rId32"/>
  </sheets>
  <definedNames>
    <definedName name="_xlnm.Print_Area" localSheetId="0">'C01A-C01B'!$B$6:$K$70</definedName>
    <definedName name="_xlnm.Print_Area" localSheetId="1">'C02'!$B$6:$L$68</definedName>
    <definedName name="_xlnm.Print_Area" localSheetId="2">'C03'!$B$6:$J$93</definedName>
    <definedName name="_xlnm.Print_Area" localSheetId="3">'C04'!$B$6:$K$52</definedName>
    <definedName name="_xlnm.Print_Area" localSheetId="4">'C05A'!$B$6:$K$53</definedName>
    <definedName name="_xlnm.Print_Area" localSheetId="5">'C05B'!$B$6:$K$53</definedName>
    <definedName name="_xlnm.Print_Area" localSheetId="6">'C05C'!$B$6:$K$53</definedName>
    <definedName name="_xlnm.Print_Area" localSheetId="7">'C06'!$B$6:$K$53</definedName>
    <definedName name="_xlnm.Print_Area" localSheetId="8">'C06続き'!$B$6:$K$53</definedName>
    <definedName name="_xlnm.Print_Area" localSheetId="9">'C06続き(2)'!$B$6:$K$53</definedName>
    <definedName name="_xlnm.Print_Area" localSheetId="10">'C07'!$B$6:$K$78</definedName>
    <definedName name="_xlnm.Print_Area" localSheetId="11">'C08 '!$B$6:$G$67</definedName>
    <definedName name="_xlnm.Print_Area" localSheetId="12">'C09-C10 '!$B$6:$Q$76</definedName>
    <definedName name="_xlnm.Print_Area" localSheetId="13">'C11-C12AB '!$B$6:$I$80</definedName>
    <definedName name="_xlnm.Print_Area" localSheetId="14">'C13A '!$B$6:$N$69</definedName>
    <definedName name="_xlnm.Print_Area" localSheetId="15">'C13B '!$B$6:$N$65</definedName>
    <definedName name="_xlnm.Print_Area" localSheetId="16">'C14AＢ'!$B$6:$M$76</definedName>
    <definedName name="_xlnm.Print_Area" localSheetId="17">'C14Ｃ '!$B$6:$I$75</definedName>
    <definedName name="_xlnm.Print_Area" localSheetId="18">'C15 '!$B$6:$L$60</definedName>
    <definedName name="_xlnm.Print_Area" localSheetId="19">'C16AB-C17AB'!$B$6:$J$74</definedName>
    <definedName name="_xlnm.Print_Area" localSheetId="20">'C18A'!$B$6:$J$62</definedName>
    <definedName name="_xlnm.Print_Area" localSheetId="21">'C18B'!$B$6:$J$62</definedName>
    <definedName name="_xlnm.Print_Area" localSheetId="22">'C19A'!$B$6:$J$62</definedName>
    <definedName name="_xlnm.Print_Area" localSheetId="23">'C19B'!$B$6:$J$62</definedName>
    <definedName name="_xlnm.Print_Area" localSheetId="24">'C20A'!$B$6:$J$62</definedName>
    <definedName name="_xlnm.Print_Area" localSheetId="25">'C20B'!$B$6:$J$62</definedName>
    <definedName name="_xlnm.Print_Area" localSheetId="26">'C21A'!$B$6:$J$62</definedName>
    <definedName name="_xlnm.Print_Area" localSheetId="27">'C21B'!$B$6:$J$62</definedName>
    <definedName name="_xlnm.Print_Area" localSheetId="28">'C22'!$B$6:$N$63</definedName>
    <definedName name="_xlnm.Print_Area" localSheetId="29">'C22続き'!$B$6:$N$63</definedName>
    <definedName name="_xlnm.Print_Area" localSheetId="30">'C22続き(2)'!$B$6:$N$63</definedName>
    <definedName name="_xlnm.Print_Area" localSheetId="31">'C23-C24'!$B$6:$K$78</definedName>
    <definedName name="物件Ｈ１０_５月__List">#REF!</definedName>
  </definedNames>
  <calcPr calcId="162913"/>
</workbook>
</file>

<file path=xl/calcChain.xml><?xml version="1.0" encoding="utf-8"?>
<calcChain xmlns="http://schemas.openxmlformats.org/spreadsheetml/2006/main">
  <c r="M26" i="159" l="1"/>
  <c r="L26" i="159"/>
  <c r="K26" i="159"/>
  <c r="I26" i="159"/>
  <c r="H26" i="159"/>
  <c r="G26" i="159"/>
  <c r="G43" i="158" l="1"/>
  <c r="N61" i="151" l="1"/>
  <c r="M61" i="151"/>
  <c r="L61" i="151"/>
  <c r="K61" i="151"/>
  <c r="J61" i="151"/>
  <c r="I61" i="151"/>
  <c r="H61" i="151"/>
  <c r="G61" i="151"/>
  <c r="N59" i="151"/>
  <c r="M59" i="151"/>
  <c r="L59" i="151"/>
  <c r="K59" i="151"/>
  <c r="J59" i="151"/>
  <c r="I59" i="151"/>
  <c r="H59" i="151"/>
  <c r="G59" i="151"/>
  <c r="N45" i="151"/>
  <c r="N43" i="151" s="1"/>
  <c r="N40" i="151" s="1"/>
  <c r="M45" i="151"/>
  <c r="M43" i="151" s="1"/>
  <c r="M40" i="151" s="1"/>
  <c r="L45" i="151"/>
  <c r="L43" i="151" s="1"/>
  <c r="L40" i="151" s="1"/>
  <c r="K45" i="151"/>
  <c r="K43" i="151" s="1"/>
  <c r="K40" i="151" s="1"/>
  <c r="J45" i="151"/>
  <c r="J43" i="151" s="1"/>
  <c r="J40" i="151" s="1"/>
  <c r="I45" i="151"/>
  <c r="I43" i="151" s="1"/>
  <c r="I40" i="151" s="1"/>
  <c r="H45" i="151"/>
  <c r="G45" i="151"/>
  <c r="H43" i="151"/>
  <c r="H40" i="151" s="1"/>
  <c r="G43" i="151"/>
  <c r="G40" i="151" s="1"/>
  <c r="I78" i="158" l="1"/>
  <c r="H78" i="158"/>
  <c r="G78" i="158"/>
  <c r="I77" i="158"/>
  <c r="H77" i="158"/>
  <c r="G77" i="158"/>
  <c r="I76" i="158"/>
  <c r="H76" i="158"/>
  <c r="G76" i="158"/>
  <c r="I75" i="158"/>
  <c r="H75" i="158"/>
  <c r="G75" i="158"/>
  <c r="I74" i="158"/>
  <c r="H74" i="158"/>
  <c r="G74" i="158"/>
  <c r="I73" i="158"/>
  <c r="H73" i="158"/>
  <c r="G73" i="158"/>
  <c r="I72" i="158"/>
  <c r="H72" i="158"/>
  <c r="G72" i="158"/>
  <c r="I71" i="158"/>
  <c r="H71" i="158"/>
  <c r="G71" i="158"/>
  <c r="I69" i="158"/>
  <c r="H69" i="158"/>
  <c r="G69" i="158"/>
  <c r="I68" i="158"/>
  <c r="H68" i="158"/>
  <c r="G68" i="158"/>
  <c r="N45" i="152" l="1"/>
  <c r="N43" i="152"/>
  <c r="N40" i="152" s="1"/>
  <c r="G66" i="109" l="1"/>
  <c r="D64" i="109"/>
  <c r="I22" i="109"/>
  <c r="I21" i="109"/>
  <c r="F21" i="109"/>
  <c r="C21" i="109"/>
  <c r="I18" i="109"/>
  <c r="F18" i="109"/>
  <c r="C18" i="109"/>
  <c r="I17" i="109"/>
  <c r="F17" i="109"/>
  <c r="C17" i="109"/>
  <c r="I16" i="109"/>
  <c r="F16" i="109"/>
  <c r="C16" i="109"/>
  <c r="I15" i="109"/>
  <c r="F15" i="109"/>
  <c r="C15" i="109"/>
  <c r="I14" i="109"/>
  <c r="F14" i="109"/>
  <c r="C14" i="109"/>
</calcChain>
</file>

<file path=xl/sharedStrings.xml><?xml version="1.0" encoding="utf-8"?>
<sst xmlns="http://schemas.openxmlformats.org/spreadsheetml/2006/main" count="2806" uniqueCount="871">
  <si>
    <t>Ｃ　労働・賃金</t>
  </si>
  <si>
    <t xml:space="preserve">       単位：人</t>
  </si>
  <si>
    <t xml:space="preserve"> 注）</t>
  </si>
  <si>
    <t xml:space="preserve"> 15歳以上</t>
  </si>
  <si>
    <t>就業者</t>
  </si>
  <si>
    <t>男</t>
  </si>
  <si>
    <t>女</t>
  </si>
  <si>
    <t>総数</t>
  </si>
  <si>
    <t xml:space="preserve">        [産業３部門別]</t>
  </si>
  <si>
    <t xml:space="preserve">  [職業４部門別]</t>
  </si>
  <si>
    <t xml:space="preserve"> 事務･技</t>
  </si>
  <si>
    <t>第１次</t>
  </si>
  <si>
    <t>第２次</t>
  </si>
  <si>
    <t>第３次</t>
  </si>
  <si>
    <t xml:space="preserve"> 術･管理</t>
  </si>
  <si>
    <t>[従業上の地位別]</t>
  </si>
  <si>
    <t>雇用者</t>
  </si>
  <si>
    <t xml:space="preserve"> 役員を除</t>
  </si>
  <si>
    <t xml:space="preserve"> 雇人の</t>
  </si>
  <si>
    <t xml:space="preserve">  家庭</t>
  </si>
  <si>
    <t xml:space="preserve"> く雇用者</t>
  </si>
  <si>
    <t>役員</t>
  </si>
  <si>
    <t xml:space="preserve"> ある業主</t>
  </si>
  <si>
    <t xml:space="preserve"> ない業主</t>
  </si>
  <si>
    <t>内職者</t>
  </si>
  <si>
    <t>従業者</t>
  </si>
  <si>
    <t>Ｃ-02 労働力状態，産業，年齢，男女別15歳以上人口</t>
  </si>
  <si>
    <t xml:space="preserve"> </t>
  </si>
  <si>
    <t>単位：人</t>
  </si>
  <si>
    <t xml:space="preserve"> 家事の</t>
  </si>
  <si>
    <t xml:space="preserve"> 通学かた</t>
  </si>
  <si>
    <t xml:space="preserve"> 主に仕事</t>
  </si>
  <si>
    <t xml:space="preserve"> ほか仕事</t>
  </si>
  <si>
    <t xml:space="preserve"> わら仕事</t>
  </si>
  <si>
    <t xml:space="preserve"> 休業者</t>
  </si>
  <si>
    <t xml:space="preserve">   男</t>
  </si>
  <si>
    <t xml:space="preserve"> 15～19歳</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</si>
  <si>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</si>
  <si>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</si>
  <si>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</si>
  <si>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</si>
  <si>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</si>
  <si>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</si>
  <si>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</si>
  <si>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</si>
  <si>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</si>
  <si>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65～69歳</t>
  </si>
  <si>
    <t xml:space="preserve"> 70～74歳</t>
  </si>
  <si>
    <t xml:space="preserve"> 75～79歳</t>
  </si>
  <si>
    <t xml:space="preserve"> 80～84歳</t>
  </si>
  <si>
    <t xml:space="preserve"> 85歳以上</t>
  </si>
  <si>
    <t xml:space="preserve">   女</t>
  </si>
  <si>
    <t>注）労働力状態｢不詳｣を含む。</t>
  </si>
  <si>
    <t xml:space="preserve">   Ｃ-03 産業，従業上の地位，男女別15歳以上就業者数</t>
  </si>
  <si>
    <t xml:space="preserve">  注)</t>
  </si>
  <si>
    <t xml:space="preserve">     総  数</t>
  </si>
  <si>
    <t>　　　男</t>
  </si>
  <si>
    <t>　　　女</t>
  </si>
  <si>
    <t>注）従業上の地位｢不詳｣を含む。</t>
  </si>
  <si>
    <t>Ｃ-04 市町村，労働力状態別15歳以上人口</t>
  </si>
  <si>
    <t xml:space="preserve"> 男</t>
  </si>
  <si>
    <t xml:space="preserve"> 女</t>
  </si>
  <si>
    <t>総  数</t>
  </si>
  <si>
    <t>和歌山市</t>
  </si>
  <si>
    <t>海南市</t>
  </si>
  <si>
    <t>橋本市</t>
  </si>
  <si>
    <t>有田市</t>
  </si>
  <si>
    <t>御坊市</t>
  </si>
  <si>
    <t>Ｃ-05 市町村，男女，従業上の地位別15歳以上就業者数</t>
  </si>
  <si>
    <t>Ａ．総数</t>
  </si>
  <si>
    <t>　15歳以上の</t>
  </si>
  <si>
    <t xml:space="preserve"> 就業者総数</t>
  </si>
  <si>
    <t>雇人の</t>
  </si>
  <si>
    <t>ある業主</t>
  </si>
  <si>
    <t>ない業主</t>
  </si>
  <si>
    <t>総 数</t>
  </si>
  <si>
    <t>Ｂ．男子</t>
  </si>
  <si>
    <t xml:space="preserve"> 男子就業者</t>
  </si>
  <si>
    <t>Ｃ．女子</t>
  </si>
  <si>
    <t xml:space="preserve"> 女子就業者</t>
  </si>
  <si>
    <t>家族</t>
  </si>
  <si>
    <t>第3次産業</t>
    <rPh sb="0" eb="3">
      <t>ダイサンジ</t>
    </rPh>
    <rPh sb="3" eb="5">
      <t>サンギョウ</t>
    </rPh>
    <phoneticPr fontId="6"/>
  </si>
  <si>
    <t xml:space="preserve"> 総  数</t>
  </si>
  <si>
    <t>Ｃ-07 一般職業紹介状況（パ－トタイムを含む）</t>
  </si>
  <si>
    <t>「新規学卒者職業紹介」がある。</t>
  </si>
  <si>
    <t>有効求職者数（Ａ）</t>
    <rPh sb="0" eb="2">
      <t>ユウコウ</t>
    </rPh>
    <rPh sb="2" eb="5">
      <t>キュウショクシャ</t>
    </rPh>
    <rPh sb="5" eb="6">
      <t>スウ</t>
    </rPh>
    <phoneticPr fontId="6"/>
  </si>
  <si>
    <t>有効求人数（Ｂ）</t>
    <rPh sb="0" eb="2">
      <t>ユウコウ</t>
    </rPh>
    <rPh sb="2" eb="5">
      <t>キュウジンスウ</t>
    </rPh>
    <phoneticPr fontId="6"/>
  </si>
  <si>
    <t>人</t>
  </si>
  <si>
    <t>件</t>
  </si>
  <si>
    <t>就職件数</t>
  </si>
  <si>
    <t>女</t>
    <rPh sb="0" eb="1">
      <t>オンナ</t>
    </rPh>
    <phoneticPr fontId="6"/>
  </si>
  <si>
    <t>倍</t>
    <rPh sb="0" eb="1">
      <t>バイ</t>
    </rPh>
    <phoneticPr fontId="6"/>
  </si>
  <si>
    <t>鉱業</t>
  </si>
  <si>
    <t>建設業</t>
  </si>
  <si>
    <t>製造業</t>
  </si>
  <si>
    <t xml:space="preserve">  繊維工業</t>
  </si>
  <si>
    <t xml:space="preserve">  化学工業</t>
  </si>
  <si>
    <t xml:space="preserve">  鉄鋼業</t>
  </si>
  <si>
    <t>サ－ビス業</t>
  </si>
  <si>
    <t>規模別</t>
  </si>
  <si>
    <t xml:space="preserve"> 29人以下</t>
  </si>
  <si>
    <t xml:space="preserve"> 30～ 99人</t>
  </si>
  <si>
    <t>100～299人</t>
  </si>
  <si>
    <t>300～499人</t>
  </si>
  <si>
    <t>500～999人</t>
  </si>
  <si>
    <t>1,000人以上</t>
  </si>
  <si>
    <t>有効求職者数（A)</t>
    <rPh sb="0" eb="2">
      <t>ユウコウ</t>
    </rPh>
    <rPh sb="2" eb="5">
      <t>キュウショクシャ</t>
    </rPh>
    <rPh sb="5" eb="6">
      <t>スウ</t>
    </rPh>
    <phoneticPr fontId="6"/>
  </si>
  <si>
    <t>新規求職申込件数</t>
    <rPh sb="0" eb="2">
      <t>シンキ</t>
    </rPh>
    <rPh sb="2" eb="4">
      <t>キュウショク</t>
    </rPh>
    <rPh sb="4" eb="6">
      <t>モウシコ</t>
    </rPh>
    <rPh sb="6" eb="8">
      <t>ケンスウ</t>
    </rPh>
    <phoneticPr fontId="6"/>
  </si>
  <si>
    <t>総数</t>
    <rPh sb="0" eb="2">
      <t>ソウスウ</t>
    </rPh>
    <phoneticPr fontId="6"/>
  </si>
  <si>
    <t>男</t>
    <rPh sb="0" eb="1">
      <t>オトコ</t>
    </rPh>
    <phoneticPr fontId="6"/>
  </si>
  <si>
    <t>人</t>
    <rPh sb="0" eb="1">
      <t>ニン</t>
    </rPh>
    <phoneticPr fontId="6"/>
  </si>
  <si>
    <t>件</t>
    <rPh sb="0" eb="1">
      <t>ケン</t>
    </rPh>
    <phoneticPr fontId="6"/>
  </si>
  <si>
    <t>就職件数（Ｂ）</t>
    <rPh sb="0" eb="2">
      <t>シュウショク</t>
    </rPh>
    <rPh sb="2" eb="4">
      <t>ケンスウ</t>
    </rPh>
    <phoneticPr fontId="6"/>
  </si>
  <si>
    <t>就職率（Ｂ／Ａ×１００）</t>
    <rPh sb="0" eb="3">
      <t>シュウショクリツ</t>
    </rPh>
    <phoneticPr fontId="6"/>
  </si>
  <si>
    <t>Ｃ-10 障害者職業紹介</t>
    <rPh sb="5" eb="8">
      <t>ショウガイシャ</t>
    </rPh>
    <rPh sb="8" eb="10">
      <t>ショクギョウ</t>
    </rPh>
    <rPh sb="10" eb="12">
      <t>ショウカイ</t>
    </rPh>
    <phoneticPr fontId="6"/>
  </si>
  <si>
    <t>新規求職申込件数</t>
    <rPh sb="0" eb="2">
      <t>シンキ</t>
    </rPh>
    <rPh sb="2" eb="3">
      <t>キュウ</t>
    </rPh>
    <rPh sb="3" eb="4">
      <t>キュウショクシャ</t>
    </rPh>
    <rPh sb="4" eb="6">
      <t>モウシコミ</t>
    </rPh>
    <rPh sb="6" eb="8">
      <t>ケンスウ</t>
    </rPh>
    <phoneticPr fontId="6"/>
  </si>
  <si>
    <t>就職件数</t>
    <rPh sb="0" eb="2">
      <t>シュウショク</t>
    </rPh>
    <rPh sb="2" eb="4">
      <t>ケンスウ</t>
    </rPh>
    <phoneticPr fontId="6"/>
  </si>
  <si>
    <t xml:space="preserve">  身体</t>
    <rPh sb="2" eb="4">
      <t>シンタイ</t>
    </rPh>
    <phoneticPr fontId="6"/>
  </si>
  <si>
    <t xml:space="preserve">  知的</t>
    <rPh sb="2" eb="4">
      <t>チテキ</t>
    </rPh>
    <phoneticPr fontId="6"/>
  </si>
  <si>
    <t xml:space="preserve">  障害者</t>
    <rPh sb="2" eb="5">
      <t>ショウガイシャ</t>
    </rPh>
    <phoneticPr fontId="6"/>
  </si>
  <si>
    <t>人</t>
    <rPh sb="0" eb="1">
      <t>ヒト</t>
    </rPh>
    <phoneticPr fontId="6"/>
  </si>
  <si>
    <t>新規求職</t>
    <rPh sb="0" eb="2">
      <t>シンキ</t>
    </rPh>
    <rPh sb="2" eb="4">
      <t>キュウショク</t>
    </rPh>
    <phoneticPr fontId="6"/>
  </si>
  <si>
    <t>有効求</t>
    <rPh sb="0" eb="2">
      <t>ユウコウ</t>
    </rPh>
    <rPh sb="2" eb="3">
      <t>モトム</t>
    </rPh>
    <phoneticPr fontId="6"/>
  </si>
  <si>
    <t>申込件数</t>
    <rPh sb="0" eb="2">
      <t>モウシコミ</t>
    </rPh>
    <rPh sb="2" eb="4">
      <t>ケンスウ</t>
    </rPh>
    <phoneticPr fontId="6"/>
  </si>
  <si>
    <t>職者数</t>
    <rPh sb="0" eb="1">
      <t>ショク</t>
    </rPh>
    <rPh sb="1" eb="2">
      <t>シャ</t>
    </rPh>
    <rPh sb="2" eb="3">
      <t>スウ</t>
    </rPh>
    <phoneticPr fontId="6"/>
  </si>
  <si>
    <t>不就労延数</t>
    <rPh sb="0" eb="1">
      <t>フ</t>
    </rPh>
    <rPh sb="1" eb="3">
      <t>シュウロウ</t>
    </rPh>
    <rPh sb="3" eb="4">
      <t>エン</t>
    </rPh>
    <rPh sb="4" eb="5">
      <t>スウ</t>
    </rPh>
    <phoneticPr fontId="6"/>
  </si>
  <si>
    <t>Ａ．中学校</t>
  </si>
  <si>
    <t>求人数</t>
  </si>
  <si>
    <t xml:space="preserve"> 就職者数</t>
  </si>
  <si>
    <t>うち県内</t>
  </si>
  <si>
    <t>者数(A)</t>
  </si>
  <si>
    <t>％</t>
  </si>
  <si>
    <t>求人倍率</t>
    <rPh sb="0" eb="2">
      <t>キュウジン</t>
    </rPh>
    <rPh sb="2" eb="4">
      <t>バイリツ</t>
    </rPh>
    <phoneticPr fontId="6"/>
  </si>
  <si>
    <t>就職率</t>
    <rPh sb="0" eb="2">
      <t>シュウショク</t>
    </rPh>
    <rPh sb="2" eb="3">
      <t>リツ</t>
    </rPh>
    <phoneticPr fontId="6"/>
  </si>
  <si>
    <t>県内就職率</t>
    <rPh sb="0" eb="2">
      <t>ケンナイ</t>
    </rPh>
    <rPh sb="2" eb="4">
      <t>シュウショク</t>
    </rPh>
    <rPh sb="4" eb="5">
      <t>リツ</t>
    </rPh>
    <phoneticPr fontId="6"/>
  </si>
  <si>
    <t>求人数(B)</t>
    <rPh sb="0" eb="3">
      <t>キュウジンスウ</t>
    </rPh>
    <phoneticPr fontId="6"/>
  </si>
  <si>
    <t>就職者数（C)</t>
    <rPh sb="0" eb="2">
      <t>シュウショク</t>
    </rPh>
    <rPh sb="2" eb="3">
      <t>シャ</t>
    </rPh>
    <rPh sb="3" eb="4">
      <t>スウ</t>
    </rPh>
    <phoneticPr fontId="6"/>
  </si>
  <si>
    <t>うち県内（D)</t>
    <rPh sb="2" eb="4">
      <t>ケンナイ</t>
    </rPh>
    <phoneticPr fontId="6"/>
  </si>
  <si>
    <t>Ｃ-13 職業訓練</t>
  </si>
  <si>
    <t xml:space="preserve">  定員数</t>
  </si>
  <si>
    <t xml:space="preserve"> 応募者数</t>
  </si>
  <si>
    <t xml:space="preserve"> 修了者数</t>
  </si>
  <si>
    <t xml:space="preserve"> 自営,</t>
  </si>
  <si>
    <t xml:space="preserve"> その他</t>
  </si>
  <si>
    <t>県立和歌山</t>
  </si>
  <si>
    <t>普通課程</t>
  </si>
  <si>
    <t>自動車工学科</t>
  </si>
  <si>
    <t>ﾃﾞｻﾞｲﾝ木工科</t>
  </si>
  <si>
    <t>県立田辺</t>
  </si>
  <si>
    <t xml:space="preserve"> 単位：人</t>
  </si>
  <si>
    <t>Ｃ-14 労働組合組織状況</t>
  </si>
  <si>
    <t xml:space="preserve"> 田辺市</t>
  </si>
  <si>
    <t xml:space="preserve"> 新宮市</t>
  </si>
  <si>
    <t>海草郡</t>
  </si>
  <si>
    <t>伊都郡</t>
  </si>
  <si>
    <t>有田郡</t>
  </si>
  <si>
    <t>日高郡</t>
  </si>
  <si>
    <t>西牟婁郡</t>
  </si>
  <si>
    <t>東牟婁郡</t>
  </si>
  <si>
    <t>組合数</t>
  </si>
  <si>
    <t>分類不能</t>
  </si>
  <si>
    <t>組合員数</t>
  </si>
  <si>
    <t>（人）</t>
  </si>
  <si>
    <t>労組法</t>
    <rPh sb="0" eb="2">
      <t>ロウソ</t>
    </rPh>
    <rPh sb="2" eb="3">
      <t>ホウ</t>
    </rPh>
    <phoneticPr fontId="3"/>
  </si>
  <si>
    <t>　 地公労法</t>
    <rPh sb="2" eb="3">
      <t>チ</t>
    </rPh>
    <rPh sb="3" eb="4">
      <t>コウ</t>
    </rPh>
    <rPh sb="4" eb="5">
      <t>ロウ</t>
    </rPh>
    <rPh sb="5" eb="6">
      <t>ホウ</t>
    </rPh>
    <phoneticPr fontId="3"/>
  </si>
  <si>
    <t>国公法</t>
    <rPh sb="0" eb="1">
      <t>クニ</t>
    </rPh>
    <rPh sb="1" eb="3">
      <t>コウホウ</t>
    </rPh>
    <phoneticPr fontId="3"/>
  </si>
  <si>
    <t>地公法</t>
    <rPh sb="0" eb="1">
      <t>チ</t>
    </rPh>
    <rPh sb="1" eb="2">
      <t>コウ</t>
    </rPh>
    <rPh sb="2" eb="3">
      <t>ホウ</t>
    </rPh>
    <phoneticPr fontId="3"/>
  </si>
  <si>
    <t>連合和歌山</t>
  </si>
  <si>
    <t>県地評</t>
  </si>
  <si>
    <t>その他の組織</t>
  </si>
  <si>
    <t>無加盟</t>
  </si>
  <si>
    <t>　</t>
  </si>
  <si>
    <t>Ｃ-15 争議形態別労働争議</t>
  </si>
  <si>
    <t xml:space="preserve">   争議行為を</t>
  </si>
  <si>
    <t xml:space="preserve">     怠  業</t>
  </si>
  <si>
    <t xml:space="preserve">     その他</t>
  </si>
  <si>
    <t>行為参加</t>
  </si>
  <si>
    <t xml:space="preserve"> 年間賞与</t>
  </si>
  <si>
    <t>企業規模</t>
  </si>
  <si>
    <t xml:space="preserve"> 勤続</t>
  </si>
  <si>
    <t xml:space="preserve"> 他特別</t>
  </si>
  <si>
    <t>産業，年齢</t>
  </si>
  <si>
    <t xml:space="preserve"> 年数</t>
  </si>
  <si>
    <t xml:space="preserve"> 給与額</t>
  </si>
  <si>
    <t>年</t>
  </si>
  <si>
    <t>時間</t>
  </si>
  <si>
    <t>千円</t>
  </si>
  <si>
    <t xml:space="preserve">       産業計</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</si>
  <si>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</si>
  <si>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</si>
  <si>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</si>
  <si>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</si>
  <si>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</si>
  <si>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</si>
  <si>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</si>
  <si>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</si>
  <si>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</si>
  <si>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10～99人</t>
  </si>
  <si>
    <t>100～999人</t>
  </si>
  <si>
    <t xml:space="preserve">       建設業</t>
  </si>
  <si>
    <t xml:space="preserve">       製造業</t>
  </si>
  <si>
    <t>卸売･小売業</t>
  </si>
  <si>
    <t xml:space="preserve">          単位：千円</t>
  </si>
  <si>
    <t xml:space="preserve">      高卒男子</t>
  </si>
  <si>
    <t xml:space="preserve">      高卒女子</t>
  </si>
  <si>
    <t xml:space="preserve">      大卒男子</t>
  </si>
  <si>
    <t>「初任給額」とは、本年採用し、6月末現在で現実に雇用している新規学卒者の</t>
  </si>
  <si>
    <t>所定内給与額から通勤手当を除いたものである。</t>
  </si>
  <si>
    <t>歳</t>
  </si>
  <si>
    <t>日</t>
  </si>
  <si>
    <t>円</t>
  </si>
  <si>
    <t>産 業 計</t>
  </si>
  <si>
    <t>製 造 業</t>
  </si>
  <si>
    <t>平成 2年(1990年)</t>
    <rPh sb="4" eb="5">
      <t>ネン</t>
    </rPh>
    <rPh sb="10" eb="11">
      <t>ネン</t>
    </rPh>
    <phoneticPr fontId="2"/>
  </si>
  <si>
    <t>昭和40年(1965年)</t>
    <rPh sb="10" eb="11">
      <t>ネン</t>
    </rPh>
    <phoneticPr fontId="6"/>
  </si>
  <si>
    <t>昭和45年(1970年)</t>
    <rPh sb="10" eb="11">
      <t>ネン</t>
    </rPh>
    <phoneticPr fontId="6"/>
  </si>
  <si>
    <t>昭和50年(1975年)</t>
    <rPh sb="10" eb="11">
      <t>ネン</t>
    </rPh>
    <phoneticPr fontId="6"/>
  </si>
  <si>
    <t>昭和55年(1980年)</t>
    <rPh sb="10" eb="11">
      <t>ネン</t>
    </rPh>
    <phoneticPr fontId="6"/>
  </si>
  <si>
    <t>昭和60年(1985年)</t>
    <rPh sb="10" eb="11">
      <t>ネン</t>
    </rPh>
    <phoneticPr fontId="6"/>
  </si>
  <si>
    <t>平成 7年(1995年)</t>
    <rPh sb="4" eb="5">
      <t>ネン</t>
    </rPh>
    <rPh sb="10" eb="11">
      <t>ネン</t>
    </rPh>
    <phoneticPr fontId="2"/>
  </si>
  <si>
    <t>平成12年(2000年)</t>
    <rPh sb="4" eb="5">
      <t>ネン</t>
    </rPh>
    <rPh sb="10" eb="11">
      <t>ネン</t>
    </rPh>
    <phoneticPr fontId="2"/>
  </si>
  <si>
    <t>平成17年(2005年)</t>
    <rPh sb="4" eb="5">
      <t>ネン</t>
    </rPh>
    <rPh sb="10" eb="11">
      <t>ネン</t>
    </rPh>
    <phoneticPr fontId="2"/>
  </si>
  <si>
    <t>平成11年度</t>
    <rPh sb="0" eb="2">
      <t>ヘイセイ</t>
    </rPh>
    <rPh sb="4" eb="6">
      <t>ネンド</t>
    </rPh>
    <phoneticPr fontId="2"/>
  </si>
  <si>
    <t>平成12年度</t>
    <rPh sb="0" eb="2">
      <t>ヘイセイ</t>
    </rPh>
    <rPh sb="4" eb="6">
      <t>ネンド</t>
    </rPh>
    <phoneticPr fontId="2"/>
  </si>
  <si>
    <t>平成13年度</t>
    <rPh sb="0" eb="2">
      <t>ヘイセイ</t>
    </rPh>
    <rPh sb="4" eb="6">
      <t>ネンド</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</si>
  <si>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</si>
  <si>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</si>
  <si>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</si>
  <si>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</si>
  <si>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(1999年度)</t>
    <rPh sb="5" eb="7">
      <t>ネンド</t>
    </rPh>
    <phoneticPr fontId="2"/>
  </si>
  <si>
    <t>(2000年度)</t>
    <rPh sb="5" eb="7">
      <t>ネンド</t>
    </rPh>
    <phoneticPr fontId="2"/>
  </si>
  <si>
    <t>(2001年度)</t>
    <rPh sb="5" eb="7">
      <t>ネンド</t>
    </rPh>
    <phoneticPr fontId="2"/>
  </si>
  <si>
    <t>(2002年度)</t>
    <rPh sb="5" eb="7">
      <t>ネンド</t>
    </rPh>
    <phoneticPr fontId="2"/>
  </si>
  <si>
    <t>(2003年度)</t>
    <rPh sb="5" eb="7">
      <t>ネンド</t>
    </rPh>
    <phoneticPr fontId="2"/>
  </si>
  <si>
    <t>(2004年度)</t>
    <rPh sb="5" eb="7">
      <t>ネンド</t>
    </rPh>
    <phoneticPr fontId="2"/>
  </si>
  <si>
    <t>(2005年度)</t>
    <rPh sb="5" eb="7">
      <t>ネンド</t>
    </rPh>
    <phoneticPr fontId="2"/>
  </si>
  <si>
    <t>昭和60年(1985年)</t>
    <rPh sb="0" eb="2">
      <t>ショウワ</t>
    </rPh>
    <rPh sb="4" eb="5">
      <t>ネン</t>
    </rPh>
    <rPh sb="10" eb="11">
      <t>ネン</t>
    </rPh>
    <phoneticPr fontId="2"/>
  </si>
  <si>
    <t>平成 7年(1995年)</t>
    <rPh sb="0" eb="2">
      <t>ヘイセイ</t>
    </rPh>
    <rPh sb="4" eb="5">
      <t>ネン</t>
    </rPh>
    <rPh sb="10" eb="11">
      <t>ネン</t>
    </rPh>
    <phoneticPr fontId="2"/>
  </si>
  <si>
    <t>平成12年(2000年)</t>
    <rPh sb="0" eb="2">
      <t>ヘイセイ</t>
    </rPh>
    <rPh sb="4" eb="5">
      <t>ネン</t>
    </rPh>
    <rPh sb="10" eb="11">
      <t>ネン</t>
    </rPh>
    <phoneticPr fontId="2"/>
  </si>
  <si>
    <t>平成17年(2005年)</t>
    <rPh sb="0" eb="2">
      <t>ヘイセイ</t>
    </rPh>
    <rPh sb="4" eb="5">
      <t>ネン</t>
    </rPh>
    <rPh sb="10" eb="11">
      <t>ネン</t>
    </rPh>
    <phoneticPr fontId="2"/>
  </si>
  <si>
    <t>平成18年(2006年)</t>
    <rPh sb="0" eb="2">
      <t>ヘイセイ</t>
    </rPh>
    <rPh sb="4" eb="5">
      <t>ネン</t>
    </rPh>
    <rPh sb="10" eb="11">
      <t>ネン</t>
    </rPh>
    <phoneticPr fontId="2"/>
  </si>
  <si>
    <t>農・林・漁業</t>
    <rPh sb="0" eb="1">
      <t>ノウ</t>
    </rPh>
    <rPh sb="2" eb="3">
      <t>バヤシ</t>
    </rPh>
    <rPh sb="4" eb="6">
      <t>ギョギョウ</t>
    </rPh>
    <phoneticPr fontId="2"/>
  </si>
  <si>
    <t xml:space="preserve">  食料品製造業</t>
    <rPh sb="5" eb="8">
      <t>セイゾウギョウ</t>
    </rPh>
    <phoneticPr fontId="2"/>
  </si>
  <si>
    <t xml:space="preserve">  飲料･たばこ・飼料製造業</t>
    <rPh sb="9" eb="11">
      <t>シリョウ</t>
    </rPh>
    <rPh sb="11" eb="14">
      <t>セイゾウギョウ</t>
    </rPh>
    <phoneticPr fontId="2"/>
  </si>
  <si>
    <t xml:space="preserve">  木材･木製品製造業</t>
    <rPh sb="8" eb="11">
      <t>セイゾウギョウ</t>
    </rPh>
    <phoneticPr fontId="2"/>
  </si>
  <si>
    <t xml:space="preserve">  家具･装備品製造業</t>
    <rPh sb="8" eb="11">
      <t>セイゾウギョウ</t>
    </rPh>
    <phoneticPr fontId="2"/>
  </si>
  <si>
    <t xml:space="preserve">  パルプ･紙・紙加工品製造業</t>
    <rPh sb="8" eb="9">
      <t>カミ</t>
    </rPh>
    <rPh sb="9" eb="11">
      <t>カコウ</t>
    </rPh>
    <rPh sb="11" eb="12">
      <t>シナ</t>
    </rPh>
    <rPh sb="12" eb="15">
      <t>セイゾウギョウ</t>
    </rPh>
    <phoneticPr fontId="2"/>
  </si>
  <si>
    <t xml:space="preserve">  印刷・同関連業</t>
    <rPh sb="2" eb="4">
      <t>インサツ</t>
    </rPh>
    <rPh sb="5" eb="6">
      <t>オナ</t>
    </rPh>
    <rPh sb="6" eb="8">
      <t>カンレン</t>
    </rPh>
    <rPh sb="8" eb="9">
      <t>ギョウ</t>
    </rPh>
    <phoneticPr fontId="2"/>
  </si>
  <si>
    <t xml:space="preserve">  石油製品・石炭製品製造業</t>
    <rPh sb="4" eb="6">
      <t>セイヒン</t>
    </rPh>
    <rPh sb="7" eb="9">
      <t>セキタン</t>
    </rPh>
    <rPh sb="9" eb="11">
      <t>セイヒン</t>
    </rPh>
    <rPh sb="11" eb="14">
      <t>セイゾウギョウ</t>
    </rPh>
    <phoneticPr fontId="2"/>
  </si>
  <si>
    <t xml:space="preserve">  プラスチック製品製造業</t>
    <rPh sb="8" eb="10">
      <t>セイヒン</t>
    </rPh>
    <rPh sb="10" eb="13">
      <t>セイゾウギョウ</t>
    </rPh>
    <phoneticPr fontId="2"/>
  </si>
  <si>
    <t xml:space="preserve">  ゴム製品製造業</t>
    <rPh sb="6" eb="9">
      <t>セイゾウギョウ</t>
    </rPh>
    <phoneticPr fontId="2"/>
  </si>
  <si>
    <t xml:space="preserve">  窯業･土石製品製造業</t>
    <rPh sb="7" eb="9">
      <t>セイヒン</t>
    </rPh>
    <rPh sb="9" eb="12">
      <t>セイゾウギョウ</t>
    </rPh>
    <phoneticPr fontId="2"/>
  </si>
  <si>
    <t xml:space="preserve">  非鉄金属製造業</t>
    <rPh sb="6" eb="9">
      <t>セイゾウギョウ</t>
    </rPh>
    <phoneticPr fontId="2"/>
  </si>
  <si>
    <t xml:space="preserve">  金属製品製造業</t>
    <rPh sb="6" eb="9">
      <t>セイゾウギョウ</t>
    </rPh>
    <phoneticPr fontId="2"/>
  </si>
  <si>
    <t>　電気機械器具製造業</t>
    <rPh sb="1" eb="3">
      <t>デンキ</t>
    </rPh>
    <rPh sb="3" eb="5">
      <t>キカイ</t>
    </rPh>
    <rPh sb="5" eb="7">
      <t>キグ</t>
    </rPh>
    <rPh sb="7" eb="10">
      <t>セイゾウギョウ</t>
    </rPh>
    <phoneticPr fontId="2"/>
  </si>
  <si>
    <t>　輸送用機械器具製造業</t>
    <rPh sb="1" eb="4">
      <t>ユソウヨウ</t>
    </rPh>
    <rPh sb="4" eb="6">
      <t>キカイ</t>
    </rPh>
    <rPh sb="6" eb="8">
      <t>キグ</t>
    </rPh>
    <rPh sb="8" eb="11">
      <t>セイゾウギョウ</t>
    </rPh>
    <phoneticPr fontId="2"/>
  </si>
  <si>
    <t>　その他の製造業</t>
    <rPh sb="3" eb="4">
      <t>タ</t>
    </rPh>
    <rPh sb="5" eb="8">
      <t>セイゾウギョウ</t>
    </rPh>
    <phoneticPr fontId="2"/>
  </si>
  <si>
    <t>情報通信業</t>
    <rPh sb="0" eb="2">
      <t>ジョウホウ</t>
    </rPh>
    <rPh sb="2" eb="5">
      <t>ツウシンギョウ</t>
    </rPh>
    <phoneticPr fontId="2"/>
  </si>
  <si>
    <t>卸売・小売業</t>
    <rPh sb="0" eb="2">
      <t>オロシウ</t>
    </rPh>
    <rPh sb="3" eb="6">
      <t>コウリギョウ</t>
    </rPh>
    <phoneticPr fontId="2"/>
  </si>
  <si>
    <t>金融・保険業</t>
    <rPh sb="0" eb="2">
      <t>キンユウ</t>
    </rPh>
    <rPh sb="3" eb="6">
      <t>ホケンギョウ</t>
    </rPh>
    <phoneticPr fontId="2"/>
  </si>
  <si>
    <t>教育、学習支援業</t>
    <rPh sb="0" eb="2">
      <t>キョウイク</t>
    </rPh>
    <rPh sb="3" eb="5">
      <t>ガクシュウ</t>
    </rPh>
    <rPh sb="5" eb="7">
      <t>シエン</t>
    </rPh>
    <rPh sb="7" eb="8">
      <t>ギョウ</t>
    </rPh>
    <phoneticPr fontId="2"/>
  </si>
  <si>
    <t>公務・その他</t>
    <rPh sb="0" eb="2">
      <t>コウム</t>
    </rPh>
    <rPh sb="5" eb="6">
      <t>タ</t>
    </rPh>
    <phoneticPr fontId="2"/>
  </si>
  <si>
    <t>-</t>
  </si>
  <si>
    <t>サ－ビス業</t>
    <rPh sb="4" eb="5">
      <t>ギョウ</t>
    </rPh>
    <phoneticPr fontId="2"/>
  </si>
  <si>
    <t>（再掲）</t>
    <rPh sb="1" eb="3">
      <t>サイケイ</t>
    </rPh>
    <phoneticPr fontId="6"/>
  </si>
  <si>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</si>
  <si>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</si>
  <si>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</si>
  <si>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組合数</t>
    <rPh sb="0" eb="3">
      <t>クミアイスウ</t>
    </rPh>
    <phoneticPr fontId="2"/>
  </si>
  <si>
    <t>連合和歌山</t>
    <rPh sb="0" eb="2">
      <t>レンゴウ</t>
    </rPh>
    <rPh sb="2" eb="5">
      <t>ワカヤマ</t>
    </rPh>
    <phoneticPr fontId="2"/>
  </si>
  <si>
    <t>県地評</t>
    <rPh sb="0" eb="1">
      <t>ケン</t>
    </rPh>
    <rPh sb="1" eb="2">
      <t>チ</t>
    </rPh>
    <rPh sb="2" eb="3">
      <t>ヒョウ</t>
    </rPh>
    <phoneticPr fontId="2"/>
  </si>
  <si>
    <t>その他</t>
    <rPh sb="2" eb="3">
      <t>タ</t>
    </rPh>
    <phoneticPr fontId="2"/>
  </si>
  <si>
    <t>無加盟</t>
    <rPh sb="0" eb="1">
      <t>ム</t>
    </rPh>
    <rPh sb="1" eb="3">
      <t>カメイ</t>
    </rPh>
    <phoneticPr fontId="2"/>
  </si>
  <si>
    <t>計</t>
    <rPh sb="0" eb="1">
      <t>ケイ</t>
    </rPh>
    <phoneticPr fontId="2"/>
  </si>
  <si>
    <t>産業分類</t>
    <rPh sb="0" eb="2">
      <t>サンギョウ</t>
    </rPh>
    <rPh sb="2" eb="4">
      <t>ブンルイ</t>
    </rPh>
    <phoneticPr fontId="2"/>
  </si>
  <si>
    <t>公　　務</t>
    <rPh sb="0" eb="1">
      <t>コウ</t>
    </rPh>
    <rPh sb="3" eb="4">
      <t>ツトム</t>
    </rPh>
    <phoneticPr fontId="2"/>
  </si>
  <si>
    <t>産業計</t>
    <rPh sb="0" eb="2">
      <t>サンギョウ</t>
    </rPh>
    <phoneticPr fontId="2"/>
  </si>
  <si>
    <t>建設業</t>
    <rPh sb="0" eb="3">
      <t>ケンセツギョウ</t>
    </rPh>
    <phoneticPr fontId="2"/>
  </si>
  <si>
    <t>製造業</t>
    <rPh sb="0" eb="3">
      <t>セイゾウギョウ</t>
    </rPh>
    <phoneticPr fontId="2"/>
  </si>
  <si>
    <t>分類不能</t>
    <rPh sb="0" eb="2">
      <t>ブンルイ</t>
    </rPh>
    <rPh sb="2" eb="4">
      <t>フノウ</t>
    </rPh>
    <phoneticPr fontId="2"/>
  </si>
  <si>
    <t xml:space="preserve"> 就職希望</t>
    <rPh sb="1" eb="3">
      <t>シュウショク</t>
    </rPh>
    <rPh sb="3" eb="5">
      <t>キボウ</t>
    </rPh>
    <phoneticPr fontId="6"/>
  </si>
  <si>
    <t>Ａ．労働力状態別15歳以上人口</t>
    <phoneticPr fontId="6"/>
  </si>
  <si>
    <t>Ｂ．産業，職業及び従業上の地位別就業者数</t>
    <phoneticPr fontId="6"/>
  </si>
  <si>
    <t>販売･ｻｰﾋﾞ</t>
    <phoneticPr fontId="6"/>
  </si>
  <si>
    <t>ｽ関係職業</t>
    <phoneticPr fontId="6"/>
  </si>
  <si>
    <t>　</t>
    <phoneticPr fontId="2"/>
  </si>
  <si>
    <t>役員を除</t>
    <rPh sb="0" eb="2">
      <t>ヤクイン</t>
    </rPh>
    <rPh sb="3" eb="4">
      <t>ノゾ</t>
    </rPh>
    <phoneticPr fontId="3"/>
  </si>
  <si>
    <t>自営業主</t>
    <rPh sb="0" eb="2">
      <t>ジエイ</t>
    </rPh>
    <phoneticPr fontId="3"/>
  </si>
  <si>
    <t>家庭</t>
    <rPh sb="0" eb="2">
      <t>カテイ</t>
    </rPh>
    <phoneticPr fontId="3"/>
  </si>
  <si>
    <t>く雇用者</t>
    <rPh sb="1" eb="4">
      <t>コヨウシャ</t>
    </rPh>
    <phoneticPr fontId="3"/>
  </si>
  <si>
    <t>内職者</t>
    <rPh sb="0" eb="2">
      <t>ナイショク</t>
    </rPh>
    <rPh sb="2" eb="3">
      <t>シャ</t>
    </rPh>
    <phoneticPr fontId="3"/>
  </si>
  <si>
    <t>Ｃ-06 市町村，産業別15歳以上就業者数</t>
  </si>
  <si>
    <t xml:space="preserve"> 電気･ｶﾞｽ･</t>
  </si>
  <si>
    <t xml:space="preserve"> 水道業</t>
  </si>
  <si>
    <t>Ｃ-06 市町村，産業別15歳以上就業者数－続き－</t>
  </si>
  <si>
    <t>卸売･</t>
  </si>
  <si>
    <t>第1次産業</t>
    <rPh sb="0" eb="3">
      <t>ダイイチジ</t>
    </rPh>
    <rPh sb="3" eb="5">
      <t>サンギョウ</t>
    </rPh>
    <phoneticPr fontId="6"/>
  </si>
  <si>
    <t>第2次産業</t>
    <rPh sb="0" eb="3">
      <t>ダイニジ</t>
    </rPh>
    <rPh sb="3" eb="5">
      <t>サンギョウ</t>
    </rPh>
    <phoneticPr fontId="6"/>
  </si>
  <si>
    <t>総  数</t>
    <phoneticPr fontId="2"/>
  </si>
  <si>
    <t>農  業</t>
    <phoneticPr fontId="2"/>
  </si>
  <si>
    <t>林  業</t>
    <phoneticPr fontId="2"/>
  </si>
  <si>
    <t>漁  業</t>
    <phoneticPr fontId="2"/>
  </si>
  <si>
    <t>建設業</t>
    <phoneticPr fontId="2"/>
  </si>
  <si>
    <t>製造業</t>
    <phoneticPr fontId="2"/>
  </si>
  <si>
    <t>情報通信業</t>
    <rPh sb="0" eb="2">
      <t>ジョウホウ</t>
    </rPh>
    <rPh sb="2" eb="5">
      <t>ツウシンギョウ</t>
    </rPh>
    <phoneticPr fontId="6"/>
  </si>
  <si>
    <t>サービス業</t>
    <rPh sb="4" eb="5">
      <t>ギョウ</t>
    </rPh>
    <phoneticPr fontId="2"/>
  </si>
  <si>
    <t>平成19年(2007年)</t>
    <rPh sb="0" eb="2">
      <t>ヘイセイ</t>
    </rPh>
    <rPh sb="4" eb="5">
      <t>ネン</t>
    </rPh>
    <rPh sb="10" eb="11">
      <t>ネン</t>
    </rPh>
    <phoneticPr fontId="2"/>
  </si>
  <si>
    <t>公務</t>
  </si>
  <si>
    <t>平成18年度</t>
    <rPh sb="0" eb="2">
      <t>ヘイセイ</t>
    </rPh>
    <rPh sb="4" eb="6">
      <t>ネンド</t>
    </rPh>
    <phoneticPr fontId="2"/>
  </si>
  <si>
    <t>(2006年度)</t>
    <rPh sb="5" eb="7">
      <t>ネンド</t>
    </rPh>
    <phoneticPr fontId="2"/>
  </si>
  <si>
    <t>実労働</t>
    <rPh sb="1" eb="3">
      <t>ロウドウ</t>
    </rPh>
    <phoneticPr fontId="6"/>
  </si>
  <si>
    <t>自営業主</t>
    <phoneticPr fontId="2"/>
  </si>
  <si>
    <t>15歳以上</t>
    <phoneticPr fontId="2"/>
  </si>
  <si>
    <t>総 数</t>
    <phoneticPr fontId="2"/>
  </si>
  <si>
    <t>完全</t>
    <rPh sb="0" eb="2">
      <t>カンゼン</t>
    </rPh>
    <phoneticPr fontId="2"/>
  </si>
  <si>
    <t>失業者数</t>
    <rPh sb="0" eb="3">
      <t>シツギョウシャ</t>
    </rPh>
    <rPh sb="3" eb="4">
      <t>スウ</t>
    </rPh>
    <phoneticPr fontId="2"/>
  </si>
  <si>
    <t>（他に分類さ</t>
    <rPh sb="1" eb="2">
      <t>タ</t>
    </rPh>
    <rPh sb="3" eb="5">
      <t>ブンルイ</t>
    </rPh>
    <phoneticPr fontId="2"/>
  </si>
  <si>
    <t>単位：人</t>
    <phoneticPr fontId="2"/>
  </si>
  <si>
    <t>人口総数</t>
    <phoneticPr fontId="2"/>
  </si>
  <si>
    <t>保険業</t>
  </si>
  <si>
    <t>金融･</t>
  </si>
  <si>
    <t>組合員数</t>
    <rPh sb="0" eb="3">
      <t>クミアイイン</t>
    </rPh>
    <rPh sb="3" eb="4">
      <t>スウ</t>
    </rPh>
    <phoneticPr fontId="2"/>
  </si>
  <si>
    <t>人</t>
    <rPh sb="0" eb="1">
      <t>ヒト</t>
    </rPh>
    <phoneticPr fontId="2"/>
  </si>
  <si>
    <t>所定内</t>
    <phoneticPr fontId="2"/>
  </si>
  <si>
    <t>超過</t>
    <phoneticPr fontId="2"/>
  </si>
  <si>
    <t>生産･運輸</t>
    <phoneticPr fontId="2"/>
  </si>
  <si>
    <t>関係職業</t>
    <phoneticPr fontId="2"/>
  </si>
  <si>
    <t>農林漁業</t>
    <phoneticPr fontId="2"/>
  </si>
  <si>
    <t xml:space="preserve">  家族</t>
    <phoneticPr fontId="2"/>
  </si>
  <si>
    <t>資料：県労働政策課</t>
    <rPh sb="0" eb="2">
      <t>シリョウ</t>
    </rPh>
    <rPh sb="3" eb="4">
      <t>ケン</t>
    </rPh>
    <rPh sb="4" eb="6">
      <t>ロウドウ</t>
    </rPh>
    <rPh sb="6" eb="9">
      <t>セイサクカ</t>
    </rPh>
    <phoneticPr fontId="3"/>
  </si>
  <si>
    <t>平成19年度</t>
    <rPh sb="0" eb="2">
      <t>ヘイセイ</t>
    </rPh>
    <rPh sb="4" eb="6">
      <t>ネンド</t>
    </rPh>
    <phoneticPr fontId="2"/>
  </si>
  <si>
    <t>(2007年度)</t>
    <rPh sb="5" eb="7">
      <t>ネンド</t>
    </rPh>
    <phoneticPr fontId="2"/>
  </si>
  <si>
    <t>平成20年(2008年)</t>
    <rPh sb="0" eb="2">
      <t>ヘイセイ</t>
    </rPh>
    <rPh sb="4" eb="5">
      <t>ネン</t>
    </rPh>
    <rPh sb="10" eb="11">
      <t>ネン</t>
    </rPh>
    <phoneticPr fontId="2"/>
  </si>
  <si>
    <t>岩出市</t>
    <rPh sb="0" eb="3">
      <t>イワデシ</t>
    </rPh>
    <phoneticPr fontId="2"/>
  </si>
  <si>
    <t>紀の川市</t>
    <rPh sb="0" eb="1">
      <t>キ</t>
    </rPh>
    <rPh sb="2" eb="4">
      <t>カワシ</t>
    </rPh>
    <phoneticPr fontId="2"/>
  </si>
  <si>
    <t>農業、林業、漁業、鉱業等</t>
    <rPh sb="0" eb="2">
      <t>ノウギョウ</t>
    </rPh>
    <rPh sb="6" eb="8">
      <t>ギョギョウ</t>
    </rPh>
    <rPh sb="9" eb="11">
      <t>コウギョウ</t>
    </rPh>
    <rPh sb="11" eb="12">
      <t>トウ</t>
    </rPh>
    <phoneticPr fontId="2"/>
  </si>
  <si>
    <t>電気・ガス・熱供給・水道業</t>
    <rPh sb="6" eb="9">
      <t>ネツキョウキュウ</t>
    </rPh>
    <phoneticPr fontId="2"/>
  </si>
  <si>
    <t>運輸業、郵便業</t>
    <rPh sb="4" eb="6">
      <t>ユウビン</t>
    </rPh>
    <rPh sb="6" eb="7">
      <t>ギョウ</t>
    </rPh>
    <phoneticPr fontId="2"/>
  </si>
  <si>
    <t>不動産業、物品賃貸業</t>
    <rPh sb="5" eb="7">
      <t>ブッピン</t>
    </rPh>
    <rPh sb="7" eb="10">
      <t>チンタイギョウ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</si>
  <si>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</si>
  <si>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宿泊業、飲食ｻｰﾋﾞｽ業</t>
    <rPh sb="0" eb="2">
      <t>シュクハク</t>
    </rPh>
    <rPh sb="2" eb="3">
      <t>ギョウ</t>
    </rPh>
    <rPh sb="4" eb="6">
      <t>インショク</t>
    </rPh>
    <rPh sb="11" eb="12">
      <t>ギョウ</t>
    </rPh>
    <phoneticPr fontId="2"/>
  </si>
  <si>
    <t>医療、福祉</t>
    <rPh sb="0" eb="2">
      <t>イリョウ</t>
    </rPh>
    <rPh sb="3" eb="5">
      <t>フクシ</t>
    </rPh>
    <phoneticPr fontId="2"/>
  </si>
  <si>
    <t>複合ｻｰﾋﾞｽ事業</t>
    <rPh sb="0" eb="2">
      <t>フクゴウ</t>
    </rPh>
    <rPh sb="7" eb="9">
      <t>ジギョウ</t>
    </rPh>
    <phoneticPr fontId="2"/>
  </si>
  <si>
    <t>金融業、保険業</t>
    <rPh sb="2" eb="3">
      <t>ギョウ</t>
    </rPh>
    <phoneticPr fontId="2"/>
  </si>
  <si>
    <t>平成21年(2009年)</t>
    <rPh sb="0" eb="2">
      <t>ヘイセイ</t>
    </rPh>
    <rPh sb="4" eb="5">
      <t>ネン</t>
    </rPh>
    <rPh sb="10" eb="11">
      <t>ネン</t>
    </rPh>
    <phoneticPr fontId="2"/>
  </si>
  <si>
    <t>生活関連サービス業、娯楽業</t>
    <rPh sb="0" eb="2">
      <t>セイカツ</t>
    </rPh>
    <rPh sb="2" eb="4">
      <t>カンレン</t>
    </rPh>
    <rPh sb="8" eb="9">
      <t>ギョウ</t>
    </rPh>
    <rPh sb="10" eb="13">
      <t>ゴラクギョウ</t>
    </rPh>
    <phoneticPr fontId="2"/>
  </si>
  <si>
    <t xml:space="preserve">    ～19歳</t>
    <phoneticPr fontId="2"/>
  </si>
  <si>
    <t xml:space="preserve">  65～69歳</t>
    <rPh sb="7" eb="8">
      <t>サイ</t>
    </rPh>
    <phoneticPr fontId="2"/>
  </si>
  <si>
    <t xml:space="preserve">  70～  歳</t>
    <rPh sb="7" eb="8">
      <t>サイ</t>
    </rPh>
    <phoneticPr fontId="2"/>
  </si>
  <si>
    <t>平成20年度(2008年度)</t>
    <rPh sb="0" eb="2">
      <t>ヘイセイ</t>
    </rPh>
    <rPh sb="4" eb="6">
      <t>ネンド</t>
    </rPh>
    <rPh sb="11" eb="13">
      <t>ネンド</t>
    </rPh>
    <phoneticPr fontId="6"/>
  </si>
  <si>
    <t>平成20年度</t>
    <rPh sb="0" eb="2">
      <t>ヘイセイ</t>
    </rPh>
    <rPh sb="4" eb="6">
      <t>ネンド</t>
    </rPh>
    <phoneticPr fontId="2"/>
  </si>
  <si>
    <t>(2008年度)</t>
    <rPh sb="5" eb="7">
      <t>ネンド</t>
    </rPh>
    <phoneticPr fontId="2"/>
  </si>
  <si>
    <t>平成21年度(2009年度)</t>
    <rPh sb="0" eb="2">
      <t>ヘイセイ</t>
    </rPh>
    <rPh sb="4" eb="6">
      <t>ネンド</t>
    </rPh>
    <rPh sb="11" eb="13">
      <t>ネンド</t>
    </rPh>
    <phoneticPr fontId="6"/>
  </si>
  <si>
    <t>平成21年度</t>
    <rPh sb="0" eb="2">
      <t>ヘイセイ</t>
    </rPh>
    <rPh sb="4" eb="6">
      <t>ネンド</t>
    </rPh>
    <phoneticPr fontId="2"/>
  </si>
  <si>
    <t>(2009年度)</t>
    <rPh sb="5" eb="7">
      <t>ネンド</t>
    </rPh>
    <phoneticPr fontId="2"/>
  </si>
  <si>
    <t>平成22年(2010年)</t>
    <rPh sb="0" eb="2">
      <t>ヘイセイ</t>
    </rPh>
    <rPh sb="4" eb="5">
      <t>ネン</t>
    </rPh>
    <rPh sb="10" eb="11">
      <t>ネン</t>
    </rPh>
    <phoneticPr fontId="2"/>
  </si>
  <si>
    <t xml:space="preserve">  はん用機械器具製造業</t>
    <rPh sb="4" eb="5">
      <t>ヨウ</t>
    </rPh>
    <rPh sb="5" eb="7">
      <t>キカイ</t>
    </rPh>
    <rPh sb="7" eb="9">
      <t>キグ</t>
    </rPh>
    <rPh sb="9" eb="12">
      <t>セイゾウギョウ</t>
    </rPh>
    <phoneticPr fontId="2"/>
  </si>
  <si>
    <t>　生産用機械器具製造業</t>
    <rPh sb="1" eb="4">
      <t>セイサンヨウ</t>
    </rPh>
    <rPh sb="4" eb="6">
      <t>キカイ</t>
    </rPh>
    <rPh sb="6" eb="8">
      <t>キグ</t>
    </rPh>
    <rPh sb="8" eb="11">
      <t>セイゾウギョウ</t>
    </rPh>
    <phoneticPr fontId="2"/>
  </si>
  <si>
    <t>　業務用機械器具製造業</t>
    <rPh sb="1" eb="4">
      <t>ギョウムヨウ</t>
    </rPh>
    <rPh sb="4" eb="6">
      <t>キカイ</t>
    </rPh>
    <rPh sb="6" eb="8">
      <t>キグ</t>
    </rPh>
    <rPh sb="8" eb="11">
      <t>セイゾウギョウ</t>
    </rPh>
    <phoneticPr fontId="2"/>
  </si>
  <si>
    <t>　情報通信機械器具製造業</t>
    <rPh sb="1" eb="3">
      <t>ジョウホウ</t>
    </rPh>
    <rPh sb="3" eb="5">
      <t>ツウシン</t>
    </rPh>
    <rPh sb="5" eb="7">
      <t>キカイ</t>
    </rPh>
    <rPh sb="7" eb="9">
      <t>キグ</t>
    </rPh>
    <rPh sb="9" eb="12">
      <t>セイゾウギョウ</t>
    </rPh>
    <phoneticPr fontId="2"/>
  </si>
  <si>
    <t>複合サービス事業</t>
    <rPh sb="0" eb="2">
      <t>フクゴウ</t>
    </rPh>
    <rPh sb="6" eb="8">
      <t>ジギョウ</t>
    </rPh>
    <phoneticPr fontId="2"/>
  </si>
  <si>
    <t>平成22年度</t>
    <rPh sb="0" eb="2">
      <t>ヘイセイ</t>
    </rPh>
    <rPh sb="4" eb="6">
      <t>ネンド</t>
    </rPh>
    <phoneticPr fontId="2"/>
  </si>
  <si>
    <t>(2010年度)</t>
    <rPh sb="5" eb="7">
      <t>ネンド</t>
    </rPh>
    <phoneticPr fontId="2"/>
  </si>
  <si>
    <t>平成23年(2011年)</t>
    <rPh sb="0" eb="2">
      <t>ヘイセイ</t>
    </rPh>
    <rPh sb="4" eb="5">
      <t>ネン</t>
    </rPh>
    <rPh sb="10" eb="11">
      <t>ネン</t>
    </rPh>
    <phoneticPr fontId="2"/>
  </si>
  <si>
    <t>平成22年(2010年)</t>
    <rPh sb="4" eb="5">
      <t>ネン</t>
    </rPh>
    <rPh sb="10" eb="11">
      <t>ネン</t>
    </rPh>
    <phoneticPr fontId="2"/>
  </si>
  <si>
    <t>農業</t>
  </si>
  <si>
    <t>林業</t>
    <rPh sb="0" eb="2">
      <t>リンギョウ</t>
    </rPh>
    <phoneticPr fontId="2"/>
  </si>
  <si>
    <t>漁業</t>
  </si>
  <si>
    <t>鉱業，採石業，砂利採取業</t>
  </si>
  <si>
    <t>電気・ガス・熱供給・水道業</t>
  </si>
  <si>
    <t>情報通信業</t>
  </si>
  <si>
    <t>運輸業，郵便業</t>
  </si>
  <si>
    <t>卸売業，小売業</t>
    <rPh sb="0" eb="1">
      <t>オロシ</t>
    </rPh>
    <phoneticPr fontId="2"/>
  </si>
  <si>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</si>
  <si>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</si>
  <si>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</si>
  <si>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</si>
  <si>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</si>
  <si>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</si>
  <si>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</si>
  <si>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</si>
  <si>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</si>
  <si>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</si>
  <si>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</si>
  <si>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　和歌山市</t>
    <rPh sb="1" eb="5">
      <t>ワカヤマシ</t>
    </rPh>
    <phoneticPr fontId="2"/>
  </si>
  <si>
    <t>　海 南 市</t>
    <rPh sb="1" eb="2">
      <t>ウミ</t>
    </rPh>
    <rPh sb="3" eb="4">
      <t>ミナミ</t>
    </rPh>
    <rPh sb="5" eb="6">
      <t>シ</t>
    </rPh>
    <phoneticPr fontId="2"/>
  </si>
  <si>
    <t>　橋 本 市</t>
    <rPh sb="1" eb="2">
      <t>ハシ</t>
    </rPh>
    <rPh sb="3" eb="4">
      <t>ホン</t>
    </rPh>
    <rPh sb="5" eb="6">
      <t>シ</t>
    </rPh>
    <phoneticPr fontId="2"/>
  </si>
  <si>
    <t>　有 田 市</t>
    <rPh sb="1" eb="2">
      <t>ユウ</t>
    </rPh>
    <rPh sb="3" eb="4">
      <t>タ</t>
    </rPh>
    <rPh sb="5" eb="6">
      <t>シ</t>
    </rPh>
    <phoneticPr fontId="2"/>
  </si>
  <si>
    <t>　御 坊 市</t>
    <rPh sb="1" eb="2">
      <t>オ</t>
    </rPh>
    <rPh sb="3" eb="4">
      <t>ボウ</t>
    </rPh>
    <rPh sb="5" eb="6">
      <t>シ</t>
    </rPh>
    <phoneticPr fontId="2"/>
  </si>
  <si>
    <t>　田 辺 市</t>
    <rPh sb="1" eb="2">
      <t>タ</t>
    </rPh>
    <rPh sb="3" eb="4">
      <t>ヘン</t>
    </rPh>
    <rPh sb="5" eb="6">
      <t>シ</t>
    </rPh>
    <phoneticPr fontId="2"/>
  </si>
  <si>
    <t>　新 宮 市</t>
    <rPh sb="1" eb="2">
      <t>シン</t>
    </rPh>
    <rPh sb="3" eb="4">
      <t>ミヤ</t>
    </rPh>
    <rPh sb="5" eb="6">
      <t>シ</t>
    </rPh>
    <phoneticPr fontId="2"/>
  </si>
  <si>
    <t>　紀の川市</t>
    <rPh sb="1" eb="2">
      <t>キ</t>
    </rPh>
    <rPh sb="3" eb="5">
      <t>カワシ</t>
    </rPh>
    <phoneticPr fontId="2"/>
  </si>
  <si>
    <t>　岩 出 市</t>
    <rPh sb="1" eb="2">
      <t>イワ</t>
    </rPh>
    <rPh sb="3" eb="4">
      <t>デ</t>
    </rPh>
    <rPh sb="5" eb="6">
      <t>シ</t>
    </rPh>
    <phoneticPr fontId="2"/>
  </si>
  <si>
    <t xml:space="preserve">  紀美野町</t>
    <rPh sb="2" eb="6">
      <t>キミノチョウ</t>
    </rPh>
    <phoneticPr fontId="2"/>
  </si>
  <si>
    <t>　かつらぎ町</t>
    <rPh sb="5" eb="6">
      <t>チョウ</t>
    </rPh>
    <phoneticPr fontId="2"/>
  </si>
  <si>
    <t>　九度山町</t>
    <rPh sb="1" eb="5">
      <t>クドヤマチョウ</t>
    </rPh>
    <phoneticPr fontId="2"/>
  </si>
  <si>
    <t>　高 野 町</t>
    <rPh sb="1" eb="2">
      <t>タカ</t>
    </rPh>
    <rPh sb="3" eb="4">
      <t>ノ</t>
    </rPh>
    <rPh sb="5" eb="6">
      <t>マチ</t>
    </rPh>
    <phoneticPr fontId="2"/>
  </si>
  <si>
    <t>　湯 浅 町</t>
    <rPh sb="1" eb="2">
      <t>ユ</t>
    </rPh>
    <rPh sb="3" eb="4">
      <t>アサ</t>
    </rPh>
    <rPh sb="5" eb="6">
      <t>マチ</t>
    </rPh>
    <phoneticPr fontId="2"/>
  </si>
  <si>
    <t>　広 川 町</t>
    <rPh sb="1" eb="2">
      <t>ヒロ</t>
    </rPh>
    <rPh sb="3" eb="4">
      <t>カワ</t>
    </rPh>
    <rPh sb="5" eb="6">
      <t>マチ</t>
    </rPh>
    <phoneticPr fontId="2"/>
  </si>
  <si>
    <t>　有田川町</t>
    <rPh sb="1" eb="4">
      <t>アリダガワ</t>
    </rPh>
    <rPh sb="4" eb="5">
      <t>マチ</t>
    </rPh>
    <phoneticPr fontId="2"/>
  </si>
  <si>
    <t>　美 浜 町</t>
    <rPh sb="1" eb="2">
      <t>ビ</t>
    </rPh>
    <rPh sb="3" eb="4">
      <t>ハマ</t>
    </rPh>
    <rPh sb="5" eb="6">
      <t>マチ</t>
    </rPh>
    <phoneticPr fontId="2"/>
  </si>
  <si>
    <t>　日 高 町</t>
    <rPh sb="1" eb="2">
      <t>ヒ</t>
    </rPh>
    <rPh sb="3" eb="4">
      <t>タカ</t>
    </rPh>
    <rPh sb="5" eb="6">
      <t>マチ</t>
    </rPh>
    <phoneticPr fontId="2"/>
  </si>
  <si>
    <t>　由 良 町</t>
    <rPh sb="1" eb="2">
      <t>ヨシ</t>
    </rPh>
    <rPh sb="3" eb="4">
      <t>リョウ</t>
    </rPh>
    <rPh sb="5" eb="6">
      <t>マチ</t>
    </rPh>
    <phoneticPr fontId="2"/>
  </si>
  <si>
    <t>　印 南 町</t>
    <rPh sb="1" eb="2">
      <t>イン</t>
    </rPh>
    <rPh sb="3" eb="4">
      <t>ミナミ</t>
    </rPh>
    <rPh sb="5" eb="6">
      <t>マチ</t>
    </rPh>
    <phoneticPr fontId="2"/>
  </si>
  <si>
    <t>　みなべ町</t>
    <rPh sb="4" eb="5">
      <t>チョウ</t>
    </rPh>
    <phoneticPr fontId="2"/>
  </si>
  <si>
    <t>　日高川町</t>
    <rPh sb="1" eb="5">
      <t>ヒダカガワチョウ</t>
    </rPh>
    <phoneticPr fontId="2"/>
  </si>
  <si>
    <t>　白 浜 町</t>
    <rPh sb="1" eb="2">
      <t>シロ</t>
    </rPh>
    <rPh sb="3" eb="4">
      <t>ハマ</t>
    </rPh>
    <rPh sb="5" eb="6">
      <t>マチ</t>
    </rPh>
    <phoneticPr fontId="2"/>
  </si>
  <si>
    <t>　上富田町</t>
    <rPh sb="1" eb="5">
      <t>カミトンダチョウ</t>
    </rPh>
    <phoneticPr fontId="2"/>
  </si>
  <si>
    <t>　すさみ町</t>
    <rPh sb="4" eb="5">
      <t>チョウ</t>
    </rPh>
    <phoneticPr fontId="2"/>
  </si>
  <si>
    <t>　那智勝浦町</t>
    <rPh sb="1" eb="6">
      <t>ナチカツウラチョウ</t>
    </rPh>
    <phoneticPr fontId="2"/>
  </si>
  <si>
    <t>　太 地 町</t>
    <rPh sb="1" eb="2">
      <t>フトシ</t>
    </rPh>
    <rPh sb="3" eb="4">
      <t>チ</t>
    </rPh>
    <rPh sb="5" eb="6">
      <t>マチ</t>
    </rPh>
    <phoneticPr fontId="2"/>
  </si>
  <si>
    <t>　古座川町</t>
    <rPh sb="1" eb="5">
      <t>コザガワチョウ</t>
    </rPh>
    <phoneticPr fontId="2"/>
  </si>
  <si>
    <t>　北 山 村</t>
    <rPh sb="1" eb="2">
      <t>キタ</t>
    </rPh>
    <rPh sb="3" eb="4">
      <t>ヤマ</t>
    </rPh>
    <rPh sb="5" eb="6">
      <t>ムラ</t>
    </rPh>
    <phoneticPr fontId="2"/>
  </si>
  <si>
    <t>　串 本 町</t>
    <rPh sb="1" eb="2">
      <t>クシ</t>
    </rPh>
    <rPh sb="3" eb="4">
      <t>ホン</t>
    </rPh>
    <rPh sb="5" eb="6">
      <t>マチ</t>
    </rPh>
    <phoneticPr fontId="2"/>
  </si>
  <si>
    <t>・物品賃貸業</t>
    <rPh sb="1" eb="3">
      <t>ブッピン</t>
    </rPh>
    <rPh sb="3" eb="6">
      <t>チンタイギョウ</t>
    </rPh>
    <phoneticPr fontId="2"/>
  </si>
  <si>
    <t>宿泊業，飲食</t>
    <rPh sb="0" eb="3">
      <t>シュクハクギョウ</t>
    </rPh>
    <rPh sb="4" eb="6">
      <t>インショク</t>
    </rPh>
    <phoneticPr fontId="2"/>
  </si>
  <si>
    <t>サービス業</t>
    <phoneticPr fontId="2"/>
  </si>
  <si>
    <t>娯楽業</t>
    <rPh sb="0" eb="3">
      <t>ゴラクギョウ</t>
    </rPh>
    <phoneticPr fontId="2"/>
  </si>
  <si>
    <t>支援業</t>
    <phoneticPr fontId="2"/>
  </si>
  <si>
    <t>運輸業,</t>
    <rPh sb="0" eb="3">
      <t>ウンユギョウ</t>
    </rPh>
    <phoneticPr fontId="2"/>
  </si>
  <si>
    <t>郵便業</t>
    <rPh sb="0" eb="2">
      <t>ユウビン</t>
    </rPh>
    <rPh sb="2" eb="3">
      <t>ギョウ</t>
    </rPh>
    <phoneticPr fontId="2"/>
  </si>
  <si>
    <t>鉱業,砕石業</t>
    <phoneticPr fontId="2"/>
  </si>
  <si>
    <t xml:space="preserve"> 入学者数</t>
    <rPh sb="2" eb="3">
      <t>ガク</t>
    </rPh>
    <phoneticPr fontId="2"/>
  </si>
  <si>
    <t>平成22年度(2010年度)</t>
    <rPh sb="0" eb="2">
      <t>ヘイセイ</t>
    </rPh>
    <rPh sb="4" eb="6">
      <t>ネンド</t>
    </rPh>
    <rPh sb="11" eb="13">
      <t>ネンド</t>
    </rPh>
    <phoneticPr fontId="5"/>
  </si>
  <si>
    <t>資料：和歌山労働局職業安定課「職業安定統計年報」</t>
    <rPh sb="9" eb="11">
      <t>ショクギョウ</t>
    </rPh>
    <rPh sb="11" eb="13">
      <t>アンテイ</t>
    </rPh>
    <rPh sb="13" eb="14">
      <t>カ</t>
    </rPh>
    <phoneticPr fontId="6"/>
  </si>
  <si>
    <t>資料：和歌山労働局職業安定課「職業安定統計年報」</t>
    <rPh sb="0" eb="2">
      <t>シリョウ</t>
    </rPh>
    <rPh sb="3" eb="6">
      <t>ワカヤマ</t>
    </rPh>
    <rPh sb="6" eb="9">
      <t>ロウドウキョク</t>
    </rPh>
    <rPh sb="9" eb="11">
      <t>ショクギョウ</t>
    </rPh>
    <rPh sb="11" eb="13">
      <t>アンテイ</t>
    </rPh>
    <rPh sb="13" eb="14">
      <t>カ</t>
    </rPh>
    <rPh sb="15" eb="17">
      <t>ショクギョウ</t>
    </rPh>
    <rPh sb="17" eb="19">
      <t>アンテイ</t>
    </rPh>
    <rPh sb="19" eb="21">
      <t>トウケイ</t>
    </rPh>
    <rPh sb="21" eb="23">
      <t>ネンポウ</t>
    </rPh>
    <phoneticPr fontId="6"/>
  </si>
  <si>
    <t xml:space="preserve">  「毎月勤労統計調査」は、賃金、労働時間及び雇用の月々の変化を把握する</t>
  </si>
  <si>
    <t>Ａ．常用労働者30人以上の事業所</t>
  </si>
  <si>
    <t>Ｂ．常用労働者５人以上の事業所</t>
  </si>
  <si>
    <t>ため、常用労働者５人以上の事業所を対象として、厚生労働省により県調査統</t>
    <rPh sb="23" eb="25">
      <t>コウセイ</t>
    </rPh>
    <rPh sb="32" eb="34">
      <t>チョウサ</t>
    </rPh>
    <rPh sb="34" eb="35">
      <t>オサム</t>
    </rPh>
    <phoneticPr fontId="3"/>
  </si>
  <si>
    <t>　調査
　産業計</t>
    <rPh sb="1" eb="3">
      <t>チョウサ</t>
    </rPh>
    <rPh sb="5" eb="7">
      <t>サンギョウ</t>
    </rPh>
    <rPh sb="7" eb="8">
      <t>ケイ</t>
    </rPh>
    <phoneticPr fontId="2"/>
  </si>
  <si>
    <t>年平均</t>
    <rPh sb="0" eb="3">
      <t>ネンヘイキン</t>
    </rPh>
    <phoneticPr fontId="2"/>
  </si>
  <si>
    <t xml:space="preserve"> 単位：日</t>
    <rPh sb="4" eb="5">
      <t>ニチ</t>
    </rPh>
    <phoneticPr fontId="2"/>
  </si>
  <si>
    <t xml:space="preserve"> Ｃ-20 産業別常用労働者１人平均月間総実労働時間</t>
    <rPh sb="20" eb="21">
      <t>ソウ</t>
    </rPh>
    <rPh sb="21" eb="24">
      <t>ジツロウドウ</t>
    </rPh>
    <rPh sb="24" eb="26">
      <t>ジカン</t>
    </rPh>
    <phoneticPr fontId="2"/>
  </si>
  <si>
    <t xml:space="preserve"> 単位：時間</t>
    <rPh sb="4" eb="6">
      <t>ジカン</t>
    </rPh>
    <phoneticPr fontId="2"/>
  </si>
  <si>
    <t xml:space="preserve"> 単位：人</t>
    <rPh sb="4" eb="5">
      <t>ニン</t>
    </rPh>
    <phoneticPr fontId="2"/>
  </si>
  <si>
    <t>調査
産業計</t>
  </si>
  <si>
    <t>情報
通信業</t>
  </si>
  <si>
    <t>複合ｻｰﾋﾞｽ事業</t>
  </si>
  <si>
    <t>完全失業者</t>
    <rPh sb="4" eb="5">
      <t>シャ</t>
    </rPh>
    <phoneticPr fontId="2"/>
  </si>
  <si>
    <t>総数</t>
    <phoneticPr fontId="2"/>
  </si>
  <si>
    <t>注）労働力状態｢不詳｣を含む。</t>
    <phoneticPr fontId="2"/>
  </si>
  <si>
    <t>Ｃ-06 市町村，産業別15歳以上就業者数－続き－</t>
    <phoneticPr fontId="2"/>
  </si>
  <si>
    <t>平成24年(2012年)</t>
    <rPh sb="0" eb="2">
      <t>ヘイセイ</t>
    </rPh>
    <rPh sb="4" eb="5">
      <t>ネン</t>
    </rPh>
    <rPh sb="10" eb="11">
      <t>ネン</t>
    </rPh>
    <phoneticPr fontId="2"/>
  </si>
  <si>
    <t>争議行為を伴う争議－続き－</t>
    <rPh sb="10" eb="11">
      <t>ツヅ</t>
    </rPh>
    <phoneticPr fontId="2"/>
  </si>
  <si>
    <t>総争議－続き－</t>
    <rPh sb="0" eb="1">
      <t>ソウ</t>
    </rPh>
    <rPh sb="1" eb="3">
      <t>ソウギ</t>
    </rPh>
    <phoneticPr fontId="2"/>
  </si>
  <si>
    <t>人員(注</t>
    <rPh sb="3" eb="4">
      <t>チュウ</t>
    </rPh>
    <phoneticPr fontId="2"/>
  </si>
  <si>
    <t>平成23年度</t>
    <rPh sb="0" eb="2">
      <t>ヘイセイ</t>
    </rPh>
    <rPh sb="4" eb="6">
      <t>ネンド</t>
    </rPh>
    <phoneticPr fontId="2"/>
  </si>
  <si>
    <t>(2011年度)</t>
    <rPh sb="5" eb="7">
      <t>ネンド</t>
    </rPh>
    <phoneticPr fontId="2"/>
  </si>
  <si>
    <t>平成24年度</t>
    <rPh sb="0" eb="2">
      <t>ヘイセイ</t>
    </rPh>
    <rPh sb="4" eb="6">
      <t>ネンド</t>
    </rPh>
    <phoneticPr fontId="2"/>
  </si>
  <si>
    <t>(2012年度)</t>
    <rPh sb="5" eb="7">
      <t>ネンド</t>
    </rPh>
    <phoneticPr fontId="2"/>
  </si>
  <si>
    <t>注）２年課程において応募者数、入学者数は１年生数、修了者数は２年生数で計上している。</t>
    <rPh sb="0" eb="1">
      <t>チュウ</t>
    </rPh>
    <rPh sb="3" eb="4">
      <t>ネン</t>
    </rPh>
    <rPh sb="4" eb="6">
      <t>カテイ</t>
    </rPh>
    <rPh sb="10" eb="14">
      <t>オウボシャスウ</t>
    </rPh>
    <rPh sb="15" eb="18">
      <t>ニュウガクシャ</t>
    </rPh>
    <rPh sb="18" eb="19">
      <t>スウ</t>
    </rPh>
    <rPh sb="21" eb="23">
      <t>ネンセイ</t>
    </rPh>
    <rPh sb="23" eb="24">
      <t>スウ</t>
    </rPh>
    <rPh sb="25" eb="28">
      <t>シュウリョウシャ</t>
    </rPh>
    <rPh sb="28" eb="29">
      <t>スウ</t>
    </rPh>
    <rPh sb="31" eb="33">
      <t>ネンセイ</t>
    </rPh>
    <rPh sb="33" eb="34">
      <t>スウ</t>
    </rPh>
    <rPh sb="35" eb="37">
      <t>ケイジョウ</t>
    </rPh>
    <phoneticPr fontId="2"/>
  </si>
  <si>
    <t>…</t>
    <phoneticPr fontId="2"/>
  </si>
  <si>
    <t>注1）｢分類不能の産業｣，｢分類不能の職業｣，従業上の地位｢不詳｣を含む。</t>
    <phoneticPr fontId="2"/>
  </si>
  <si>
    <t xml:space="preserve"> 注1）</t>
    <phoneticPr fontId="2"/>
  </si>
  <si>
    <t>注2）</t>
    <rPh sb="0" eb="1">
      <t>チュウ</t>
    </rPh>
    <phoneticPr fontId="2"/>
  </si>
  <si>
    <t>住環境計画科　　4月開講</t>
    <rPh sb="0" eb="3">
      <t>ジュウカンキョウ</t>
    </rPh>
    <rPh sb="3" eb="5">
      <t>ケイカク</t>
    </rPh>
    <rPh sb="5" eb="6">
      <t>カ</t>
    </rPh>
    <rPh sb="9" eb="10">
      <t>ガツ</t>
    </rPh>
    <rPh sb="10" eb="12">
      <t>カイコウ</t>
    </rPh>
    <phoneticPr fontId="2"/>
  </si>
  <si>
    <t>住環境計画科　 10月開講</t>
    <rPh sb="0" eb="3">
      <t>ジュウカンキョウ</t>
    </rPh>
    <rPh sb="3" eb="5">
      <t>ケイカク</t>
    </rPh>
    <rPh sb="5" eb="6">
      <t>カ</t>
    </rPh>
    <rPh sb="10" eb="11">
      <t>ガツ</t>
    </rPh>
    <rPh sb="11" eb="13">
      <t>カイコウ</t>
    </rPh>
    <phoneticPr fontId="2"/>
  </si>
  <si>
    <t>総数</t>
    <phoneticPr fontId="6"/>
  </si>
  <si>
    <t>平成23年度(2011年度)</t>
    <rPh sb="0" eb="2">
      <t>ヘイセイ</t>
    </rPh>
    <rPh sb="4" eb="6">
      <t>ネンド</t>
    </rPh>
    <rPh sb="11" eb="13">
      <t>ネンド</t>
    </rPh>
    <phoneticPr fontId="5"/>
  </si>
  <si>
    <t>平成24年度(2012年度)</t>
    <rPh sb="0" eb="2">
      <t>ヘイセイ</t>
    </rPh>
    <rPh sb="4" eb="6">
      <t>ネンド</t>
    </rPh>
    <rPh sb="11" eb="13">
      <t>ネンド</t>
    </rPh>
    <phoneticPr fontId="5"/>
  </si>
  <si>
    <t>有効求人倍率（Ｂ／Ａ）</t>
    <phoneticPr fontId="6"/>
  </si>
  <si>
    <t>平成21年度(2009年度）</t>
    <rPh sb="0" eb="2">
      <t>ヘイセイ</t>
    </rPh>
    <rPh sb="4" eb="6">
      <t>ネンド</t>
    </rPh>
    <rPh sb="11" eb="13">
      <t>ネンド</t>
    </rPh>
    <phoneticPr fontId="6"/>
  </si>
  <si>
    <t>平成22年度(2010年度）</t>
    <rPh sb="0" eb="2">
      <t>ヘイセイ</t>
    </rPh>
    <rPh sb="4" eb="6">
      <t>ネンド</t>
    </rPh>
    <rPh sb="11" eb="13">
      <t>ネンド</t>
    </rPh>
    <phoneticPr fontId="6"/>
  </si>
  <si>
    <t>平成23年度(2011年度）</t>
    <rPh sb="0" eb="2">
      <t>ヘイセイ</t>
    </rPh>
    <rPh sb="4" eb="6">
      <t>ネンド</t>
    </rPh>
    <rPh sb="11" eb="13">
      <t>ネンド</t>
    </rPh>
    <phoneticPr fontId="6"/>
  </si>
  <si>
    <t>平成24年度(2012年度）</t>
    <rPh sb="0" eb="2">
      <t>ヘイセイ</t>
    </rPh>
    <rPh sb="4" eb="6">
      <t>ネンド</t>
    </rPh>
    <rPh sb="11" eb="13">
      <t>ネンド</t>
    </rPh>
    <phoneticPr fontId="6"/>
  </si>
  <si>
    <t>所定内</t>
    <rPh sb="2" eb="3">
      <t>ナイ</t>
    </rPh>
    <phoneticPr fontId="2"/>
  </si>
  <si>
    <t xml:space="preserve"> 現金</t>
    <phoneticPr fontId="2"/>
  </si>
  <si>
    <t xml:space="preserve"> 卸売業･
小売業</t>
    <rPh sb="3" eb="4">
      <t>ギョウ</t>
    </rPh>
    <rPh sb="6" eb="8">
      <t>コウリ</t>
    </rPh>
    <rPh sb="8" eb="9">
      <t>ギョウ</t>
    </rPh>
    <phoneticPr fontId="3"/>
  </si>
  <si>
    <t>十人</t>
    <rPh sb="0" eb="1">
      <t>ジュウ</t>
    </rPh>
    <phoneticPr fontId="2"/>
  </si>
  <si>
    <t>6月</t>
  </si>
  <si>
    <t>千円</t>
    <rPh sb="0" eb="1">
      <t>セン</t>
    </rPh>
    <phoneticPr fontId="2"/>
  </si>
  <si>
    <t xml:space="preserve"> (10月 1日現在）</t>
    <phoneticPr fontId="2"/>
  </si>
  <si>
    <t>注）</t>
    <rPh sb="0" eb="1">
      <t>チュウ</t>
    </rPh>
    <phoneticPr fontId="2"/>
  </si>
  <si>
    <t>　職業紹介には「一般職業紹介」、「障害者職業紹介」、「日雇職業紹介」、</t>
    <phoneticPr fontId="6"/>
  </si>
  <si>
    <r>
      <t>C．主要団体，法規別労働組合員数</t>
    </r>
    <r>
      <rPr>
        <sz val="14"/>
        <rFont val="ＭＳ 明朝"/>
        <family val="1"/>
        <charset val="128"/>
      </rPr>
      <t>（ 6月30日現在）</t>
    </r>
    <rPh sb="19" eb="20">
      <t>ガツ</t>
    </rPh>
    <rPh sb="22" eb="23">
      <t>ニチ</t>
    </rPh>
    <rPh sb="23" eb="25">
      <t>ゲンザイ</t>
    </rPh>
    <phoneticPr fontId="2"/>
  </si>
  <si>
    <t>卸売業・</t>
    <rPh sb="0" eb="3">
      <t>オロシウリギョウ</t>
    </rPh>
    <phoneticPr fontId="2"/>
  </si>
  <si>
    <t>　　また、労働時間及びきまって支給する現金給与額は、6月分である。</t>
    <phoneticPr fontId="2"/>
  </si>
  <si>
    <t>Ｃ-22 産業，企業規模，男女，年齢別労働者１人当たり給与及び労働時間</t>
    <phoneticPr fontId="2"/>
  </si>
  <si>
    <t>注）中高年齢者とは、年齢４５歳以上の者</t>
    <rPh sb="0" eb="1">
      <t>チュウ</t>
    </rPh>
    <rPh sb="2" eb="7">
      <t>チュウコウネンレイシャ</t>
    </rPh>
    <rPh sb="10" eb="12">
      <t>ネンレイ</t>
    </rPh>
    <rPh sb="14" eb="15">
      <t>サイ</t>
    </rPh>
    <rPh sb="15" eb="17">
      <t>イジョウ</t>
    </rPh>
    <rPh sb="18" eb="19">
      <t>モノ</t>
    </rPh>
    <phoneticPr fontId="2"/>
  </si>
  <si>
    <t>（10月 1日現在）</t>
    <phoneticPr fontId="2"/>
  </si>
  <si>
    <t>新規求人数</t>
    <phoneticPr fontId="2"/>
  </si>
  <si>
    <t xml:space="preserve"> その他の</t>
    <rPh sb="1" eb="4">
      <t>ソノホカ</t>
    </rPh>
    <phoneticPr fontId="6"/>
  </si>
  <si>
    <t xml:space="preserve"> 障害者</t>
    <rPh sb="1" eb="4">
      <t>ショウガイシャ</t>
    </rPh>
    <phoneticPr fontId="6"/>
  </si>
  <si>
    <t>Ｃ-16 産業別名目賃金指数（常用労働者現金給与総額）</t>
    <rPh sb="8" eb="10">
      <t>メイモク</t>
    </rPh>
    <phoneticPr fontId="2"/>
  </si>
  <si>
    <t>Ｃ-19 産業別常用労働者１人平均月間出勤日数</t>
    <rPh sb="19" eb="21">
      <t>シュッキン</t>
    </rPh>
    <rPh sb="21" eb="23">
      <t>ニッスウ</t>
    </rPh>
    <phoneticPr fontId="2"/>
  </si>
  <si>
    <t>Ｃ-20 産業別常用労働者１人平均月間総実労働時間</t>
    <rPh sb="19" eb="20">
      <t>ソウ</t>
    </rPh>
    <rPh sb="20" eb="23">
      <t>ジツロウドウ</t>
    </rPh>
    <rPh sb="23" eb="25">
      <t>ジカン</t>
    </rPh>
    <phoneticPr fontId="2"/>
  </si>
  <si>
    <t>Ｃ-21 産業別推計常用労働者数</t>
    <rPh sb="8" eb="10">
      <t>スイケイ</t>
    </rPh>
    <rPh sb="15" eb="16">
      <t>スウ</t>
    </rPh>
    <phoneticPr fontId="2"/>
  </si>
  <si>
    <t>実労働時間数</t>
    <phoneticPr fontId="2"/>
  </si>
  <si>
    <t>きまって支給する</t>
    <phoneticPr fontId="2"/>
  </si>
  <si>
    <t>年度末現在有効求職者数</t>
    <rPh sb="0" eb="3">
      <t>ネンドマツ</t>
    </rPh>
    <rPh sb="3" eb="5">
      <t>ゲンザイ</t>
    </rPh>
    <rPh sb="5" eb="7">
      <t>ユウコウ</t>
    </rPh>
    <rPh sb="7" eb="10">
      <t>キュウショクシャ</t>
    </rPh>
    <rPh sb="10" eb="11">
      <t>カズ</t>
    </rPh>
    <phoneticPr fontId="6"/>
  </si>
  <si>
    <t>就職</t>
    <rPh sb="0" eb="2">
      <t>シュウショク</t>
    </rPh>
    <phoneticPr fontId="2"/>
  </si>
  <si>
    <t>希望者数</t>
    <rPh sb="0" eb="3">
      <t>キボウシャ</t>
    </rPh>
    <rPh sb="3" eb="4">
      <t>カズ</t>
    </rPh>
    <phoneticPr fontId="2"/>
  </si>
  <si>
    <r>
      <t>Ｂ．高等学校</t>
    </r>
    <r>
      <rPr>
        <sz val="14"/>
        <rFont val="ＭＳ 明朝"/>
        <family val="1"/>
        <charset val="128"/>
      </rPr>
      <t>（ 3月卒業者）</t>
    </r>
    <rPh sb="9" eb="10">
      <t>ガツ</t>
    </rPh>
    <rPh sb="10" eb="13">
      <t>ソツギョウシャ</t>
    </rPh>
    <phoneticPr fontId="2"/>
  </si>
  <si>
    <r>
      <t>Ａ．普通職業訓練（普通課程，短期課程）</t>
    </r>
    <r>
      <rPr>
        <sz val="14"/>
        <rFont val="ＭＳ 明朝"/>
        <family val="1"/>
        <charset val="128"/>
      </rPr>
      <t>=産業技術専門学院=</t>
    </r>
    <rPh sb="20" eb="22">
      <t>サンギョウ</t>
    </rPh>
    <rPh sb="22" eb="24">
      <t>ギジュツ</t>
    </rPh>
    <rPh sb="24" eb="26">
      <t>センモン</t>
    </rPh>
    <rPh sb="26" eb="28">
      <t>ガクイン</t>
    </rPh>
    <phoneticPr fontId="2"/>
  </si>
  <si>
    <t>県内</t>
    <rPh sb="0" eb="2">
      <t>ケンナイ</t>
    </rPh>
    <phoneticPr fontId="2"/>
  </si>
  <si>
    <t>県外</t>
    <rPh sb="0" eb="2">
      <t>ケンガイ</t>
    </rPh>
    <phoneticPr fontId="2"/>
  </si>
  <si>
    <t>Ｃ-01 15歳以上経済活動人口の推移</t>
    <phoneticPr fontId="2"/>
  </si>
  <si>
    <t>平成25年度(2013年度)</t>
    <rPh sb="0" eb="2">
      <t>ヘイセイ</t>
    </rPh>
    <rPh sb="4" eb="6">
      <t>ネンド</t>
    </rPh>
    <rPh sb="11" eb="13">
      <t>ネンド</t>
    </rPh>
    <phoneticPr fontId="5"/>
  </si>
  <si>
    <t>平成25年度(2013年度）</t>
    <rPh sb="0" eb="2">
      <t>ヘイセイ</t>
    </rPh>
    <rPh sb="4" eb="6">
      <t>ネンド</t>
    </rPh>
    <rPh sb="11" eb="13">
      <t>ネンド</t>
    </rPh>
    <phoneticPr fontId="6"/>
  </si>
  <si>
    <t>平成25年度</t>
    <rPh sb="0" eb="2">
      <t>ヘイセイ</t>
    </rPh>
    <rPh sb="4" eb="6">
      <t>ネンド</t>
    </rPh>
    <phoneticPr fontId="2"/>
  </si>
  <si>
    <t>(2013年度)</t>
    <rPh sb="5" eb="7">
      <t>ネンド</t>
    </rPh>
    <phoneticPr fontId="2"/>
  </si>
  <si>
    <t>平成 2年度</t>
    <rPh sb="0" eb="2">
      <t>ヘイセイ</t>
    </rPh>
    <rPh sb="4" eb="6">
      <t>ネンド</t>
    </rPh>
    <phoneticPr fontId="2"/>
  </si>
  <si>
    <t>(1990年度)</t>
    <rPh sb="5" eb="7">
      <t>ネンド</t>
    </rPh>
    <phoneticPr fontId="2"/>
  </si>
  <si>
    <t>平成 7年度</t>
    <rPh sb="0" eb="2">
      <t>ヘイセイ</t>
    </rPh>
    <rPh sb="4" eb="6">
      <t>ネンド</t>
    </rPh>
    <phoneticPr fontId="2"/>
  </si>
  <si>
    <t>(1995年度)</t>
    <rPh sb="5" eb="7">
      <t>ネンド</t>
    </rPh>
    <phoneticPr fontId="2"/>
  </si>
  <si>
    <t>平成25年(2013年)</t>
    <rPh sb="0" eb="2">
      <t>ヘイセイ</t>
    </rPh>
    <rPh sb="4" eb="5">
      <t>ネン</t>
    </rPh>
    <rPh sb="10" eb="11">
      <t>ネン</t>
    </rPh>
    <phoneticPr fontId="2"/>
  </si>
  <si>
    <t xml:space="preserve">      大卒女子</t>
    <rPh sb="8" eb="10">
      <t>ジョシ</t>
    </rPh>
    <phoneticPr fontId="2"/>
  </si>
  <si>
    <t>所定内給与額</t>
    <rPh sb="5" eb="6">
      <t>ガク</t>
    </rPh>
    <phoneticPr fontId="2"/>
  </si>
  <si>
    <t xml:space="preserve"> 特別給与額</t>
    <rPh sb="5" eb="6">
      <t>ガク</t>
    </rPh>
    <phoneticPr fontId="2"/>
  </si>
  <si>
    <t>給与額</t>
    <rPh sb="2" eb="3">
      <t>ガク</t>
    </rPh>
    <phoneticPr fontId="2"/>
  </si>
  <si>
    <t>資料：厚生労働省「賃金構造基本統計調査」</t>
    <rPh sb="0" eb="2">
      <t>シリョウ</t>
    </rPh>
    <rPh sb="3" eb="5">
      <t>コウセイ</t>
    </rPh>
    <rPh sb="5" eb="8">
      <t>ロウドウショウ</t>
    </rPh>
    <rPh sb="9" eb="11">
      <t>チンギン</t>
    </rPh>
    <rPh sb="11" eb="13">
      <t>コウゾウ</t>
    </rPh>
    <rPh sb="13" eb="15">
      <t>キホン</t>
    </rPh>
    <rPh sb="15" eb="19">
      <t>トウケイチョウサ</t>
    </rPh>
    <phoneticPr fontId="2"/>
  </si>
  <si>
    <t>資料：厚生労働省「賃金構造基本統計調査」</t>
    <rPh sb="3" eb="5">
      <t>コウセイ</t>
    </rPh>
    <phoneticPr fontId="3"/>
  </si>
  <si>
    <t>資料：厚生労働省「賃金構造基本統計調査」　　　</t>
    <rPh sb="3" eb="5">
      <t>コウセイ</t>
    </rPh>
    <rPh sb="17" eb="19">
      <t>チョウサ</t>
    </rPh>
    <phoneticPr fontId="3"/>
  </si>
  <si>
    <t>資料：厚生労働省「賃金構造基本統計調査」　　</t>
    <rPh sb="3" eb="5">
      <t>コウセイ</t>
    </rPh>
    <rPh sb="17" eb="19">
      <t>チョウサ</t>
    </rPh>
    <phoneticPr fontId="6"/>
  </si>
  <si>
    <t>…</t>
  </si>
  <si>
    <t>住環境計画科　　7月開講</t>
    <rPh sb="0" eb="3">
      <t>ジュウカンキョウ</t>
    </rPh>
    <rPh sb="3" eb="5">
      <t>ケイカク</t>
    </rPh>
    <rPh sb="5" eb="6">
      <t>カ</t>
    </rPh>
    <rPh sb="9" eb="10">
      <t>ガツ</t>
    </rPh>
    <rPh sb="10" eb="12">
      <t>カイコウ</t>
    </rPh>
    <phoneticPr fontId="2"/>
  </si>
  <si>
    <t>住環境計画科　  1月開講</t>
    <rPh sb="0" eb="3">
      <t>ジュウカンキョウ</t>
    </rPh>
    <rPh sb="3" eb="5">
      <t>ケイカク</t>
    </rPh>
    <rPh sb="5" eb="6">
      <t>カ</t>
    </rPh>
    <rPh sb="10" eb="11">
      <t>ガツ</t>
    </rPh>
    <rPh sb="11" eb="13">
      <t>カイコウ</t>
    </rPh>
    <phoneticPr fontId="2"/>
  </si>
  <si>
    <t>注2）職業４部門別集計は平成22年から公表されていない。</t>
    <rPh sb="0" eb="1">
      <t>チュウ</t>
    </rPh>
    <rPh sb="3" eb="5">
      <t>ショクギョウ</t>
    </rPh>
    <rPh sb="6" eb="8">
      <t>ブモン</t>
    </rPh>
    <rPh sb="8" eb="9">
      <t>ベツ</t>
    </rPh>
    <rPh sb="9" eb="11">
      <t>シュウケイ</t>
    </rPh>
    <rPh sb="12" eb="14">
      <t>ヘイセイ</t>
    </rPh>
    <rPh sb="16" eb="17">
      <t>ネン</t>
    </rPh>
    <rPh sb="19" eb="21">
      <t>コウヒョウ</t>
    </rPh>
    <phoneticPr fontId="2"/>
  </si>
  <si>
    <t>　卸売業･小売業</t>
    <rPh sb="3" eb="4">
      <t>ギョウ</t>
    </rPh>
    <phoneticPr fontId="2"/>
  </si>
  <si>
    <t>　金融業･保険業</t>
    <rPh sb="3" eb="4">
      <t>ギョウ</t>
    </rPh>
    <phoneticPr fontId="2"/>
  </si>
  <si>
    <t xml:space="preserve"> Ｃ-24 産業，企業規模別女性パ－トタイム労働者の年齢，労働時間及び給与</t>
    <rPh sb="15" eb="16">
      <t>セイ</t>
    </rPh>
    <phoneticPr fontId="6"/>
  </si>
  <si>
    <t xml:space="preserve"> 年間賞与</t>
    <phoneticPr fontId="2"/>
  </si>
  <si>
    <t xml:space="preserve"> 給与額</t>
    <phoneticPr fontId="2"/>
  </si>
  <si>
    <t>平成25年(2013年)</t>
    <rPh sb="4" eb="5">
      <t>ネン</t>
    </rPh>
    <rPh sb="10" eb="11">
      <t>ネン</t>
    </rPh>
    <phoneticPr fontId="3"/>
  </si>
  <si>
    <t>平成26年度(2014年度)</t>
    <rPh sb="0" eb="2">
      <t>ヘイセイ</t>
    </rPh>
    <rPh sb="4" eb="6">
      <t>ネンド</t>
    </rPh>
    <rPh sb="11" eb="13">
      <t>ネンド</t>
    </rPh>
    <phoneticPr fontId="5"/>
  </si>
  <si>
    <t>Ｃ-09 一般職業紹介 中高年齢者</t>
    <phoneticPr fontId="2"/>
  </si>
  <si>
    <t>（パ－トタイムを除く）</t>
    <phoneticPr fontId="6"/>
  </si>
  <si>
    <t>平成26年度(2014年度）</t>
    <rPh sb="0" eb="2">
      <t>ヘイセイ</t>
    </rPh>
    <rPh sb="4" eb="6">
      <t>ネンド</t>
    </rPh>
    <rPh sb="11" eb="13">
      <t>ネンド</t>
    </rPh>
    <phoneticPr fontId="6"/>
  </si>
  <si>
    <t>平成26年度</t>
    <rPh sb="0" eb="2">
      <t>ヘイセイ</t>
    </rPh>
    <rPh sb="4" eb="6">
      <t>ネンド</t>
    </rPh>
    <phoneticPr fontId="2"/>
  </si>
  <si>
    <t>(2014年度)</t>
    <rPh sb="5" eb="7">
      <t>ネンド</t>
    </rPh>
    <phoneticPr fontId="2"/>
  </si>
  <si>
    <t>平成26年(2014年)</t>
    <rPh sb="0" eb="2">
      <t>ヘイセイ</t>
    </rPh>
    <rPh sb="4" eb="5">
      <t>ネン</t>
    </rPh>
    <rPh sb="10" eb="11">
      <t>ネン</t>
    </rPh>
    <phoneticPr fontId="2"/>
  </si>
  <si>
    <t>平成25年（2013年）</t>
  </si>
  <si>
    <t>Ｂ．常用労働者5人以上の事業所</t>
  </si>
  <si>
    <t>Ｃ-17 産業別実質賃金指数（常用労働者現金給与総額）</t>
  </si>
  <si>
    <t>Ｃ-18 産業別常用労働者１人平均月間現金給与総額</t>
  </si>
  <si>
    <t xml:space="preserve"> 単位：千円</t>
  </si>
  <si>
    <t>資料：県調査統計課「毎月勤労統計調査総合報告書」</t>
    <rPh sb="4" eb="6">
      <t>チョウサ</t>
    </rPh>
    <rPh sb="10" eb="12">
      <t>マイツキ</t>
    </rPh>
    <phoneticPr fontId="2"/>
  </si>
  <si>
    <t>平成27年(2015年)</t>
    <rPh sb="4" eb="5">
      <t>ネン</t>
    </rPh>
    <rPh sb="10" eb="11">
      <t>ネン</t>
    </rPh>
    <phoneticPr fontId="2"/>
  </si>
  <si>
    <t>資料：総務省統計局「国勢調査」</t>
    <rPh sb="5" eb="6">
      <t>ショウ</t>
    </rPh>
    <phoneticPr fontId="6"/>
  </si>
  <si>
    <t xml:space="preserve"> （10月 1日現在）</t>
    <phoneticPr fontId="2"/>
  </si>
  <si>
    <t>就業者</t>
    <phoneticPr fontId="2"/>
  </si>
  <si>
    <t>完 全</t>
    <phoneticPr fontId="2"/>
  </si>
  <si>
    <t>非労働力</t>
    <phoneticPr fontId="2"/>
  </si>
  <si>
    <t>人 口</t>
    <phoneticPr fontId="2"/>
  </si>
  <si>
    <t>総 数</t>
    <phoneticPr fontId="2"/>
  </si>
  <si>
    <t>失業者</t>
    <phoneticPr fontId="2"/>
  </si>
  <si>
    <t>うち家事</t>
    <phoneticPr fontId="2"/>
  </si>
  <si>
    <t>うち通学</t>
    <phoneticPr fontId="2"/>
  </si>
  <si>
    <t xml:space="preserve"> </t>
    <phoneticPr fontId="2"/>
  </si>
  <si>
    <t xml:space="preserve">      （平成27年10月 1日現在）</t>
    <phoneticPr fontId="2"/>
  </si>
  <si>
    <t xml:space="preserve"> 15歳以上</t>
    <phoneticPr fontId="2"/>
  </si>
  <si>
    <t>雇人のある</t>
    <phoneticPr fontId="2"/>
  </si>
  <si>
    <t>雇人のない</t>
    <phoneticPr fontId="2"/>
  </si>
  <si>
    <t>家族</t>
    <phoneticPr fontId="2"/>
  </si>
  <si>
    <t>家庭</t>
    <phoneticPr fontId="2"/>
  </si>
  <si>
    <t>就業者数</t>
    <phoneticPr fontId="2"/>
  </si>
  <si>
    <t>雇用者</t>
    <phoneticPr fontId="2"/>
  </si>
  <si>
    <t>役  員</t>
    <phoneticPr fontId="2"/>
  </si>
  <si>
    <t>業主</t>
    <phoneticPr fontId="2"/>
  </si>
  <si>
    <t>従業者</t>
    <phoneticPr fontId="2"/>
  </si>
  <si>
    <t>内職者</t>
    <phoneticPr fontId="2"/>
  </si>
  <si>
    <t>　</t>
    <phoneticPr fontId="2"/>
  </si>
  <si>
    <t>資料：総務省統計局「国勢調査」</t>
    <rPh sb="5" eb="6">
      <t>ショウ</t>
    </rPh>
    <phoneticPr fontId="3"/>
  </si>
  <si>
    <t>（平成27年10月 1日現在）</t>
    <phoneticPr fontId="6"/>
  </si>
  <si>
    <t>15歳以上</t>
    <phoneticPr fontId="2"/>
  </si>
  <si>
    <t>就業者数</t>
    <phoneticPr fontId="2"/>
  </si>
  <si>
    <t>　人口</t>
    <phoneticPr fontId="2"/>
  </si>
  <si>
    <t xml:space="preserve"> </t>
    <phoneticPr fontId="2"/>
  </si>
  <si>
    <t>注）労働力状態｢不詳｣を含む。</t>
    <phoneticPr fontId="2"/>
  </si>
  <si>
    <t>（平成27年10月 1日現在）</t>
    <phoneticPr fontId="2"/>
  </si>
  <si>
    <t>総 数</t>
    <phoneticPr fontId="2"/>
  </si>
  <si>
    <t>-</t>
    <phoneticPr fontId="2"/>
  </si>
  <si>
    <t>注)従業上の地位｢不詳｣を含む。</t>
    <phoneticPr fontId="2"/>
  </si>
  <si>
    <t>（平成27年10月 1日現在）</t>
    <phoneticPr fontId="2"/>
  </si>
  <si>
    <t>（平成27年10月 1日現在）</t>
    <phoneticPr fontId="6"/>
  </si>
  <si>
    <t xml:space="preserve"> 熱供給･</t>
    <phoneticPr fontId="6"/>
  </si>
  <si>
    <t>砂利採取業</t>
    <phoneticPr fontId="2"/>
  </si>
  <si>
    <t>　</t>
    <phoneticPr fontId="2"/>
  </si>
  <si>
    <t>（平成27年10月 1日現在）</t>
    <phoneticPr fontId="6"/>
  </si>
  <si>
    <t>　</t>
    <phoneticPr fontId="2"/>
  </si>
  <si>
    <t xml:space="preserve"> 学術研究，</t>
    <phoneticPr fontId="2"/>
  </si>
  <si>
    <t>生活関連</t>
    <phoneticPr fontId="2"/>
  </si>
  <si>
    <t>不動産業</t>
    <phoneticPr fontId="2"/>
  </si>
  <si>
    <t>専門・技術</t>
    <phoneticPr fontId="2"/>
  </si>
  <si>
    <t>サービス業，</t>
    <phoneticPr fontId="2"/>
  </si>
  <si>
    <t>教育，学習</t>
    <phoneticPr fontId="2"/>
  </si>
  <si>
    <t xml:space="preserve"> 医療，福祉</t>
    <phoneticPr fontId="2"/>
  </si>
  <si>
    <t>小売業</t>
    <phoneticPr fontId="2"/>
  </si>
  <si>
    <t>サービス業</t>
    <phoneticPr fontId="2"/>
  </si>
  <si>
    <t>複合サービス</t>
    <phoneticPr fontId="2"/>
  </si>
  <si>
    <t>　　事業</t>
    <phoneticPr fontId="2"/>
  </si>
  <si>
    <t>れないもの）</t>
    <phoneticPr fontId="2"/>
  </si>
  <si>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</si>
  <si>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</si>
  <si>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平成27年度(2015年度）</t>
    <rPh sb="0" eb="2">
      <t>ヘイセイ</t>
    </rPh>
    <rPh sb="4" eb="6">
      <t>ネンド</t>
    </rPh>
    <rPh sb="11" eb="13">
      <t>ネンド</t>
    </rPh>
    <phoneticPr fontId="6"/>
  </si>
  <si>
    <t>平成28年度(2016年度）</t>
    <rPh sb="0" eb="2">
      <t>ヘイセイ</t>
    </rPh>
    <rPh sb="4" eb="6">
      <t>ネンド</t>
    </rPh>
    <rPh sb="11" eb="13">
      <t>ネンド</t>
    </rPh>
    <phoneticPr fontId="6"/>
  </si>
  <si>
    <t>注）…</t>
    <rPh sb="0" eb="1">
      <t>チュウ</t>
    </rPh>
    <phoneticPr fontId="2"/>
  </si>
  <si>
    <t>注）平成27年度以降は集計されていない。</t>
    <rPh sb="0" eb="1">
      <t>チュウ</t>
    </rPh>
    <rPh sb="2" eb="4">
      <t>ヘイセイ</t>
    </rPh>
    <rPh sb="6" eb="8">
      <t>ネンド</t>
    </rPh>
    <rPh sb="8" eb="10">
      <t>イコウ</t>
    </rPh>
    <rPh sb="11" eb="13">
      <t>シュウケイ</t>
    </rPh>
    <phoneticPr fontId="2"/>
  </si>
  <si>
    <t>平成27年度</t>
    <rPh sb="0" eb="2">
      <t>ヘイセイ</t>
    </rPh>
    <rPh sb="4" eb="6">
      <t>ネンド</t>
    </rPh>
    <phoneticPr fontId="2"/>
  </si>
  <si>
    <t>(2015年度)</t>
    <rPh sb="5" eb="7">
      <t>ネンド</t>
    </rPh>
    <phoneticPr fontId="2"/>
  </si>
  <si>
    <t>平成28年度</t>
    <rPh sb="0" eb="2">
      <t>ヘイセイ</t>
    </rPh>
    <rPh sb="4" eb="6">
      <t>ネンド</t>
    </rPh>
    <phoneticPr fontId="2"/>
  </si>
  <si>
    <t>(2016年度)</t>
    <rPh sb="5" eb="7">
      <t>ネンド</t>
    </rPh>
    <phoneticPr fontId="2"/>
  </si>
  <si>
    <t>資料：県労働政策課（各産業技術専門学院事業概要）</t>
    <rPh sb="4" eb="6">
      <t>ロウドウ</t>
    </rPh>
    <rPh sb="6" eb="8">
      <t>セイサク</t>
    </rPh>
    <rPh sb="8" eb="9">
      <t>カ</t>
    </rPh>
    <phoneticPr fontId="3"/>
  </si>
  <si>
    <t>ビル管理技術科  6月開講</t>
    <rPh sb="4" eb="6">
      <t>ギジュツ</t>
    </rPh>
    <phoneticPr fontId="2"/>
  </si>
  <si>
    <t>ビル管理技術科  9月開講</t>
    <rPh sb="4" eb="6">
      <t>ギジュツ</t>
    </rPh>
    <phoneticPr fontId="2"/>
  </si>
  <si>
    <t>ビル管理技術科 12月開講</t>
    <rPh sb="4" eb="6">
      <t>ギジュツ</t>
    </rPh>
    <phoneticPr fontId="2"/>
  </si>
  <si>
    <t>ビル管理技術科  3月開講</t>
    <rPh sb="4" eb="6">
      <t>ギジュツ</t>
    </rPh>
    <phoneticPr fontId="2"/>
  </si>
  <si>
    <t>電気設備技術科　4月開講</t>
    <rPh sb="0" eb="2">
      <t>デンキ</t>
    </rPh>
    <rPh sb="2" eb="4">
      <t>セツビ</t>
    </rPh>
    <rPh sb="4" eb="6">
      <t>ギジュツ</t>
    </rPh>
    <rPh sb="6" eb="7">
      <t>カ</t>
    </rPh>
    <rPh sb="9" eb="10">
      <t>ガツ</t>
    </rPh>
    <rPh sb="10" eb="12">
      <t>カイコウ</t>
    </rPh>
    <phoneticPr fontId="2"/>
  </si>
  <si>
    <t>電気設備技術科　7月開講</t>
    <rPh sb="0" eb="2">
      <t>デンキ</t>
    </rPh>
    <rPh sb="2" eb="4">
      <t>セツビ</t>
    </rPh>
    <rPh sb="4" eb="6">
      <t>ギジュツ</t>
    </rPh>
    <rPh sb="6" eb="7">
      <t>カ</t>
    </rPh>
    <rPh sb="9" eb="10">
      <t>ガツ</t>
    </rPh>
    <rPh sb="10" eb="12">
      <t>カイコウ</t>
    </rPh>
    <phoneticPr fontId="2"/>
  </si>
  <si>
    <t>電気設備技術科 10月開講</t>
    <rPh sb="0" eb="2">
      <t>デンキ</t>
    </rPh>
    <rPh sb="2" eb="4">
      <t>セツビ</t>
    </rPh>
    <rPh sb="4" eb="6">
      <t>ギジュツ</t>
    </rPh>
    <rPh sb="6" eb="7">
      <t>カ</t>
    </rPh>
    <rPh sb="10" eb="11">
      <t>ガツ</t>
    </rPh>
    <rPh sb="11" eb="13">
      <t>カイコウ</t>
    </rPh>
    <phoneticPr fontId="2"/>
  </si>
  <si>
    <t>電気設備技術科（短期ﾃﾞｭｱﾙｺｰｽ） 1月開講</t>
    <rPh sb="4" eb="6">
      <t>ギジュツ</t>
    </rPh>
    <rPh sb="21" eb="22">
      <t>ガツ</t>
    </rPh>
    <rPh sb="22" eb="24">
      <t>カイコウ</t>
    </rPh>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</si>
  <si>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</si>
  <si>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</si>
  <si>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平成22年（2010年）</t>
  </si>
  <si>
    <t>平成23年（2011年）</t>
  </si>
  <si>
    <t>平成24年（2012年）</t>
  </si>
  <si>
    <t>平成26年（2014年）</t>
  </si>
  <si>
    <t xml:space="preserve"> Ｃ-23 産業，学歴別新規学卒者の初任給額</t>
    <phoneticPr fontId="2"/>
  </si>
  <si>
    <t>産業計</t>
    <phoneticPr fontId="2"/>
  </si>
  <si>
    <t>ｻ-ﾋﾞｽ業</t>
    <phoneticPr fontId="2"/>
  </si>
  <si>
    <t>平成26年(2014年)</t>
    <rPh sb="4" eb="5">
      <t>ネン</t>
    </rPh>
    <rPh sb="10" eb="11">
      <t>ネン</t>
    </rPh>
    <phoneticPr fontId="3"/>
  </si>
  <si>
    <t>平成27年(2015年)</t>
    <rPh sb="4" eb="5">
      <t>ネン</t>
    </rPh>
    <rPh sb="10" eb="11">
      <t>ネン</t>
    </rPh>
    <phoneticPr fontId="3"/>
  </si>
  <si>
    <t>平成28年(2016年)</t>
    <rPh sb="4" eb="5">
      <t>ネン</t>
    </rPh>
    <rPh sb="10" eb="11">
      <t>ネン</t>
    </rPh>
    <phoneticPr fontId="3"/>
  </si>
  <si>
    <t>１日当たり</t>
    <phoneticPr fontId="2"/>
  </si>
  <si>
    <t>年　齢</t>
    <phoneticPr fontId="6"/>
  </si>
  <si>
    <t>勤続年数</t>
    <phoneticPr fontId="2"/>
  </si>
  <si>
    <t>所定内実</t>
    <phoneticPr fontId="2"/>
  </si>
  <si>
    <t>１時間当たり</t>
    <phoneticPr fontId="2"/>
  </si>
  <si>
    <t>労働者数</t>
    <phoneticPr fontId="2"/>
  </si>
  <si>
    <t>日　数</t>
    <phoneticPr fontId="6"/>
  </si>
  <si>
    <t>労働時間</t>
    <phoneticPr fontId="2"/>
  </si>
  <si>
    <t>卸売・小売業</t>
    <phoneticPr fontId="6"/>
  </si>
  <si>
    <t xml:space="preserve">     　　　卸売・小売業</t>
    <phoneticPr fontId="6"/>
  </si>
  <si>
    <t>※求職申込書における「性別」欄の記載が任意となっているため、男女別の合計は総数の値と必ず</t>
    <rPh sb="37" eb="39">
      <t>ソウスウ</t>
    </rPh>
    <phoneticPr fontId="2"/>
  </si>
  <si>
    <t>入学者数</t>
    <rPh sb="1" eb="2">
      <t>ガク</t>
    </rPh>
    <phoneticPr fontId="2"/>
  </si>
  <si>
    <t>平成29年(2017年)</t>
    <rPh sb="4" eb="5">
      <t>ネン</t>
    </rPh>
    <rPh sb="10" eb="11">
      <t>ネン</t>
    </rPh>
    <phoneticPr fontId="3"/>
  </si>
  <si>
    <t>6月</t>
    <phoneticPr fontId="2"/>
  </si>
  <si>
    <t>平成29年度</t>
    <rPh sb="0" eb="2">
      <t>ヘイセイ</t>
    </rPh>
    <rPh sb="4" eb="6">
      <t>ネンド</t>
    </rPh>
    <phoneticPr fontId="3"/>
  </si>
  <si>
    <t>(2017年度)</t>
    <rPh sb="5" eb="7">
      <t>ネンド</t>
    </rPh>
    <phoneticPr fontId="3"/>
  </si>
  <si>
    <t>　　産業技術専門学院</t>
    <rPh sb="2" eb="4">
      <t>サンギョウ</t>
    </rPh>
    <rPh sb="4" eb="6">
      <t>ギジュツ</t>
    </rPh>
    <rPh sb="6" eb="8">
      <t>センモン</t>
    </rPh>
    <rPh sb="8" eb="10">
      <t>ガクイン</t>
    </rPh>
    <phoneticPr fontId="3"/>
  </si>
  <si>
    <t>理容科</t>
    <rPh sb="0" eb="2">
      <t>リヨウ</t>
    </rPh>
    <phoneticPr fontId="2"/>
  </si>
  <si>
    <t>ﾒｶﾄﾛﾆｸｽ科</t>
    <rPh sb="7" eb="8">
      <t>カ</t>
    </rPh>
    <phoneticPr fontId="2"/>
  </si>
  <si>
    <t>建築工学科</t>
    <rPh sb="0" eb="2">
      <t>ケンチク</t>
    </rPh>
    <phoneticPr fontId="2"/>
  </si>
  <si>
    <t>短期課程</t>
    <rPh sb="0" eb="2">
      <t>タンキ</t>
    </rPh>
    <rPh sb="2" eb="4">
      <t>カテイ</t>
    </rPh>
    <phoneticPr fontId="3"/>
  </si>
  <si>
    <t>総合実務科</t>
    <rPh sb="0" eb="2">
      <t>ソウゴウ</t>
    </rPh>
    <rPh sb="2" eb="4">
      <t>ジツム</t>
    </rPh>
    <rPh sb="4" eb="5">
      <t>カ</t>
    </rPh>
    <phoneticPr fontId="3"/>
  </si>
  <si>
    <t>観光ビジネス科</t>
    <rPh sb="0" eb="2">
      <t>カンコウ</t>
    </rPh>
    <phoneticPr fontId="3"/>
  </si>
  <si>
    <t>平成29年(2017年)</t>
    <rPh sb="0" eb="2">
      <t>ヘイセイ</t>
    </rPh>
    <rPh sb="4" eb="5">
      <t>ネン</t>
    </rPh>
    <rPh sb="10" eb="11">
      <t>ネン</t>
    </rPh>
    <phoneticPr fontId="3"/>
  </si>
  <si>
    <t>平成29年（2017年）</t>
  </si>
  <si>
    <t>平成29年度</t>
    <rPh sb="0" eb="2">
      <t>ヘイセイ</t>
    </rPh>
    <rPh sb="4" eb="6">
      <t>ネンド</t>
    </rPh>
    <phoneticPr fontId="2"/>
  </si>
  <si>
    <t>(2017年度)</t>
    <rPh sb="5" eb="7">
      <t>ネンド</t>
    </rPh>
    <phoneticPr fontId="2"/>
  </si>
  <si>
    <t>ﾃｸﾆｶﾙﾒﾀﾙﾜｰｸ科（橋渡し訓練）6月開講</t>
    <rPh sb="20" eb="21">
      <t>ガツ</t>
    </rPh>
    <rPh sb="21" eb="23">
      <t>カイコウ</t>
    </rPh>
    <phoneticPr fontId="2"/>
  </si>
  <si>
    <t>住環境計画科（橋渡し訓練）6月開講</t>
    <rPh sb="14" eb="15">
      <t>ガツ</t>
    </rPh>
    <rPh sb="15" eb="17">
      <t>カイコウ</t>
    </rPh>
    <phoneticPr fontId="2"/>
  </si>
  <si>
    <t>住環境計画科（橋渡し訓練）9月開講</t>
    <rPh sb="14" eb="15">
      <t>ガツ</t>
    </rPh>
    <rPh sb="15" eb="17">
      <t>カイコウ</t>
    </rPh>
    <phoneticPr fontId="2"/>
  </si>
  <si>
    <t>電気設備技術科（橋渡し訓練）6月開講</t>
    <rPh sb="4" eb="6">
      <t>ギジュツ</t>
    </rPh>
    <rPh sb="15" eb="16">
      <t>ガツ</t>
    </rPh>
    <rPh sb="16" eb="18">
      <t>カイコウ</t>
    </rPh>
    <phoneticPr fontId="2"/>
  </si>
  <si>
    <t>電気設備技術科（橋渡し訓練）9月開講</t>
    <rPh sb="4" eb="6">
      <t>ギジュツ</t>
    </rPh>
    <rPh sb="15" eb="16">
      <t>ガツ</t>
    </rPh>
    <rPh sb="16" eb="18">
      <t>カイコウ</t>
    </rPh>
    <phoneticPr fontId="2"/>
  </si>
  <si>
    <t>平成29年度(2017年度)</t>
    <rPh sb="0" eb="2">
      <t>ヘイセイ</t>
    </rPh>
    <rPh sb="4" eb="6">
      <t>ネンド</t>
    </rPh>
    <rPh sb="11" eb="13">
      <t>ネンド</t>
    </rPh>
    <phoneticPr fontId="4"/>
  </si>
  <si>
    <t>平成28年度(2016年度)</t>
    <rPh sb="0" eb="2">
      <t>ヘイセイ</t>
    </rPh>
    <rPh sb="4" eb="6">
      <t>ネンド</t>
    </rPh>
    <rPh sb="11" eb="13">
      <t>ネンド</t>
    </rPh>
    <phoneticPr fontId="4"/>
  </si>
  <si>
    <t>平成29年度</t>
  </si>
  <si>
    <t>平成29年度(2017年度）</t>
    <rPh sb="0" eb="2">
      <t>ヘイセイ</t>
    </rPh>
    <rPh sb="4" eb="6">
      <t>ネンド</t>
    </rPh>
    <rPh sb="11" eb="13">
      <t>ネンド</t>
    </rPh>
    <phoneticPr fontId="6"/>
  </si>
  <si>
    <t>安定所別　和歌山</t>
    <rPh sb="0" eb="2">
      <t>アンテイ</t>
    </rPh>
    <rPh sb="2" eb="3">
      <t>ショ</t>
    </rPh>
    <rPh sb="3" eb="4">
      <t>ベツ</t>
    </rPh>
    <rPh sb="5" eb="8">
      <t>ワカヤマ</t>
    </rPh>
    <phoneticPr fontId="5"/>
  </si>
  <si>
    <t>　　　　　新 宮</t>
    <rPh sb="5" eb="6">
      <t>シン</t>
    </rPh>
    <rPh sb="7" eb="8">
      <t>ミヤ</t>
    </rPh>
    <phoneticPr fontId="5"/>
  </si>
  <si>
    <t>　 うち串本出張所</t>
    <rPh sb="4" eb="6">
      <t>クシモト</t>
    </rPh>
    <rPh sb="6" eb="9">
      <t>シュッチョウショ</t>
    </rPh>
    <phoneticPr fontId="5"/>
  </si>
  <si>
    <t>　　　　　田 辺</t>
    <rPh sb="5" eb="6">
      <t>タ</t>
    </rPh>
    <rPh sb="7" eb="8">
      <t>ヘン</t>
    </rPh>
    <phoneticPr fontId="5"/>
  </si>
  <si>
    <t>　　　　　御 坊</t>
    <rPh sb="5" eb="6">
      <t>オ</t>
    </rPh>
    <rPh sb="7" eb="8">
      <t>ボウ</t>
    </rPh>
    <phoneticPr fontId="5"/>
  </si>
  <si>
    <t>　　　　　湯 浅</t>
    <rPh sb="5" eb="6">
      <t>ユ</t>
    </rPh>
    <rPh sb="7" eb="8">
      <t>アサ</t>
    </rPh>
    <phoneticPr fontId="5"/>
  </si>
  <si>
    <t>　　　　　海 南</t>
    <rPh sb="5" eb="6">
      <t>ウミ</t>
    </rPh>
    <rPh sb="7" eb="8">
      <t>ミナミ</t>
    </rPh>
    <phoneticPr fontId="5"/>
  </si>
  <si>
    <t>　　　　　橋 本</t>
    <rPh sb="5" eb="6">
      <t>ハシ</t>
    </rPh>
    <rPh sb="7" eb="8">
      <t>ホン</t>
    </rPh>
    <phoneticPr fontId="5"/>
  </si>
  <si>
    <t>計課を通じ実施されている。県内では、対象事業所の中から抽出された約 520</t>
    <rPh sb="0" eb="1">
      <t>ケイ</t>
    </rPh>
    <rPh sb="1" eb="2">
      <t>カ</t>
    </rPh>
    <rPh sb="3" eb="4">
      <t>ツウ</t>
    </rPh>
    <rPh sb="24" eb="25">
      <t>ナカ</t>
    </rPh>
    <phoneticPr fontId="3"/>
  </si>
  <si>
    <t xml:space="preserve">資料：独）高齢・障害・求職者雇用支援機構　和歌山職業能力開発促進センター </t>
  </si>
  <si>
    <t>運輸業、郵便業</t>
    <rPh sb="0" eb="3">
      <t>ウンユギョウ</t>
    </rPh>
    <rPh sb="4" eb="6">
      <t>ユウビン</t>
    </rPh>
    <rPh sb="6" eb="7">
      <t>ギョウ</t>
    </rPh>
    <phoneticPr fontId="2"/>
  </si>
  <si>
    <t>不動産業、物品賃貸業</t>
    <rPh sb="0" eb="4">
      <t>フドウサンギョウ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</si>
  <si>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</si>
  <si>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</si>
  <si>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　電子部品・デバイス・電子回路製造業</t>
    <rPh sb="1" eb="3">
      <t>デンシ</t>
    </rPh>
    <rPh sb="3" eb="5">
      <t>ブヒン</t>
    </rPh>
    <rPh sb="11" eb="13">
      <t>デンシ</t>
    </rPh>
    <rPh sb="13" eb="15">
      <t>カイロ</t>
    </rPh>
    <rPh sb="15" eb="18">
      <t>セイゾウギョウ</t>
    </rPh>
    <phoneticPr fontId="2"/>
  </si>
  <si>
    <t>電気・ガス・熱供給・水道業</t>
    <rPh sb="0" eb="2">
      <t>デンキ</t>
    </rPh>
    <rPh sb="6" eb="7">
      <t>ネツ</t>
    </rPh>
    <rPh sb="7" eb="9">
      <t>キョウキュウ</t>
    </rPh>
    <rPh sb="10" eb="13">
      <t>スイドウギョウ</t>
    </rPh>
    <phoneticPr fontId="2"/>
  </si>
  <si>
    <t>平成30年度</t>
    <rPh sb="0" eb="2">
      <t>ヘイセイ</t>
    </rPh>
    <rPh sb="4" eb="6">
      <t>ネンド</t>
    </rPh>
    <phoneticPr fontId="2"/>
  </si>
  <si>
    <t>(2018年度)</t>
    <rPh sb="5" eb="7">
      <t>ネンド</t>
    </rPh>
    <phoneticPr fontId="2"/>
  </si>
  <si>
    <t>情報システム科</t>
    <rPh sb="0" eb="2">
      <t>ジョウホウ</t>
    </rPh>
    <rPh sb="6" eb="7">
      <t>カ</t>
    </rPh>
    <phoneticPr fontId="3"/>
  </si>
  <si>
    <t>(2018年度)</t>
    <rPh sb="5" eb="7">
      <t>ネンド</t>
    </rPh>
    <phoneticPr fontId="3"/>
  </si>
  <si>
    <t>平成30年度</t>
    <rPh sb="0" eb="2">
      <t>ヘイセイ</t>
    </rPh>
    <rPh sb="4" eb="6">
      <t>ネンド</t>
    </rPh>
    <phoneticPr fontId="3"/>
  </si>
  <si>
    <t xml:space="preserve"> 未就職他</t>
    <phoneticPr fontId="2"/>
  </si>
  <si>
    <t>就職</t>
    <phoneticPr fontId="2"/>
  </si>
  <si>
    <t>(3月末時点）</t>
    <phoneticPr fontId="2"/>
  </si>
  <si>
    <t xml:space="preserve"> 自営,進学</t>
    <phoneticPr fontId="2"/>
  </si>
  <si>
    <t>Ｃ-14 労働組合組織状況</t>
    <phoneticPr fontId="2"/>
  </si>
  <si>
    <t>平成30年(2018年)</t>
    <rPh sb="0" eb="2">
      <t>ヘイセイ</t>
    </rPh>
    <rPh sb="4" eb="5">
      <t>ネン</t>
    </rPh>
    <rPh sb="10" eb="11">
      <t>ネン</t>
    </rPh>
    <phoneticPr fontId="3"/>
  </si>
  <si>
    <t>資料：県労働政策課</t>
    <rPh sb="4" eb="6">
      <t>ロウドウ</t>
    </rPh>
    <rPh sb="6" eb="8">
      <t>セイサク</t>
    </rPh>
    <phoneticPr fontId="3"/>
  </si>
  <si>
    <t>　</t>
    <phoneticPr fontId="2"/>
  </si>
  <si>
    <t>行労法</t>
    <rPh sb="0" eb="1">
      <t>イ</t>
    </rPh>
    <rPh sb="1" eb="2">
      <t>ロウ</t>
    </rPh>
    <rPh sb="2" eb="3">
      <t>ホウ</t>
    </rPh>
    <phoneticPr fontId="3"/>
  </si>
  <si>
    <t>平成28年（2016年）</t>
    <phoneticPr fontId="2"/>
  </si>
  <si>
    <t>その他の組織</t>
    <phoneticPr fontId="2"/>
  </si>
  <si>
    <t>平成30年（2018年）</t>
    <phoneticPr fontId="2"/>
  </si>
  <si>
    <t>注）団体への二重加盟は、重複計算</t>
    <phoneticPr fontId="2"/>
  </si>
  <si>
    <t>資料：県労働政策課</t>
    <rPh sb="4" eb="6">
      <t>ロウドウ</t>
    </rPh>
    <rPh sb="6" eb="8">
      <t>セイサク</t>
    </rPh>
    <rPh sb="8" eb="9">
      <t>カ</t>
    </rPh>
    <phoneticPr fontId="3"/>
  </si>
  <si>
    <t>総争議</t>
    <phoneticPr fontId="2"/>
  </si>
  <si>
    <t xml:space="preserve">   伴う争議計</t>
    <phoneticPr fontId="2"/>
  </si>
  <si>
    <t>半日以上同盟罷業</t>
    <phoneticPr fontId="2"/>
  </si>
  <si>
    <t>半日未満同盟罷業</t>
    <phoneticPr fontId="2"/>
  </si>
  <si>
    <t>作業所閉鎖</t>
    <phoneticPr fontId="2"/>
  </si>
  <si>
    <t>件 数</t>
    <phoneticPr fontId="2"/>
  </si>
  <si>
    <t>総参加</t>
    <phoneticPr fontId="2"/>
  </si>
  <si>
    <t>行為参</t>
    <phoneticPr fontId="2"/>
  </si>
  <si>
    <t>加人員</t>
    <phoneticPr fontId="2"/>
  </si>
  <si>
    <t>件</t>
    <phoneticPr fontId="2"/>
  </si>
  <si>
    <t>争議行為を</t>
    <phoneticPr fontId="2"/>
  </si>
  <si>
    <t>解決件数</t>
    <phoneticPr fontId="2"/>
  </si>
  <si>
    <t>伴わない争議</t>
    <phoneticPr fontId="2"/>
  </si>
  <si>
    <t>人員</t>
    <phoneticPr fontId="2"/>
  </si>
  <si>
    <t>人  員</t>
    <phoneticPr fontId="2"/>
  </si>
  <si>
    <t>新規求職申込件数</t>
    <phoneticPr fontId="6"/>
  </si>
  <si>
    <t>女</t>
    <phoneticPr fontId="6"/>
  </si>
  <si>
    <t>男</t>
    <phoneticPr fontId="6"/>
  </si>
  <si>
    <t>平成28年度(2016年度)</t>
    <rPh sb="0" eb="2">
      <t>ヘイセイ</t>
    </rPh>
    <rPh sb="4" eb="6">
      <t>ネンド</t>
    </rPh>
    <rPh sb="11" eb="13">
      <t>ネンド</t>
    </rPh>
    <phoneticPr fontId="6"/>
  </si>
  <si>
    <t>平成29年度(2017年度)</t>
    <rPh sb="0" eb="2">
      <t>ヘイセイ</t>
    </rPh>
    <rPh sb="4" eb="6">
      <t>ネンド</t>
    </rPh>
    <rPh sb="11" eb="13">
      <t>ネンド</t>
    </rPh>
    <phoneticPr fontId="6"/>
  </si>
  <si>
    <t>平成30年度(2018年度)</t>
    <rPh sb="0" eb="2">
      <t>ヘイセイ</t>
    </rPh>
    <rPh sb="4" eb="6">
      <t>ネンド</t>
    </rPh>
    <rPh sb="11" eb="13">
      <t>ネンド</t>
    </rPh>
    <phoneticPr fontId="4"/>
  </si>
  <si>
    <t>平成26年度(2014年度)</t>
    <rPh sb="0" eb="2">
      <t>ヘイセイ</t>
    </rPh>
    <rPh sb="4" eb="6">
      <t>ネンド</t>
    </rPh>
    <rPh sb="11" eb="13">
      <t>ネンド</t>
    </rPh>
    <phoneticPr fontId="6"/>
  </si>
  <si>
    <t>平成27年度(2015年度)</t>
    <rPh sb="0" eb="2">
      <t>ヘイセイ</t>
    </rPh>
    <rPh sb="4" eb="6">
      <t>ネンド</t>
    </rPh>
    <rPh sb="11" eb="13">
      <t>ネンド</t>
    </rPh>
    <phoneticPr fontId="6"/>
  </si>
  <si>
    <t>平成30年度(2018年度)</t>
    <rPh sb="0" eb="2">
      <t>ヘイセイ</t>
    </rPh>
    <rPh sb="4" eb="6">
      <t>ネンド</t>
    </rPh>
    <rPh sb="11" eb="13">
      <t>ネンド</t>
    </rPh>
    <phoneticPr fontId="2"/>
  </si>
  <si>
    <t>定員数</t>
    <phoneticPr fontId="2"/>
  </si>
  <si>
    <t>応募者数</t>
    <phoneticPr fontId="2"/>
  </si>
  <si>
    <t>修了者数</t>
    <phoneticPr fontId="2"/>
  </si>
  <si>
    <t>就職者数</t>
    <phoneticPr fontId="2"/>
  </si>
  <si>
    <t>H27=100</t>
    <phoneticPr fontId="2"/>
  </si>
  <si>
    <t>電気ｶﾞｽ
熱供給
水道業</t>
  </si>
  <si>
    <t>平成29年(2017年)</t>
    <rPh sb="0" eb="2">
      <t>ヘイセイ</t>
    </rPh>
    <rPh sb="4" eb="5">
      <t>ネン</t>
    </rPh>
    <rPh sb="10" eb="11">
      <t>ネン</t>
    </rPh>
    <phoneticPr fontId="2"/>
  </si>
  <si>
    <t>　</t>
    <phoneticPr fontId="2"/>
  </si>
  <si>
    <t>運輸業,
郵便業</t>
  </si>
  <si>
    <t>卸売業,
小売業</t>
  </si>
  <si>
    <t>金融業,
保険業</t>
  </si>
  <si>
    <t>不動産業,
物品賃貸業</t>
  </si>
  <si>
    <t>学術研究,専門･技術ｻｰﾋﾞｽ業</t>
  </si>
  <si>
    <t>宿泊業,
飲食ｻｰﾋﾞｽ業</t>
  </si>
  <si>
    <t>生活関連ｻｰﾋﾞｽ業,娯楽業</t>
  </si>
  <si>
    <t>教育，
学習支援業</t>
  </si>
  <si>
    <t>医療，
福祉</t>
  </si>
  <si>
    <t>　</t>
    <phoneticPr fontId="2"/>
  </si>
  <si>
    <t>　</t>
    <phoneticPr fontId="2"/>
  </si>
  <si>
    <t>　</t>
    <phoneticPr fontId="2"/>
  </si>
  <si>
    <t>平成30年(2018年)</t>
    <rPh sb="4" eb="5">
      <t>ネン</t>
    </rPh>
    <rPh sb="10" eb="11">
      <t>ネン</t>
    </rPh>
    <phoneticPr fontId="3"/>
  </si>
  <si>
    <t>平成30年度(2018年度）</t>
    <rPh sb="0" eb="2">
      <t>ヘイセイ</t>
    </rPh>
    <rPh sb="4" eb="6">
      <t>ネンド</t>
    </rPh>
    <rPh sb="11" eb="13">
      <t>ネンド</t>
    </rPh>
    <phoneticPr fontId="6"/>
  </si>
  <si>
    <t>　人員の合計は必ずしも一致しない。</t>
    <rPh sb="1" eb="3">
      <t>ジンイン</t>
    </rPh>
    <rPh sb="4" eb="6">
      <t>ゴウケイ</t>
    </rPh>
    <rPh sb="7" eb="8">
      <t>カナラ</t>
    </rPh>
    <phoneticPr fontId="2"/>
  </si>
  <si>
    <t>注）争議行為は全員が参加しない事もあるため、総争議の総参加人員と行為参加</t>
    <phoneticPr fontId="2"/>
  </si>
  <si>
    <r>
      <t>Ａ．地域別労働組合数及び組合員数</t>
    </r>
    <r>
      <rPr>
        <sz val="14"/>
        <rFont val="ＭＳ 明朝"/>
        <family val="1"/>
        <charset val="128"/>
      </rPr>
      <t>（6月30日現在）</t>
    </r>
    <rPh sb="10" eb="11">
      <t>オヨ</t>
    </rPh>
    <rPh sb="12" eb="14">
      <t>クミアイ</t>
    </rPh>
    <rPh sb="14" eb="16">
      <t>インスウ</t>
    </rPh>
    <rPh sb="18" eb="19">
      <t>ガツ</t>
    </rPh>
    <rPh sb="21" eb="22">
      <t>ニチ</t>
    </rPh>
    <rPh sb="22" eb="24">
      <t>ゲンザイ</t>
    </rPh>
    <phoneticPr fontId="3"/>
  </si>
  <si>
    <t>注）10人以上の常用労働者を雇用する民間事業所について集計したものである。</t>
    <rPh sb="0" eb="1">
      <t>チュウ</t>
    </rPh>
    <rPh sb="4" eb="7">
      <t>ニンイジョウ</t>
    </rPh>
    <rPh sb="8" eb="10">
      <t>ジョウヨウ</t>
    </rPh>
    <rPh sb="10" eb="13">
      <t>ロウドウシャ</t>
    </rPh>
    <rPh sb="14" eb="16">
      <t>コヨウ</t>
    </rPh>
    <rPh sb="18" eb="20">
      <t>ミンカン</t>
    </rPh>
    <rPh sb="20" eb="23">
      <t>ジギョウショ</t>
    </rPh>
    <rPh sb="27" eb="29">
      <t>シュウケイ</t>
    </rPh>
    <phoneticPr fontId="2"/>
  </si>
  <si>
    <t>注）10人以上の常用労働者を雇用する民間事業所について集計したものである。</t>
  </si>
  <si>
    <t>注）サービス業は「他に分類されないもの」の数値である。</t>
    <rPh sb="0" eb="1">
      <t>チュウ</t>
    </rPh>
    <rPh sb="6" eb="7">
      <t>ギョウ</t>
    </rPh>
    <rPh sb="9" eb="10">
      <t>ホカ</t>
    </rPh>
    <rPh sb="11" eb="13">
      <t>ブンルイ</t>
    </rPh>
    <rPh sb="21" eb="23">
      <t>スウチ</t>
    </rPh>
    <phoneticPr fontId="2"/>
  </si>
  <si>
    <t>※数値はすべて原数値</t>
    <rPh sb="1" eb="3">
      <t>スウチ</t>
    </rPh>
    <rPh sb="7" eb="10">
      <t>ゲンスウチ</t>
    </rPh>
    <phoneticPr fontId="2"/>
  </si>
  <si>
    <t xml:space="preserve">  合計は総数の値と必ずしも一致しない。</t>
    <rPh sb="2" eb="4">
      <t>ゴウケイ</t>
    </rPh>
    <rPh sb="5" eb="7">
      <t>ソウスウ</t>
    </rPh>
    <rPh sb="8" eb="9">
      <t>アタイ</t>
    </rPh>
    <rPh sb="10" eb="11">
      <t>カナラ</t>
    </rPh>
    <rPh sb="14" eb="16">
      <t>イッチ</t>
    </rPh>
    <phoneticPr fontId="2"/>
  </si>
  <si>
    <t>注）中学校には義務教育学校後期課程を含む。</t>
    <rPh sb="0" eb="1">
      <t>チュウ</t>
    </rPh>
    <rPh sb="2" eb="5">
      <t>チュウガッコウ</t>
    </rPh>
    <rPh sb="7" eb="9">
      <t>ギム</t>
    </rPh>
    <rPh sb="9" eb="11">
      <t>キョウイク</t>
    </rPh>
    <rPh sb="11" eb="13">
      <t>ガッコウ</t>
    </rPh>
    <rPh sb="13" eb="15">
      <t>コウキ</t>
    </rPh>
    <rPh sb="15" eb="17">
      <t>カテイ</t>
    </rPh>
    <rPh sb="18" eb="19">
      <t>フク</t>
    </rPh>
    <phoneticPr fontId="6"/>
  </si>
  <si>
    <t>令和元年度(2019年度)</t>
    <rPh sb="0" eb="1">
      <t>レイ</t>
    </rPh>
    <rPh sb="1" eb="2">
      <t>ワ</t>
    </rPh>
    <rPh sb="2" eb="4">
      <t>ガンネン</t>
    </rPh>
    <rPh sb="3" eb="5">
      <t>ネンド</t>
    </rPh>
    <rPh sb="10" eb="12">
      <t>ネンド</t>
    </rPh>
    <phoneticPr fontId="4"/>
  </si>
  <si>
    <t>2019年 4月</t>
    <rPh sb="6" eb="7">
      <t>ガツ</t>
    </rPh>
    <phoneticPr fontId="4"/>
  </si>
  <si>
    <t>2019年 5月</t>
    <rPh sb="6" eb="7">
      <t>ガツ</t>
    </rPh>
    <phoneticPr fontId="4"/>
  </si>
  <si>
    <t>2019年 6月</t>
    <rPh sb="6" eb="7">
      <t>ガツ</t>
    </rPh>
    <phoneticPr fontId="4"/>
  </si>
  <si>
    <t>2019年 7月</t>
    <rPh sb="6" eb="7">
      <t>ガツ</t>
    </rPh>
    <phoneticPr fontId="4"/>
  </si>
  <si>
    <t>2019年 8月</t>
    <rPh sb="6" eb="7">
      <t>ガツ</t>
    </rPh>
    <phoneticPr fontId="4"/>
  </si>
  <si>
    <t>2019年 9月</t>
    <rPh sb="6" eb="7">
      <t>ガツ</t>
    </rPh>
    <phoneticPr fontId="4"/>
  </si>
  <si>
    <t>2019年10月</t>
    <rPh sb="6" eb="7">
      <t>ガツ</t>
    </rPh>
    <phoneticPr fontId="4"/>
  </si>
  <si>
    <t>2019年11月</t>
    <rPh sb="6" eb="7">
      <t>ガツ</t>
    </rPh>
    <phoneticPr fontId="4"/>
  </si>
  <si>
    <t>2019年12月</t>
    <rPh sb="6" eb="7">
      <t>ガツ</t>
    </rPh>
    <phoneticPr fontId="4"/>
  </si>
  <si>
    <t>2020年 1月</t>
    <phoneticPr fontId="2"/>
  </si>
  <si>
    <t>2020年 2月</t>
  </si>
  <si>
    <t>2020年 3月</t>
  </si>
  <si>
    <t>…</t>
    <phoneticPr fontId="2"/>
  </si>
  <si>
    <t>2020年 1月</t>
    <rPh sb="4" eb="5">
      <t>ネン</t>
    </rPh>
    <rPh sb="7" eb="8">
      <t>ガツ</t>
    </rPh>
    <phoneticPr fontId="4"/>
  </si>
  <si>
    <t>2020年 2月</t>
    <rPh sb="4" eb="5">
      <t>ネン</t>
    </rPh>
    <rPh sb="7" eb="8">
      <t>ガツ</t>
    </rPh>
    <phoneticPr fontId="4"/>
  </si>
  <si>
    <t>2020年 3月</t>
    <rPh sb="4" eb="5">
      <t>ネン</t>
    </rPh>
    <rPh sb="7" eb="8">
      <t>ガツ</t>
    </rPh>
    <phoneticPr fontId="4"/>
  </si>
  <si>
    <t xml:space="preserve">  しも一致しない。</t>
    <phoneticPr fontId="2"/>
  </si>
  <si>
    <t>Ｃ-08 一般職業紹介 産業，規模別新規求人数</t>
    <phoneticPr fontId="6"/>
  </si>
  <si>
    <t>（パ－トタイムを含む）</t>
    <phoneticPr fontId="2"/>
  </si>
  <si>
    <t xml:space="preserve">          単位：人</t>
    <phoneticPr fontId="6"/>
  </si>
  <si>
    <t>平成30年度</t>
  </si>
  <si>
    <t>令和元年度</t>
    <rPh sb="0" eb="1">
      <t>レイ</t>
    </rPh>
    <rPh sb="1" eb="2">
      <t>ワ</t>
    </rPh>
    <rPh sb="2" eb="3">
      <t>ガン</t>
    </rPh>
    <phoneticPr fontId="2"/>
  </si>
  <si>
    <t>　</t>
    <phoneticPr fontId="6"/>
  </si>
  <si>
    <t>平成19年度(2007年度)</t>
    <phoneticPr fontId="2"/>
  </si>
  <si>
    <t>平成20年度(2008年度)</t>
    <phoneticPr fontId="2"/>
  </si>
  <si>
    <t>平成21年度(2009年度)</t>
    <phoneticPr fontId="2"/>
  </si>
  <si>
    <t>平成22年度(2010年度)</t>
    <phoneticPr fontId="2"/>
  </si>
  <si>
    <t>平成23年度(2011年度)</t>
    <phoneticPr fontId="2"/>
  </si>
  <si>
    <t>平成24年度(2012年度)</t>
    <phoneticPr fontId="2"/>
  </si>
  <si>
    <t>平成25年度(2013年度)</t>
    <phoneticPr fontId="2"/>
  </si>
  <si>
    <t>令和元年度(2019年度)</t>
    <rPh sb="0" eb="1">
      <t>レイ</t>
    </rPh>
    <rPh sb="1" eb="2">
      <t>ワ</t>
    </rPh>
    <rPh sb="2" eb="3">
      <t>ガン</t>
    </rPh>
    <rPh sb="3" eb="5">
      <t>ネンド</t>
    </rPh>
    <rPh sb="10" eb="12">
      <t>ネンド</t>
    </rPh>
    <phoneticPr fontId="2"/>
  </si>
  <si>
    <t>％</t>
    <phoneticPr fontId="6"/>
  </si>
  <si>
    <t>％</t>
    <phoneticPr fontId="6"/>
  </si>
  <si>
    <t>平成19年度(2007年度)</t>
    <phoneticPr fontId="2"/>
  </si>
  <si>
    <t>平成24年度(2012年度)</t>
    <phoneticPr fontId="2"/>
  </si>
  <si>
    <t>※求職申込書における「性別」欄の記載が任意となっているため、男女別の</t>
    <phoneticPr fontId="2"/>
  </si>
  <si>
    <t>Ｃ-11 日雇職業紹介</t>
    <phoneticPr fontId="2"/>
  </si>
  <si>
    <t>令和元年度(2019年度）</t>
    <rPh sb="0" eb="1">
      <t>レイ</t>
    </rPh>
    <rPh sb="1" eb="2">
      <t>ワ</t>
    </rPh>
    <rPh sb="2" eb="3">
      <t>ガン</t>
    </rPh>
    <rPh sb="3" eb="5">
      <t>ネンド</t>
    </rPh>
    <rPh sb="10" eb="12">
      <t>ネンド</t>
    </rPh>
    <phoneticPr fontId="6"/>
  </si>
  <si>
    <t>Ｃ-12 新規学卒者職業紹介</t>
    <phoneticPr fontId="2"/>
  </si>
  <si>
    <t>( 3月卒業者)</t>
    <phoneticPr fontId="2"/>
  </si>
  <si>
    <t>求人倍率</t>
    <phoneticPr fontId="2"/>
  </si>
  <si>
    <t>就職率</t>
    <phoneticPr fontId="2"/>
  </si>
  <si>
    <t>県内就職率</t>
    <phoneticPr fontId="2"/>
  </si>
  <si>
    <t>(A)</t>
    <phoneticPr fontId="2"/>
  </si>
  <si>
    <t>(B)</t>
    <phoneticPr fontId="2"/>
  </si>
  <si>
    <t>(C)</t>
    <phoneticPr fontId="2"/>
  </si>
  <si>
    <t>(D)</t>
    <phoneticPr fontId="2"/>
  </si>
  <si>
    <t>（B/A）</t>
    <phoneticPr fontId="6"/>
  </si>
  <si>
    <t>(C/A×100)</t>
    <phoneticPr fontId="6"/>
  </si>
  <si>
    <t>(D/C×100)</t>
    <phoneticPr fontId="6"/>
  </si>
  <si>
    <t>（B/A)</t>
    <phoneticPr fontId="6"/>
  </si>
  <si>
    <t>(C/A×100)</t>
    <phoneticPr fontId="6"/>
  </si>
  <si>
    <t>（D/C×100）</t>
    <phoneticPr fontId="6"/>
  </si>
  <si>
    <t>％</t>
    <phoneticPr fontId="6"/>
  </si>
  <si>
    <t>令和元年度</t>
    <rPh sb="0" eb="2">
      <t>レイワ</t>
    </rPh>
    <rPh sb="2" eb="4">
      <t>ガンネン</t>
    </rPh>
    <rPh sb="4" eb="5">
      <t>ド</t>
    </rPh>
    <phoneticPr fontId="2"/>
  </si>
  <si>
    <t>(2019年度)</t>
    <rPh sb="5" eb="7">
      <t>ネンド</t>
    </rPh>
    <phoneticPr fontId="3"/>
  </si>
  <si>
    <t>-</t>
    <phoneticPr fontId="2"/>
  </si>
  <si>
    <t>注）総合実務科に就職のため中退したものがいるため、修了者＜就職者となっている。</t>
    <rPh sb="0" eb="1">
      <t>チュウ</t>
    </rPh>
    <rPh sb="2" eb="4">
      <t>ソウゴウ</t>
    </rPh>
    <rPh sb="4" eb="6">
      <t>ジツム</t>
    </rPh>
    <rPh sb="6" eb="7">
      <t>カ</t>
    </rPh>
    <rPh sb="8" eb="10">
      <t>シュウショク</t>
    </rPh>
    <rPh sb="13" eb="15">
      <t>チュウタイ</t>
    </rPh>
    <rPh sb="25" eb="28">
      <t>シュウリョウシャ</t>
    </rPh>
    <rPh sb="29" eb="32">
      <t>シュウショクシャ</t>
    </rPh>
    <phoneticPr fontId="2"/>
  </si>
  <si>
    <r>
      <t>Ｂ．普通職業訓練（短期課程）</t>
    </r>
    <r>
      <rPr>
        <sz val="14"/>
        <rFont val="ＭＳ 明朝"/>
        <family val="1"/>
        <charset val="128"/>
      </rPr>
      <t xml:space="preserve">=和歌山職業能力開発促進センター= </t>
    </r>
    <phoneticPr fontId="2"/>
  </si>
  <si>
    <t>令和元年度</t>
    <rPh sb="0" eb="2">
      <t>レイワ</t>
    </rPh>
    <rPh sb="2" eb="3">
      <t>ガン</t>
    </rPh>
    <rPh sb="3" eb="5">
      <t>ネンド</t>
    </rPh>
    <phoneticPr fontId="2"/>
  </si>
  <si>
    <t>(2019年度)</t>
    <rPh sb="4" eb="6">
      <t>ネンド</t>
    </rPh>
    <phoneticPr fontId="2"/>
  </si>
  <si>
    <t>ﾃｸﾆｶﾙｵﾍﾟﾚ-ｼｮﾝ科 5月開講</t>
    <phoneticPr fontId="2"/>
  </si>
  <si>
    <t>ﾃｸﾆｶﾙｵﾍﾟﾚ-ｼｮﾝ科（DS） 8月開講</t>
    <phoneticPr fontId="2"/>
  </si>
  <si>
    <t>ﾃｸﾆｶﾙｵﾍﾟﾚ-ｼｮﾝ科 11月開講</t>
    <phoneticPr fontId="2"/>
  </si>
  <si>
    <t>ﾃｸﾆｶﾙｵﾍﾟﾚ-ｼｮﾝ科 2月開講</t>
    <phoneticPr fontId="2"/>
  </si>
  <si>
    <t>ﾃｸﾆｶﾙﾒﾀﾙﾜｰｸ科   4月開講</t>
    <phoneticPr fontId="2"/>
  </si>
  <si>
    <t>ﾃｸﾆｶﾙﾒﾀﾙﾜｰｸ科   7月開講</t>
    <phoneticPr fontId="2"/>
  </si>
  <si>
    <t>ﾃｸﾆｶﾙﾒﾀﾙﾜｰｸ科（橋渡し訓練）9月開講</t>
    <rPh sb="20" eb="21">
      <t>ガツ</t>
    </rPh>
    <rPh sb="21" eb="23">
      <t>カイコウ</t>
    </rPh>
    <phoneticPr fontId="2"/>
  </si>
  <si>
    <t>ﾃｸﾆｶﾙﾒﾀﾙﾜｰｸ科  10月開講</t>
    <phoneticPr fontId="2"/>
  </si>
  <si>
    <t>ﾃｸﾆｶﾙﾒﾀﾙﾜｰｸ科（橋渡し訓練）12月開講</t>
    <rPh sb="21" eb="22">
      <t>ガツ</t>
    </rPh>
    <rPh sb="22" eb="24">
      <t>カイコウ</t>
    </rPh>
    <phoneticPr fontId="2"/>
  </si>
  <si>
    <t>ﾃｸﾆｶﾙﾒﾀﾙﾜｰｸ科   1月開講</t>
    <phoneticPr fontId="2"/>
  </si>
  <si>
    <t>住環境計画科（橋渡し訓練）12月開講</t>
    <rPh sb="15" eb="16">
      <t>ガツ</t>
    </rPh>
    <rPh sb="16" eb="18">
      <t>カイコウ</t>
    </rPh>
    <phoneticPr fontId="2"/>
  </si>
  <si>
    <t>住環境計画科（橋渡し訓練）3月開講</t>
    <rPh sb="14" eb="15">
      <t>ガツ</t>
    </rPh>
    <rPh sb="15" eb="17">
      <t>カイコウ</t>
    </rPh>
    <phoneticPr fontId="2"/>
  </si>
  <si>
    <t>電気設備技術科（橋渡し訓練）12月開講</t>
    <rPh sb="4" eb="6">
      <t>ギジュツ</t>
    </rPh>
    <rPh sb="16" eb="17">
      <t>ガツ</t>
    </rPh>
    <rPh sb="17" eb="19">
      <t>カイコウ</t>
    </rPh>
    <phoneticPr fontId="2"/>
  </si>
  <si>
    <t>電気設備技術科（橋渡し訓練）3月開講</t>
    <rPh sb="4" eb="6">
      <t>ギジュツ</t>
    </rPh>
    <rPh sb="15" eb="16">
      <t>ガツ</t>
    </rPh>
    <rPh sb="16" eb="18">
      <t>カイコウ</t>
    </rPh>
    <phoneticPr fontId="2"/>
  </si>
  <si>
    <t>令和元年(2019年)</t>
    <rPh sb="0" eb="2">
      <t>レイワ</t>
    </rPh>
    <rPh sb="2" eb="4">
      <t>ガンネン</t>
    </rPh>
    <rPh sb="9" eb="10">
      <t>ネン</t>
    </rPh>
    <phoneticPr fontId="2"/>
  </si>
  <si>
    <r>
      <t>Ｂ．産業別労働組合数及び組合員数</t>
    </r>
    <r>
      <rPr>
        <sz val="14"/>
        <rFont val="ＭＳ 明朝"/>
        <family val="1"/>
        <charset val="128"/>
      </rPr>
      <t>（令和元年6月30日現在）</t>
    </r>
    <rPh sb="2" eb="4">
      <t>サンギョウ</t>
    </rPh>
    <rPh sb="10" eb="11">
      <t>オヨ</t>
    </rPh>
    <rPh sb="12" eb="14">
      <t>クミアイ</t>
    </rPh>
    <rPh sb="14" eb="16">
      <t>インスウ</t>
    </rPh>
    <rPh sb="17" eb="19">
      <t>レイワ</t>
    </rPh>
    <rPh sb="19" eb="21">
      <t>ガンネン</t>
    </rPh>
    <rPh sb="22" eb="23">
      <t>ガツ</t>
    </rPh>
    <rPh sb="25" eb="26">
      <t>ニチ</t>
    </rPh>
    <rPh sb="26" eb="28">
      <t>ゲンザイ</t>
    </rPh>
    <phoneticPr fontId="3"/>
  </si>
  <si>
    <t>ｻｰﾋﾞｽ業</t>
    <phoneticPr fontId="2"/>
  </si>
  <si>
    <t>令和元年（2019年）</t>
    <rPh sb="0" eb="2">
      <t>レイワ</t>
    </rPh>
    <rPh sb="2" eb="3">
      <t>ガン</t>
    </rPh>
    <phoneticPr fontId="2"/>
  </si>
  <si>
    <t>平成27年（2015年）</t>
    <phoneticPr fontId="2"/>
  </si>
  <si>
    <t>令和元年(2019年)</t>
    <rPh sb="0" eb="2">
      <t>レイワ</t>
    </rPh>
    <rPh sb="2" eb="3">
      <t>ガン</t>
    </rPh>
    <rPh sb="3" eb="4">
      <t>ネン</t>
    </rPh>
    <rPh sb="9" eb="10">
      <t>ネン</t>
    </rPh>
    <phoneticPr fontId="3"/>
  </si>
  <si>
    <t>平成30年(2018年)</t>
    <rPh sb="0" eb="2">
      <t>ヘイセイ</t>
    </rPh>
    <rPh sb="4" eb="5">
      <t>ネン</t>
    </rPh>
    <rPh sb="10" eb="11">
      <t>ネン</t>
    </rPh>
    <phoneticPr fontId="2"/>
  </si>
  <si>
    <t>2018年 1月</t>
    <rPh sb="6" eb="7">
      <t>ガツ</t>
    </rPh>
    <phoneticPr fontId="2"/>
  </si>
  <si>
    <t>2018年 2月</t>
    <rPh sb="6" eb="7">
      <t>ガツ</t>
    </rPh>
    <phoneticPr fontId="2"/>
  </si>
  <si>
    <t>2018年 3月</t>
    <rPh sb="6" eb="7">
      <t>ガツ</t>
    </rPh>
    <phoneticPr fontId="2"/>
  </si>
  <si>
    <t>2018年 4月</t>
    <rPh sb="6" eb="7">
      <t>ガツ</t>
    </rPh>
    <phoneticPr fontId="2"/>
  </si>
  <si>
    <t>2018年 5月</t>
    <rPh sb="6" eb="7">
      <t>ガツ</t>
    </rPh>
    <phoneticPr fontId="2"/>
  </si>
  <si>
    <t>2018年 6月</t>
    <rPh sb="6" eb="7">
      <t>ガツ</t>
    </rPh>
    <phoneticPr fontId="2"/>
  </si>
  <si>
    <t>2018年 7月</t>
    <rPh sb="6" eb="7">
      <t>ガツ</t>
    </rPh>
    <phoneticPr fontId="2"/>
  </si>
  <si>
    <t>2018年 8月</t>
    <rPh sb="6" eb="7">
      <t>ガツ</t>
    </rPh>
    <phoneticPr fontId="2"/>
  </si>
  <si>
    <t>2018年 9月</t>
    <rPh sb="6" eb="7">
      <t>ガツ</t>
    </rPh>
    <phoneticPr fontId="2"/>
  </si>
  <si>
    <t>2018年10月</t>
    <rPh sb="6" eb="7">
      <t>ガツ</t>
    </rPh>
    <phoneticPr fontId="2"/>
  </si>
  <si>
    <t>2018年11月</t>
    <rPh sb="6" eb="7">
      <t>ガツ</t>
    </rPh>
    <phoneticPr fontId="2"/>
  </si>
  <si>
    <t>2018年12月</t>
    <rPh sb="6" eb="7">
      <t>ガツ</t>
    </rPh>
    <phoneticPr fontId="2"/>
  </si>
  <si>
    <t>(令和元年(2019年))</t>
    <rPh sb="1" eb="2">
      <t>レイ</t>
    </rPh>
    <rPh sb="2" eb="3">
      <t>ワ</t>
    </rPh>
    <rPh sb="3" eb="4">
      <t>ガン</t>
    </rPh>
    <rPh sb="10" eb="11">
      <t>ネン</t>
    </rPh>
    <phoneticPr fontId="2"/>
  </si>
  <si>
    <t>Ｃ-22 産業，企業規模，男女，年齢別労働者１人当たり給与及び労働時間－続き－</t>
    <phoneticPr fontId="2"/>
  </si>
  <si>
    <t>実労働時間数</t>
    <phoneticPr fontId="2"/>
  </si>
  <si>
    <t>きまって支給する</t>
    <phoneticPr fontId="2"/>
  </si>
  <si>
    <t>所定内</t>
    <phoneticPr fontId="2"/>
  </si>
  <si>
    <t>超過</t>
    <phoneticPr fontId="2"/>
  </si>
  <si>
    <t>所定内</t>
    <phoneticPr fontId="2"/>
  </si>
  <si>
    <t>超過</t>
    <phoneticPr fontId="2"/>
  </si>
  <si>
    <t xml:space="preserve"> 現金</t>
    <phoneticPr fontId="2"/>
  </si>
  <si>
    <t>給与額</t>
    <phoneticPr fontId="2"/>
  </si>
  <si>
    <t xml:space="preserve">    ～19歳</t>
    <phoneticPr fontId="2"/>
  </si>
  <si>
    <t>　　また、労働時間及びきまって支給する現金給与額は、6月分である。</t>
    <phoneticPr fontId="2"/>
  </si>
  <si>
    <t>Ｃ-22 産業，企業規模，男女，年齢別労働者１人当たり給与及び労働時間－続き－</t>
    <phoneticPr fontId="2"/>
  </si>
  <si>
    <t>実労働時間数</t>
    <phoneticPr fontId="2"/>
  </si>
  <si>
    <t>所定内</t>
    <phoneticPr fontId="2"/>
  </si>
  <si>
    <t>超過</t>
    <phoneticPr fontId="2"/>
  </si>
  <si>
    <t xml:space="preserve"> 現金</t>
    <phoneticPr fontId="2"/>
  </si>
  <si>
    <t>給与額</t>
    <phoneticPr fontId="2"/>
  </si>
  <si>
    <t>給与額</t>
    <phoneticPr fontId="2"/>
  </si>
  <si>
    <t xml:space="preserve">    ～19歳</t>
    <phoneticPr fontId="2"/>
  </si>
  <si>
    <t>　　サ－ビス業（他に分類されないもの）</t>
    <phoneticPr fontId="2"/>
  </si>
  <si>
    <t>令和元年(2019年)</t>
    <rPh sb="0" eb="1">
      <t>レイ</t>
    </rPh>
    <rPh sb="1" eb="2">
      <t>ワ</t>
    </rPh>
    <rPh sb="2" eb="3">
      <t>ガン</t>
    </rPh>
    <rPh sb="3" eb="4">
      <t>ネン</t>
    </rPh>
    <rPh sb="9" eb="10">
      <t>ネン</t>
    </rPh>
    <phoneticPr fontId="3"/>
  </si>
  <si>
    <t>-</t>
    <phoneticPr fontId="2"/>
  </si>
  <si>
    <t>事業所について調査が行われている。</t>
    <rPh sb="0" eb="2">
      <t>ジギョウ</t>
    </rPh>
    <rPh sb="2" eb="3">
      <t>ショ</t>
    </rPh>
    <phoneticPr fontId="3"/>
  </si>
  <si>
    <t>　なお、農林水産業、公務、家事サービス及び外国公務は、調査対象から除か</t>
    <rPh sb="19" eb="20">
      <t>オヨ</t>
    </rPh>
    <rPh sb="21" eb="23">
      <t>ガイコク</t>
    </rPh>
    <phoneticPr fontId="3"/>
  </si>
  <si>
    <t>れている。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</si>
</sst>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2" formatCode="_ &quot;¥&quot;* #,##0_ ;_ &quot;¥&quot;* \-#,##0_ ;_ &quot;¥&quot;* &quot;-&quot;_ ;_ @_ "/>
    <numFmt numFmtId="41" formatCode="_ * #,##0_ ;_ * \-#,##0_ ;_ * &quot;-&quot;_ ;_ @_ "/>
    <numFmt numFmtId="43" formatCode="_ * #,##0.00_ ;_ * \-#,##0.00_ ;_ * &quot;-&quot;??_ ;_ @_ "/>
    <numFmt numFmtId="176" formatCode="0.0_ "/>
    <numFmt numFmtId="177" formatCode="#,##0_ "/>
    <numFmt numFmtId="178" formatCode="0_ "/>
    <numFmt numFmtId="179" formatCode="#,##0_);[Red]\(#,##0\)"/>
    <numFmt numFmtId="180" formatCode="#,##0.0_ "/>
    <numFmt numFmtId="181" formatCode="#,##0.0_);[Red]\(#,##0.0\)"/>
    <numFmt numFmtId="182" formatCode="0.0_);[Red]\(0.0\)"/>
    <numFmt numFmtId="183" formatCode="#,##0,"/>
    <numFmt numFmtId="184" formatCode="0.00_);[Red]\(0.00\)"/>
    <numFmt numFmtId="185" formatCode="#,##0.00_);[Red]\(#,##0.00\)"/>
    <numFmt numFmtId="186" formatCode="0.00_ "/>
    <numFmt numFmtId="187" formatCode="_ * #,##0.0_ ;_ * \-#,##0.0_ ;_ * &quot;-&quot;?_ ;_ @_ "/>
    <numFmt numFmtId="188" formatCode="####0.0;&quot;-&quot;###0.0"/>
    <numFmt numFmtId="189" formatCode="##0.0;&quot;-&quot;#0.0"/>
    <numFmt numFmtId="190" formatCode="\ ##0;&quot;-&quot;##0"/>
    <numFmt numFmtId="191" formatCode="###0.0;&quot; -&quot;##0.0"/>
    <numFmt numFmtId="192" formatCode="_ * #,##0.0_ ;_ * \-#,##0.0_ ;_ * &quot;-&quot;_ ;_ @_ "/>
    <numFmt numFmtId="193" formatCode="0.0"/>
    <numFmt numFmtId="194" formatCode="#,##0_);\(#,##0\)"/>
    <numFmt numFmtId="195" formatCode="#,##0.0"/>
    <numFmt numFmtId="196" formatCode="#,##0.00_ "/>
    <numFmt numFmtId="197" formatCode="#,##0.0;[Red]\-#,##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2"/>
      <name val="ＭＳ 明朝"/>
      <family val="1"/>
      <charset val="128"/>
    </font>
    <font>
      <sz val="14"/>
      <name val="ＭＳ ゴシック"/>
      <family val="3"/>
      <charset val="128"/>
    </font>
    <font>
      <sz val="12"/>
      <name val="ＭＳ Ｐ明朝"/>
      <family val="1"/>
      <charset val="128"/>
    </font>
    <font>
      <sz val="14"/>
      <name val="ＭＳ Ｐ明朝"/>
      <family val="1"/>
      <charset val="128"/>
    </font>
    <font>
      <b/>
      <sz val="12"/>
      <name val="ＭＳ Ｐ明朝"/>
      <family val="1"/>
      <charset val="128"/>
    </font>
    <font>
      <sz val="10"/>
      <name val="ＭＳ 明朝"/>
      <family val="1"/>
      <charset val="128"/>
    </font>
    <font>
      <sz val="11"/>
      <name val="ＭＳ 明朝"/>
      <family val="1"/>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style="thick">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s>
  <cellStyleXfs count="45">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 fillId="0" borderId="0"/>
    <xf numFmtId="0" fontId="31" fillId="4" borderId="0" applyNumberFormat="0" applyBorder="0" applyAlignment="0" applyProtection="0">
      <alignment vertical="center"/>
    </xf>
    <xf numFmtId="0" fontId="1" fillId="0" borderId="0">
      <alignment vertical="center"/>
    </xf>
  </cellStyleXfs>
  <cellXfs count="80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pplyProtection="1">
      <alignment horizontal="right"/>
    </xf>
    <xf numFmtId="0" fontId="0" fillId="0" borderId="0" xfId="0" applyBorder="1">
      <alignment vertical="center"/>
    </xf>
    <xf numFmtId="0" fontId="0" fillId="0" borderId="0" xfId="0" applyAlignment="1"/>
    <xf numFmtId="0" fontId="3" fillId="0" borderId="0" xfId="0" applyFont="1" applyFill="1" applyBorder="1" applyAlignment="1" applyProtection="1">
      <alignment horizontal="right"/>
    </xf>
    <xf numFmtId="0" fontId="5" fillId="0" borderId="0" xfId="0" applyFont="1">
      <alignment vertical="center"/>
    </xf>
    <xf numFmtId="177" fontId="3" fillId="0" borderId="0" xfId="0" applyNumberFormat="1" applyFont="1" applyFill="1" applyBorder="1" applyProtection="1">
      <alignment vertical="center"/>
      <protection locked="0"/>
    </xf>
    <xf numFmtId="0" fontId="3" fillId="0" borderId="10" xfId="0" applyFont="1" applyBorder="1" applyAlignment="1"/>
    <xf numFmtId="0" fontId="1" fillId="0" borderId="0" xfId="0" applyFont="1" applyAlignment="1"/>
    <xf numFmtId="0" fontId="3" fillId="0" borderId="0" xfId="0" applyFont="1" applyFill="1" applyBorder="1">
      <alignment vertical="center"/>
    </xf>
    <xf numFmtId="177" fontId="3" fillId="0" borderId="0" xfId="0" applyNumberFormat="1" applyFont="1" applyFill="1" applyBorder="1" applyAlignment="1" applyProtection="1"/>
    <xf numFmtId="0" fontId="3" fillId="0" borderId="0" xfId="0" applyFont="1" applyFill="1" applyAlignment="1" applyProtection="1">
      <alignment horizontal="right"/>
    </xf>
    <xf numFmtId="37" fontId="3" fillId="0" borderId="0" xfId="0" applyNumberFormat="1" applyFont="1" applyFill="1" applyProtection="1">
      <alignment vertical="center"/>
    </xf>
    <xf numFmtId="179" fontId="3" fillId="0" borderId="0" xfId="0" applyNumberFormat="1" applyFont="1" applyFill="1" applyProtection="1">
      <alignment vertical="center"/>
    </xf>
    <xf numFmtId="37" fontId="3" fillId="0" borderId="10" xfId="0" applyNumberFormat="1" applyFont="1" applyFill="1" applyBorder="1" applyProtection="1">
      <alignment vertical="center"/>
      <protection locked="0"/>
    </xf>
    <xf numFmtId="0" fontId="14" fillId="0" borderId="0" xfId="0" applyFont="1">
      <alignment vertical="center"/>
    </xf>
    <xf numFmtId="177" fontId="3" fillId="0" borderId="0" xfId="0" quotePrefix="1" applyNumberFormat="1" applyFont="1" applyFill="1" applyBorder="1" applyAlignment="1" applyProtection="1">
      <alignment horizontal="right"/>
      <protection locked="0"/>
    </xf>
    <xf numFmtId="177" fontId="3" fillId="0" borderId="11" xfId="0" quotePrefix="1" applyNumberFormat="1" applyFont="1" applyFill="1" applyBorder="1" applyAlignment="1" applyProtection="1">
      <alignment horizontal="right"/>
      <protection locked="0"/>
    </xf>
    <xf numFmtId="177" fontId="3" fillId="0" borderId="0" xfId="0" applyNumberFormat="1" applyFont="1" applyFill="1" applyBorder="1" applyProtection="1">
      <alignment vertical="center"/>
    </xf>
    <xf numFmtId="177" fontId="3" fillId="0" borderId="0" xfId="0" applyNumberFormat="1" applyFont="1" applyFill="1" applyBorder="1">
      <alignment vertical="center"/>
    </xf>
    <xf numFmtId="177" fontId="5" fillId="0" borderId="0" xfId="0" applyNumberFormat="1" applyFont="1" applyFill="1" applyBorder="1" applyProtection="1">
      <alignment vertical="center"/>
    </xf>
    <xf numFmtId="41" fontId="5" fillId="0" borderId="11" xfId="0" applyNumberFormat="1" applyFont="1" applyFill="1" applyBorder="1" applyProtection="1">
      <alignment vertical="center"/>
    </xf>
    <xf numFmtId="41" fontId="3" fillId="0" borderId="11"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11" xfId="0" applyNumberFormat="1" applyFont="1" applyFill="1" applyBorder="1" applyProtection="1">
      <alignment vertical="center"/>
      <protection locked="0"/>
    </xf>
    <xf numFmtId="41" fontId="3" fillId="0" borderId="0" xfId="0" applyNumberFormat="1" applyFont="1" applyFill="1" applyBorder="1" applyProtection="1">
      <alignment vertical="center"/>
      <protection locked="0"/>
    </xf>
    <xf numFmtId="41" fontId="3" fillId="0" borderId="0" xfId="0" quotePrefix="1" applyNumberFormat="1" applyFont="1" applyFill="1" applyAlignment="1" applyProtection="1">
      <alignment horizontal="right"/>
      <protection locked="0"/>
    </xf>
    <xf numFmtId="41" fontId="3" fillId="0" borderId="11" xfId="0" applyNumberFormat="1" applyFont="1" applyFill="1" applyBorder="1">
      <alignment vertical="center"/>
    </xf>
    <xf numFmtId="41" fontId="3" fillId="0" borderId="11" xfId="0" applyNumberFormat="1" applyFont="1" applyFill="1" applyBorder="1" applyAlignment="1" applyProtection="1">
      <alignment horizontal="right" vertical="center"/>
    </xf>
    <xf numFmtId="41" fontId="3" fillId="0" borderId="0" xfId="33" applyNumberFormat="1" applyFont="1" applyFill="1" applyBorder="1" applyAlignment="1">
      <alignment horizontal="right"/>
    </xf>
    <xf numFmtId="177" fontId="3" fillId="0" borderId="11" xfId="0" applyNumberFormat="1" applyFont="1" applyFill="1" applyBorder="1" applyAlignment="1" applyProtection="1">
      <protection locked="0"/>
    </xf>
    <xf numFmtId="182" fontId="3" fillId="0" borderId="0" xfId="0" applyNumberFormat="1" applyFont="1" applyFill="1" applyBorder="1" applyAlignment="1" applyProtection="1"/>
    <xf numFmtId="41" fontId="3" fillId="0" borderId="0" xfId="0" quotePrefix="1"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protection locked="0"/>
    </xf>
    <xf numFmtId="41" fontId="3" fillId="0" borderId="0" xfId="0" applyNumberFormat="1" applyFont="1" applyFill="1" applyBorder="1" applyAlignment="1">
      <alignment horizontal="right"/>
    </xf>
    <xf numFmtId="41" fontId="3" fillId="0" borderId="0" xfId="0" applyNumberFormat="1" applyFont="1" applyFill="1" applyBorder="1">
      <alignment vertical="center"/>
    </xf>
    <xf numFmtId="41" fontId="5" fillId="0" borderId="0" xfId="0" applyNumberFormat="1" applyFont="1" applyFill="1" applyBorder="1" applyProtection="1">
      <alignment vertical="center"/>
      <protection locked="0"/>
    </xf>
    <xf numFmtId="41" fontId="3" fillId="0" borderId="0" xfId="0" quotePrefix="1" applyNumberFormat="1" applyFont="1" applyFill="1" applyBorder="1" applyAlignment="1">
      <alignment horizontal="right"/>
    </xf>
    <xf numFmtId="177" fontId="3" fillId="0" borderId="0" xfId="0" quotePrefix="1" applyNumberFormat="1" applyFont="1" applyFill="1" applyBorder="1" applyAlignment="1" applyProtection="1">
      <alignment horizontal="right" vertical="center"/>
      <protection locked="0"/>
    </xf>
    <xf numFmtId="180" fontId="3" fillId="0" borderId="0" xfId="0" applyNumberFormat="1" applyFont="1" applyFill="1" applyBorder="1" applyAlignment="1" applyProtection="1"/>
    <xf numFmtId="41" fontId="3" fillId="0" borderId="0" xfId="0" applyNumberFormat="1" applyFont="1" applyFill="1" applyBorder="1" applyAlignment="1" applyProtection="1">
      <alignment horizontal="right" vertical="center"/>
    </xf>
    <xf numFmtId="0" fontId="3" fillId="0" borderId="0" xfId="0" applyFont="1" applyFill="1" applyProtection="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pplyProtection="1">
      <alignment vertical="center"/>
      <protection locked="0"/>
    </xf>
    <xf numFmtId="177" fontId="3" fillId="0" borderId="0" xfId="0" quotePrefix="1" applyNumberFormat="1" applyFont="1" applyFill="1" applyBorder="1" applyAlignment="1" applyProtection="1">
      <alignment vertical="center"/>
      <protection locked="0"/>
    </xf>
    <xf numFmtId="177" fontId="3" fillId="0" borderId="0" xfId="0" applyNumberFormat="1" applyFont="1" applyFill="1" applyBorder="1" applyAlignment="1" applyProtection="1">
      <alignment horizontal="right"/>
    </xf>
    <xf numFmtId="177" fontId="3" fillId="0" borderId="0" xfId="0" applyNumberFormat="1" applyFont="1" applyFill="1" applyBorder="1" applyAlignment="1"/>
    <xf numFmtId="177" fontId="3" fillId="0" borderId="14" xfId="0" applyNumberFormat="1" applyFont="1" applyFill="1" applyBorder="1" applyProtection="1">
      <alignment vertical="center"/>
      <protection locked="0"/>
    </xf>
    <xf numFmtId="177" fontId="3" fillId="0" borderId="10" xfId="0" applyNumberFormat="1" applyFont="1" applyFill="1" applyBorder="1" applyProtection="1">
      <alignment vertical="center"/>
      <protection locked="0"/>
    </xf>
    <xf numFmtId="41" fontId="3" fillId="0" borderId="12" xfId="0" applyNumberFormat="1" applyFont="1" applyFill="1" applyBorder="1">
      <alignment vertical="center"/>
    </xf>
    <xf numFmtId="0" fontId="3" fillId="0" borderId="0" xfId="0" applyFont="1" applyFill="1" applyProtection="1">
      <alignment vertical="center"/>
      <protection locked="0"/>
    </xf>
    <xf numFmtId="0" fontId="5" fillId="0" borderId="0" xfId="0" applyFont="1" applyFill="1">
      <alignment vertical="center"/>
    </xf>
    <xf numFmtId="0" fontId="3" fillId="0" borderId="0" xfId="0" applyFont="1" applyFill="1" applyAlignment="1">
      <alignment horizontal="right" vertical="center"/>
    </xf>
    <xf numFmtId="182" fontId="3" fillId="0" borderId="0" xfId="0" applyNumberFormat="1" applyFont="1" applyFill="1" applyAlignment="1" applyProtection="1">
      <alignment horizontal="right" vertical="center"/>
      <protection locked="0"/>
    </xf>
    <xf numFmtId="176" fontId="3" fillId="0" borderId="0" xfId="0" applyNumberFormat="1" applyFont="1" applyFill="1" applyProtection="1">
      <alignment vertical="center"/>
    </xf>
    <xf numFmtId="0" fontId="3" fillId="0" borderId="0" xfId="0" applyFont="1" applyFill="1" applyBorder="1" applyProtection="1">
      <alignment vertical="center"/>
      <protection locked="0"/>
    </xf>
    <xf numFmtId="183" fontId="3" fillId="0" borderId="0" xfId="0" quotePrefix="1" applyNumberFormat="1" applyFont="1" applyFill="1" applyBorder="1" applyAlignment="1" applyProtection="1">
      <alignment horizontal="right" vertical="center"/>
      <protection locked="0"/>
    </xf>
    <xf numFmtId="0" fontId="5" fillId="0" borderId="0" xfId="0" applyFont="1" applyFill="1" applyBorder="1">
      <alignment vertical="center"/>
    </xf>
    <xf numFmtId="183" fontId="3" fillId="0" borderId="0" xfId="0" applyNumberFormat="1" applyFont="1" applyFill="1" applyBorder="1" applyAlignment="1" applyProtection="1">
      <alignment horizontal="right" vertical="center"/>
    </xf>
    <xf numFmtId="183" fontId="3" fillId="0" borderId="0" xfId="0" applyNumberFormat="1" applyFont="1" applyFill="1" applyBorder="1">
      <alignment vertical="center"/>
    </xf>
    <xf numFmtId="178" fontId="3" fillId="0" borderId="0" xfId="0" applyNumberFormat="1" applyFont="1" applyFill="1" applyBorder="1">
      <alignment vertical="center"/>
    </xf>
    <xf numFmtId="183" fontId="3" fillId="0" borderId="0" xfId="0" applyNumberFormat="1" applyFont="1" applyFill="1" applyBorder="1" applyProtection="1">
      <alignment vertical="center"/>
      <protection locked="0"/>
    </xf>
    <xf numFmtId="0" fontId="3" fillId="0" borderId="0" xfId="0" applyFont="1" applyFill="1" applyBorder="1" applyAlignment="1" applyProtection="1">
      <alignment horizontal="center"/>
    </xf>
    <xf numFmtId="0" fontId="3" fillId="0" borderId="0" xfId="0" applyFont="1" applyFill="1" applyBorder="1" applyAlignment="1" applyProtection="1"/>
    <xf numFmtId="0" fontId="0" fillId="0" borderId="0" xfId="0" applyBorder="1" applyAlignment="1"/>
    <xf numFmtId="0" fontId="3" fillId="0" borderId="0" xfId="0" applyFont="1" applyFill="1" applyAlignment="1" applyProtection="1">
      <alignment horizontal="left" shrinkToFit="1"/>
    </xf>
    <xf numFmtId="41" fontId="3" fillId="0" borderId="11" xfId="0" quotePrefix="1" applyNumberFormat="1" applyFont="1" applyFill="1" applyBorder="1" applyAlignment="1" applyProtection="1">
      <alignment horizontal="right"/>
      <protection locked="0"/>
    </xf>
    <xf numFmtId="0" fontId="3" fillId="0" borderId="11" xfId="0" applyFont="1" applyFill="1" applyBorder="1" applyAlignment="1">
      <alignment vertical="center" shrinkToFit="1"/>
    </xf>
    <xf numFmtId="0" fontId="3" fillId="0" borderId="11" xfId="0" applyFont="1" applyFill="1" applyBorder="1" applyAlignment="1" applyProtection="1">
      <alignment horizontal="center" shrinkToFit="1"/>
    </xf>
    <xf numFmtId="0" fontId="3" fillId="0" borderId="13" xfId="0" applyFont="1" applyFill="1" applyBorder="1" applyAlignment="1">
      <alignment vertical="center" shrinkToFit="1"/>
    </xf>
    <xf numFmtId="188" fontId="13" fillId="0" borderId="0" xfId="0" applyNumberFormat="1" applyFont="1" applyFill="1" applyAlignment="1">
      <alignment horizontal="right"/>
    </xf>
    <xf numFmtId="176" fontId="3" fillId="0" borderId="0" xfId="0" applyNumberFormat="1" applyFont="1" applyFill="1" applyProtection="1">
      <alignment vertical="center"/>
      <protection locked="0"/>
    </xf>
    <xf numFmtId="41" fontId="3" fillId="0" borderId="20" xfId="0" applyNumberFormat="1" applyFont="1" applyFill="1" applyBorder="1">
      <alignment vertical="center"/>
    </xf>
    <xf numFmtId="41" fontId="5" fillId="0" borderId="0" xfId="0" applyNumberFormat="1" applyFont="1" applyFill="1" applyBorder="1" applyProtection="1">
      <alignment vertical="center"/>
    </xf>
    <xf numFmtId="41" fontId="3" fillId="0" borderId="0" xfId="0" applyNumberFormat="1" applyFont="1" applyFill="1" applyBorder="1" applyAlignment="1" applyProtection="1">
      <alignment horizontal="right"/>
      <protection locked="0"/>
    </xf>
    <xf numFmtId="0" fontId="3" fillId="0" borderId="14" xfId="0" applyFont="1" applyFill="1" applyBorder="1" applyAlignment="1"/>
    <xf numFmtId="0" fontId="3" fillId="0" borderId="10" xfId="0" applyFont="1" applyFill="1" applyBorder="1" applyAlignment="1"/>
    <xf numFmtId="0" fontId="3" fillId="0" borderId="1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0" xfId="0" quotePrefix="1" applyFont="1" applyFill="1">
      <alignment vertical="center"/>
    </xf>
    <xf numFmtId="191" fontId="3" fillId="0" borderId="0" xfId="0" applyNumberFormat="1" applyFont="1" applyFill="1" applyAlignment="1">
      <alignment horizontal="right"/>
    </xf>
    <xf numFmtId="188" fontId="3" fillId="0" borderId="0" xfId="0" applyNumberFormat="1" applyFont="1" applyFill="1" applyAlignment="1">
      <alignment horizontal="right"/>
    </xf>
    <xf numFmtId="189" fontId="3" fillId="0" borderId="0" xfId="0" applyNumberFormat="1" applyFont="1" applyFill="1" applyAlignment="1">
      <alignment horizontal="right"/>
    </xf>
    <xf numFmtId="190" fontId="3" fillId="0" borderId="0" xfId="0" applyNumberFormat="1" applyFont="1" applyFill="1" applyAlignment="1">
      <alignment horizontal="right"/>
    </xf>
    <xf numFmtId="0" fontId="3" fillId="0" borderId="12" xfId="0" applyFont="1" applyFill="1" applyBorder="1">
      <alignment vertical="center"/>
    </xf>
    <xf numFmtId="180" fontId="3" fillId="0" borderId="0" xfId="0" applyNumberFormat="1" applyFont="1" applyFill="1" applyProtection="1">
      <alignment vertical="center"/>
    </xf>
    <xf numFmtId="182" fontId="3" fillId="0" borderId="0" xfId="0" applyNumberFormat="1" applyFont="1" applyFill="1" applyBorder="1" applyAlignment="1" applyProtection="1">
      <alignment horizontal="right"/>
    </xf>
    <xf numFmtId="182" fontId="3" fillId="0" borderId="33" xfId="0" applyNumberFormat="1" applyFont="1" applyFill="1" applyBorder="1" applyAlignment="1" applyProtection="1">
      <alignment horizontal="right"/>
    </xf>
    <xf numFmtId="180" fontId="5" fillId="0" borderId="0" xfId="0" applyNumberFormat="1" applyFont="1" applyFill="1" applyAlignment="1" applyProtection="1">
      <alignment horizontal="left"/>
    </xf>
    <xf numFmtId="180" fontId="3" fillId="0" borderId="0" xfId="0" applyNumberFormat="1" applyFont="1" applyFill="1">
      <alignment vertical="center"/>
    </xf>
    <xf numFmtId="182" fontId="3" fillId="0" borderId="11" xfId="0" applyNumberFormat="1" applyFont="1" applyFill="1" applyBorder="1" applyAlignment="1" applyProtection="1">
      <alignment horizontal="right"/>
    </xf>
    <xf numFmtId="182" fontId="3" fillId="0" borderId="34" xfId="0" applyNumberFormat="1" applyFont="1" applyFill="1" applyBorder="1">
      <alignment vertical="center"/>
    </xf>
    <xf numFmtId="0" fontId="3" fillId="0" borderId="0" xfId="0" applyFont="1" applyFill="1" applyBorder="1" applyAlignment="1" applyProtection="1">
      <alignment horizontal="left"/>
    </xf>
    <xf numFmtId="182" fontId="3" fillId="0" borderId="34" xfId="0" applyNumberFormat="1" applyFont="1" applyFill="1" applyBorder="1" applyProtection="1">
      <alignment vertical="center"/>
      <protection locked="0"/>
    </xf>
    <xf numFmtId="180" fontId="3" fillId="0" borderId="14" xfId="0" applyNumberFormat="1" applyFont="1" applyFill="1" applyBorder="1" applyProtection="1">
      <alignment vertical="center"/>
      <protection locked="0"/>
    </xf>
    <xf numFmtId="180" fontId="3" fillId="0" borderId="10" xfId="0" applyNumberFormat="1" applyFont="1" applyFill="1" applyBorder="1" applyProtection="1">
      <alignment vertical="center"/>
      <protection locked="0"/>
    </xf>
    <xf numFmtId="180" fontId="3" fillId="0" borderId="35" xfId="0" applyNumberFormat="1" applyFont="1" applyFill="1" applyBorder="1" applyProtection="1">
      <alignment vertical="center"/>
      <protection locked="0"/>
    </xf>
    <xf numFmtId="0" fontId="3" fillId="0" borderId="36" xfId="0" applyFont="1" applyFill="1" applyBorder="1">
      <alignment vertical="center"/>
    </xf>
    <xf numFmtId="180" fontId="3" fillId="0" borderId="0" xfId="0" applyNumberFormat="1" applyFont="1" applyFill="1" applyAlignment="1" applyProtection="1">
      <alignment horizontal="left"/>
    </xf>
    <xf numFmtId="180" fontId="3" fillId="0" borderId="0" xfId="0" applyNumberFormat="1" applyFont="1" applyFill="1" applyProtection="1">
      <alignment vertical="center"/>
      <protection locked="0"/>
    </xf>
    <xf numFmtId="180" fontId="3" fillId="0" borderId="10" xfId="0" applyNumberFormat="1" applyFont="1" applyFill="1" applyBorder="1">
      <alignment vertical="center"/>
    </xf>
    <xf numFmtId="0" fontId="5" fillId="0" borderId="10" xfId="0" applyFont="1" applyFill="1" applyBorder="1" applyAlignment="1" applyProtection="1"/>
    <xf numFmtId="180" fontId="5" fillId="0" borderId="10" xfId="0" applyNumberFormat="1" applyFont="1" applyFill="1" applyBorder="1" applyAlignment="1" applyProtection="1">
      <alignment horizontal="left"/>
    </xf>
    <xf numFmtId="0" fontId="3" fillId="0" borderId="10" xfId="0" applyFont="1" applyFill="1" applyBorder="1" applyAlignment="1">
      <alignment horizontal="right" vertical="center"/>
    </xf>
    <xf numFmtId="181" fontId="3" fillId="0" borderId="11" xfId="0" applyNumberFormat="1" applyFont="1" applyFill="1" applyBorder="1" applyAlignment="1" applyProtection="1">
      <alignment horizontal="right"/>
    </xf>
    <xf numFmtId="181" fontId="3" fillId="0" borderId="0" xfId="0" applyNumberFormat="1" applyFont="1" applyFill="1" applyBorder="1" applyAlignment="1" applyProtection="1">
      <alignment horizontal="right"/>
    </xf>
    <xf numFmtId="181" fontId="3" fillId="0" borderId="33" xfId="0" applyNumberFormat="1" applyFont="1" applyFill="1" applyBorder="1" applyAlignment="1" applyProtection="1">
      <alignment horizontal="right"/>
    </xf>
    <xf numFmtId="181" fontId="3" fillId="0" borderId="11" xfId="0" applyNumberFormat="1" applyFont="1" applyFill="1" applyBorder="1" applyAlignment="1">
      <alignment horizontal="right" vertical="center"/>
    </xf>
    <xf numFmtId="181" fontId="3" fillId="0" borderId="0" xfId="0" applyNumberFormat="1" applyFont="1" applyFill="1" applyAlignment="1">
      <alignment horizontal="right" vertical="center"/>
    </xf>
    <xf numFmtId="181" fontId="3" fillId="0" borderId="33" xfId="0" applyNumberFormat="1" applyFont="1" applyFill="1" applyBorder="1" applyAlignment="1" applyProtection="1">
      <alignment horizontal="right" vertical="center"/>
    </xf>
    <xf numFmtId="181" fontId="3" fillId="0" borderId="11" xfId="0" applyNumberFormat="1" applyFont="1" applyFill="1" applyBorder="1" applyAlignment="1">
      <alignment horizontal="right"/>
    </xf>
    <xf numFmtId="181" fontId="3" fillId="0" borderId="11" xfId="0" applyNumberFormat="1" applyFont="1" applyFill="1" applyBorder="1" applyProtection="1">
      <alignment vertical="center"/>
      <protection locked="0"/>
    </xf>
    <xf numFmtId="181" fontId="3" fillId="0" borderId="0" xfId="0" applyNumberFormat="1" applyFont="1" applyFill="1" applyBorder="1" applyProtection="1">
      <alignment vertical="center"/>
      <protection locked="0"/>
    </xf>
    <xf numFmtId="181" fontId="3" fillId="0" borderId="33" xfId="0" applyNumberFormat="1" applyFont="1" applyFill="1" applyBorder="1" applyProtection="1">
      <alignment vertical="center"/>
      <protection locked="0"/>
    </xf>
    <xf numFmtId="180" fontId="3" fillId="0" borderId="0" xfId="0" applyNumberFormat="1" applyFont="1" applyFill="1" applyBorder="1" applyAlignment="1" applyProtection="1">
      <alignment horizontal="right"/>
    </xf>
    <xf numFmtId="0" fontId="3" fillId="0" borderId="0" xfId="0" applyFont="1" applyFill="1">
      <alignment vertical="center"/>
    </xf>
    <xf numFmtId="183" fontId="3" fillId="0" borderId="0" xfId="0" applyNumberFormat="1" applyFont="1" applyFill="1" applyAlignment="1" applyProtection="1">
      <alignment horizontal="right" vertical="center"/>
      <protection locked="0"/>
    </xf>
    <xf numFmtId="177" fontId="3" fillId="0" borderId="11" xfId="0" applyNumberFormat="1" applyFont="1" applyFill="1" applyBorder="1" applyProtection="1">
      <alignment vertical="center"/>
    </xf>
    <xf numFmtId="177" fontId="3" fillId="0" borderId="0" xfId="0" applyNumberFormat="1" applyFont="1" applyFill="1" applyProtection="1">
      <alignment vertical="center"/>
    </xf>
    <xf numFmtId="183" fontId="3" fillId="0" borderId="11" xfId="0" applyNumberFormat="1" applyFont="1" applyFill="1" applyBorder="1" applyProtection="1">
      <alignment vertical="center"/>
    </xf>
    <xf numFmtId="183" fontId="3" fillId="0" borderId="0" xfId="0" applyNumberFormat="1" applyFont="1" applyFill="1" applyAlignment="1" applyProtection="1">
      <alignment horizontal="right" vertical="center"/>
    </xf>
    <xf numFmtId="183" fontId="3" fillId="0" borderId="0" xfId="0" applyNumberFormat="1" applyFont="1" applyFill="1" applyAlignment="1" applyProtection="1">
      <alignment horizontal="right"/>
      <protection locked="0"/>
    </xf>
    <xf numFmtId="183" fontId="3" fillId="0" borderId="0" xfId="0" applyNumberFormat="1" applyFont="1" applyFill="1" applyProtection="1">
      <alignment vertical="center"/>
    </xf>
    <xf numFmtId="183" fontId="3" fillId="0" borderId="0" xfId="0" applyNumberFormat="1" applyFont="1" applyFill="1">
      <alignment vertical="center"/>
    </xf>
    <xf numFmtId="183" fontId="3" fillId="0" borderId="11" xfId="0" applyNumberFormat="1" applyFont="1" applyFill="1" applyBorder="1" applyProtection="1">
      <alignment vertical="center"/>
      <protection locked="0"/>
    </xf>
    <xf numFmtId="183" fontId="3" fillId="0" borderId="0" xfId="0" applyNumberFormat="1" applyFont="1" applyFill="1" applyProtection="1">
      <alignment vertical="center"/>
      <protection locked="0"/>
    </xf>
    <xf numFmtId="183" fontId="3" fillId="0" borderId="0" xfId="0" quotePrefix="1" applyNumberFormat="1" applyFont="1" applyFill="1" applyAlignment="1" applyProtection="1">
      <alignment horizontal="right" vertical="center"/>
      <protection locked="0"/>
    </xf>
    <xf numFmtId="0" fontId="3" fillId="0" borderId="0" xfId="0" applyFont="1" applyFill="1" applyAlignment="1">
      <alignment horizontal="center" vertical="center"/>
    </xf>
    <xf numFmtId="182" fontId="5" fillId="0" borderId="0" xfId="0" applyNumberFormat="1" applyFont="1" applyFill="1">
      <alignment vertical="center"/>
    </xf>
    <xf numFmtId="182" fontId="3" fillId="0" borderId="0" xfId="0" applyNumberFormat="1" applyFont="1" applyFill="1" applyBorder="1">
      <alignment vertical="center"/>
    </xf>
    <xf numFmtId="41" fontId="3" fillId="0" borderId="0" xfId="0" applyNumberFormat="1" applyFont="1" applyFill="1">
      <alignment vertical="center"/>
    </xf>
    <xf numFmtId="41" fontId="3" fillId="0" borderId="0" xfId="0" applyNumberFormat="1" applyFont="1" applyFill="1" applyAlignment="1" applyProtection="1">
      <alignment horizontal="right" vertical="center"/>
      <protection locked="0"/>
    </xf>
    <xf numFmtId="180" fontId="3" fillId="0" borderId="0" xfId="0" quotePrefix="1" applyNumberFormat="1" applyFont="1" applyFill="1" applyAlignment="1" applyProtection="1">
      <alignment horizontal="right" vertical="center"/>
      <protection locked="0"/>
    </xf>
    <xf numFmtId="182" fontId="3" fillId="0" borderId="11" xfId="0" applyNumberFormat="1" applyFont="1" applyFill="1" applyBorder="1" applyAlignment="1" applyProtection="1">
      <alignment horizontal="right" vertical="center"/>
    </xf>
    <xf numFmtId="182" fontId="3" fillId="0" borderId="0" xfId="0" applyNumberFormat="1" applyFont="1" applyFill="1" applyAlignment="1" applyProtection="1">
      <alignment horizontal="right" vertical="center"/>
    </xf>
    <xf numFmtId="181" fontId="3" fillId="0" borderId="0" xfId="0" applyNumberFormat="1" applyFont="1" applyFill="1" applyAlignment="1" applyProtection="1">
      <alignment horizontal="right" vertical="center"/>
      <protection locked="0"/>
    </xf>
    <xf numFmtId="181" fontId="3" fillId="0" borderId="0" xfId="0" applyNumberFormat="1" applyFont="1" applyFill="1" applyProtection="1">
      <alignment vertical="center"/>
    </xf>
    <xf numFmtId="181" fontId="3" fillId="0" borderId="0" xfId="0" quotePrefix="1" applyNumberFormat="1" applyFont="1" applyFill="1" applyAlignment="1" applyProtection="1">
      <alignment horizontal="right" vertical="center"/>
      <protection locked="0"/>
    </xf>
    <xf numFmtId="182" fontId="3" fillId="0" borderId="0" xfId="0" applyNumberFormat="1" applyFont="1" applyFill="1">
      <alignment vertical="center"/>
    </xf>
    <xf numFmtId="182" fontId="3" fillId="0" borderId="0" xfId="0" applyNumberFormat="1" applyFont="1" applyFill="1" applyAlignment="1">
      <alignment horizontal="right" vertical="center"/>
    </xf>
    <xf numFmtId="182" fontId="3" fillId="0" borderId="0" xfId="0" applyNumberFormat="1" applyFont="1" applyFill="1" applyProtection="1">
      <alignment vertical="center"/>
      <protection locked="0"/>
    </xf>
    <xf numFmtId="182" fontId="3" fillId="0" borderId="0" xfId="0" applyNumberFormat="1" applyFont="1" applyFill="1" applyAlignment="1" applyProtection="1">
      <alignment horizontal="right"/>
      <protection locked="0"/>
    </xf>
    <xf numFmtId="182" fontId="3" fillId="0" borderId="11" xfId="0" applyNumberFormat="1" applyFont="1" applyFill="1" applyBorder="1" applyProtection="1">
      <alignment vertical="center"/>
      <protection locked="0"/>
    </xf>
    <xf numFmtId="182" fontId="3" fillId="0" borderId="11" xfId="0" applyNumberFormat="1" applyFont="1" applyFill="1" applyBorder="1" applyProtection="1">
      <alignment vertical="center"/>
    </xf>
    <xf numFmtId="182" fontId="3" fillId="0" borderId="0" xfId="0" applyNumberFormat="1" applyFont="1" applyFill="1" applyProtection="1">
      <alignment vertical="center"/>
    </xf>
    <xf numFmtId="182" fontId="3" fillId="0" borderId="0" xfId="0" quotePrefix="1" applyNumberFormat="1" applyFont="1" applyFill="1" applyAlignment="1" applyProtection="1">
      <alignment horizontal="right" vertical="center"/>
      <protection locked="0"/>
    </xf>
    <xf numFmtId="182" fontId="3" fillId="0" borderId="11" xfId="0" applyNumberFormat="1" applyFont="1" applyFill="1" applyBorder="1">
      <alignment vertical="center"/>
    </xf>
    <xf numFmtId="182" fontId="5" fillId="0" borderId="0" xfId="0" applyNumberFormat="1" applyFont="1" applyFill="1" applyProtection="1">
      <alignment vertical="center"/>
      <protection locked="0"/>
    </xf>
    <xf numFmtId="178" fontId="32" fillId="0" borderId="27" xfId="0" applyNumberFormat="1" applyFont="1" applyFill="1" applyBorder="1" applyAlignment="1" applyProtection="1">
      <alignment vertical="center"/>
    </xf>
    <xf numFmtId="41" fontId="3" fillId="0" borderId="0" xfId="0" applyNumberFormat="1" applyFont="1" applyFill="1" applyAlignment="1" applyProtection="1">
      <alignment horizontal="right" vertical="center"/>
    </xf>
    <xf numFmtId="177" fontId="3" fillId="0" borderId="0" xfId="0" quotePrefix="1" applyNumberFormat="1" applyFont="1" applyFill="1" applyAlignment="1" applyProtection="1">
      <alignment horizontal="right" vertical="center"/>
      <protection locked="0"/>
    </xf>
    <xf numFmtId="178" fontId="32" fillId="0" borderId="37" xfId="0" applyNumberFormat="1" applyFont="1" applyFill="1" applyBorder="1" applyAlignment="1" applyProtection="1">
      <alignment vertical="center"/>
    </xf>
    <xf numFmtId="41" fontId="3" fillId="0" borderId="0" xfId="0" quotePrefix="1" applyNumberFormat="1" applyFont="1" applyFill="1" applyAlignment="1" applyProtection="1">
      <alignment vertical="center"/>
      <protection locked="0"/>
    </xf>
    <xf numFmtId="41" fontId="3" fillId="0" borderId="10" xfId="0" applyNumberFormat="1" applyFont="1" applyFill="1" applyBorder="1" applyProtection="1">
      <alignment vertical="center"/>
      <protection locked="0"/>
    </xf>
    <xf numFmtId="41" fontId="3" fillId="0" borderId="10" xfId="0" applyNumberFormat="1" applyFont="1" applyFill="1" applyBorder="1">
      <alignment vertical="center"/>
    </xf>
    <xf numFmtId="0" fontId="3" fillId="0" borderId="0" xfId="0" quotePrefix="1" applyFont="1" applyFill="1" applyAlignment="1" applyProtection="1">
      <alignment horizontal="right"/>
    </xf>
    <xf numFmtId="0" fontId="0" fillId="0" borderId="0" xfId="0">
      <alignment vertical="center"/>
    </xf>
    <xf numFmtId="0" fontId="3" fillId="0" borderId="10" xfId="0" applyFont="1" applyFill="1" applyBorder="1">
      <alignment vertical="center"/>
    </xf>
    <xf numFmtId="0" fontId="3" fillId="0" borderId="11" xfId="0" applyFont="1" applyFill="1" applyBorder="1">
      <alignment vertical="center"/>
    </xf>
    <xf numFmtId="177" fontId="3" fillId="0" borderId="0" xfId="0" applyNumberFormat="1" applyFont="1" applyFill="1">
      <alignment vertical="center"/>
    </xf>
    <xf numFmtId="177" fontId="3" fillId="0" borderId="0" xfId="0" applyNumberFormat="1" applyFont="1" applyFill="1" applyProtection="1">
      <alignment vertical="center"/>
      <protection locked="0"/>
    </xf>
    <xf numFmtId="177" fontId="3" fillId="0" borderId="11" xfId="0" applyNumberFormat="1" applyFont="1" applyFill="1" applyBorder="1">
      <alignment vertical="center"/>
    </xf>
    <xf numFmtId="177" fontId="3" fillId="0" borderId="11" xfId="0" applyNumberFormat="1" applyFont="1" applyFill="1" applyBorder="1" applyProtection="1">
      <alignment vertical="center"/>
      <protection locked="0"/>
    </xf>
    <xf numFmtId="41" fontId="3" fillId="0" borderId="0" xfId="0" applyNumberFormat="1" applyFont="1" applyFill="1" applyAlignment="1" applyProtection="1">
      <alignment horizontal="right"/>
      <protection locked="0"/>
    </xf>
    <xf numFmtId="41" fontId="3" fillId="0" borderId="0" xfId="33" applyNumberFormat="1" applyFont="1" applyFill="1" applyAlignment="1">
      <alignment horizontal="right" vertical="center"/>
    </xf>
    <xf numFmtId="0" fontId="3" fillId="0" borderId="0" xfId="0" applyFont="1" applyFill="1" applyAlignment="1" applyProtection="1">
      <alignment horizontal="left"/>
    </xf>
    <xf numFmtId="0" fontId="3" fillId="0" borderId="10" xfId="0" applyFont="1" applyFill="1" applyBorder="1" applyProtection="1">
      <alignment vertical="center"/>
      <protection locked="0"/>
    </xf>
    <xf numFmtId="0" fontId="5" fillId="0" borderId="10" xfId="0" applyFont="1" applyFill="1" applyBorder="1" applyProtection="1">
      <alignment vertical="center"/>
    </xf>
    <xf numFmtId="0" fontId="3" fillId="0" borderId="14" xfId="0" applyFont="1" applyFill="1" applyBorder="1" applyProtection="1">
      <alignment vertical="center"/>
      <protection locked="0"/>
    </xf>
    <xf numFmtId="177" fontId="3" fillId="0" borderId="0" xfId="0" applyNumberFormat="1" applyFont="1" applyFill="1" applyAlignment="1" applyProtection="1">
      <alignment horizontal="right" vertical="center"/>
    </xf>
    <xf numFmtId="177" fontId="3" fillId="0" borderId="0" xfId="0" applyNumberFormat="1" applyFont="1" applyFill="1" applyAlignment="1" applyProtection="1">
      <alignment horizontal="right"/>
      <protection locked="0"/>
    </xf>
    <xf numFmtId="177" fontId="3" fillId="0" borderId="11" xfId="0" applyNumberFormat="1" applyFont="1" applyFill="1" applyBorder="1" applyAlignment="1" applyProtection="1">
      <alignment horizontal="right" vertical="center"/>
    </xf>
    <xf numFmtId="177" fontId="5" fillId="0" borderId="0" xfId="0" applyNumberFormat="1" applyFont="1" applyFill="1" applyProtection="1">
      <alignment vertical="center"/>
      <protection locked="0"/>
    </xf>
    <xf numFmtId="0" fontId="5" fillId="0" borderId="10" xfId="0" applyFont="1" applyFill="1" applyBorder="1" applyAlignment="1" applyProtection="1">
      <alignment horizontal="left"/>
    </xf>
    <xf numFmtId="0" fontId="3" fillId="0" borderId="10" xfId="0" applyFont="1" applyFill="1" applyBorder="1" applyAlignment="1" applyProtection="1">
      <alignment horizontal="right"/>
    </xf>
    <xf numFmtId="178" fontId="32" fillId="0" borderId="28" xfId="0" applyNumberFormat="1" applyFont="1" applyFill="1" applyBorder="1" applyAlignment="1" applyProtection="1">
      <alignment vertical="center"/>
    </xf>
    <xf numFmtId="0" fontId="3" fillId="0" borderId="16" xfId="0" applyFont="1" applyFill="1" applyBorder="1">
      <alignment vertical="center"/>
    </xf>
    <xf numFmtId="0" fontId="3" fillId="0" borderId="27" xfId="0" applyFont="1" applyFill="1" applyBorder="1" applyAlignment="1" applyProtection="1">
      <alignment horizontal="left"/>
    </xf>
    <xf numFmtId="0" fontId="3" fillId="0" borderId="31" xfId="0" applyFont="1" applyFill="1" applyBorder="1">
      <alignment vertical="center"/>
    </xf>
    <xf numFmtId="0" fontId="3" fillId="0" borderId="26" xfId="0" applyFont="1" applyFill="1" applyBorder="1">
      <alignment vertical="center"/>
    </xf>
    <xf numFmtId="41" fontId="3" fillId="0" borderId="0" xfId="0" quotePrefix="1" applyNumberFormat="1" applyFont="1" applyFill="1" applyAlignment="1" applyProtection="1">
      <alignment horizontal="right" vertical="center"/>
      <protection locked="0"/>
    </xf>
    <xf numFmtId="41" fontId="3" fillId="0" borderId="0" xfId="33" applyNumberFormat="1" applyFont="1" applyFill="1">
      <alignment vertical="center"/>
    </xf>
    <xf numFmtId="41" fontId="3" fillId="0" borderId="0" xfId="0" quotePrefix="1" applyNumberFormat="1" applyFont="1" applyFill="1" applyAlignment="1" applyProtection="1">
      <alignment horizontal="right" vertical="center" shrinkToFit="1"/>
      <protection locked="0"/>
    </xf>
    <xf numFmtId="41" fontId="3" fillId="0" borderId="0" xfId="0" applyNumberFormat="1" applyFont="1" applyFill="1" applyAlignment="1" applyProtection="1">
      <alignment vertical="center" shrinkToFit="1"/>
      <protection locked="0"/>
    </xf>
    <xf numFmtId="41" fontId="3" fillId="0" borderId="0" xfId="0" applyNumberFormat="1" applyFont="1" applyFill="1" applyAlignment="1" applyProtection="1">
      <alignment horizontal="right" shrinkToFit="1"/>
      <protection locked="0"/>
    </xf>
    <xf numFmtId="0" fontId="3" fillId="0" borderId="27" xfId="0" quotePrefix="1" applyFont="1" applyFill="1" applyBorder="1" applyAlignment="1" applyProtection="1">
      <alignment horizontal="right"/>
    </xf>
    <xf numFmtId="0" fontId="0" fillId="0" borderId="27" xfId="0" applyFont="1" applyFill="1" applyBorder="1" applyAlignment="1">
      <alignment vertical="center"/>
    </xf>
    <xf numFmtId="0" fontId="0" fillId="0" borderId="26" xfId="0" applyFont="1" applyFill="1" applyBorder="1" applyAlignment="1">
      <alignment vertical="center"/>
    </xf>
    <xf numFmtId="192" fontId="3" fillId="0" borderId="0" xfId="0" applyNumberFormat="1" applyFont="1" applyFill="1" applyAlignment="1" applyProtection="1">
      <alignment horizontal="right" vertical="center"/>
      <protection locked="0"/>
    </xf>
    <xf numFmtId="192" fontId="3" fillId="0" borderId="0" xfId="0" applyNumberFormat="1" applyFont="1" applyFill="1" applyAlignment="1" applyProtection="1">
      <alignment horizontal="right"/>
      <protection locked="0"/>
    </xf>
    <xf numFmtId="179" fontId="3" fillId="0" borderId="11" xfId="0" applyNumberFormat="1" applyFont="1" applyFill="1" applyBorder="1" applyAlignment="1" applyProtection="1">
      <alignment horizontal="right"/>
      <protection locked="0"/>
    </xf>
    <xf numFmtId="179" fontId="3" fillId="0" borderId="0" xfId="0" applyNumberFormat="1" applyFont="1" applyFill="1" applyBorder="1" applyAlignment="1" applyProtection="1">
      <alignment horizontal="right"/>
    </xf>
    <xf numFmtId="177" fontId="3" fillId="0" borderId="11" xfId="0" applyNumberFormat="1" applyFont="1" applyFill="1" applyBorder="1" applyAlignment="1" applyProtection="1">
      <alignment horizontal="right"/>
      <protection locked="0"/>
    </xf>
    <xf numFmtId="0" fontId="3" fillId="0" borderId="0" xfId="0" applyNumberFormat="1" applyFont="1" applyFill="1" applyAlignment="1">
      <alignment horizontal="right"/>
    </xf>
    <xf numFmtId="193" fontId="3" fillId="0" borderId="0" xfId="0" applyNumberFormat="1" applyFont="1" applyFill="1" applyAlignment="1">
      <alignment horizontal="right"/>
    </xf>
    <xf numFmtId="193" fontId="3" fillId="0" borderId="11" xfId="0" applyNumberFormat="1" applyFont="1" applyFill="1" applyBorder="1" applyAlignment="1">
      <alignment horizontal="right"/>
    </xf>
    <xf numFmtId="0" fontId="3" fillId="0" borderId="10" xfId="0" applyFont="1" applyFill="1" applyBorder="1" applyAlignment="1" applyProtection="1">
      <alignment vertical="center" shrinkToFit="1"/>
    </xf>
    <xf numFmtId="0" fontId="3" fillId="0" borderId="10" xfId="0" applyNumberFormat="1" applyFont="1" applyFill="1" applyBorder="1" applyAlignment="1" applyProtection="1">
      <alignment horizontal="center" vertical="center"/>
      <protection locked="0"/>
    </xf>
    <xf numFmtId="177" fontId="3" fillId="0" borderId="0" xfId="0" quotePrefix="1" applyNumberFormat="1" applyFont="1" applyFill="1" applyBorder="1" applyAlignment="1" applyProtection="1">
      <alignment horizontal="right" vertical="center"/>
    </xf>
    <xf numFmtId="43" fontId="3" fillId="0" borderId="0" xfId="0" quotePrefix="1" applyNumberFormat="1" applyFont="1" applyFill="1" applyBorder="1" applyAlignment="1" applyProtection="1">
      <alignment horizontal="right" vertical="center"/>
    </xf>
    <xf numFmtId="41" fontId="3" fillId="0" borderId="11" xfId="0" applyNumberFormat="1" applyFont="1" applyFill="1" applyBorder="1" applyAlignment="1" applyProtection="1">
      <alignment horizontal="right" shrinkToFit="1"/>
      <protection locked="0"/>
    </xf>
    <xf numFmtId="41" fontId="3" fillId="0" borderId="0" xfId="0" applyNumberFormat="1" applyFont="1" applyFill="1" applyBorder="1" applyAlignment="1" applyProtection="1">
      <alignment horizontal="right" shrinkToFit="1"/>
    </xf>
    <xf numFmtId="178" fontId="3" fillId="0" borderId="11" xfId="0" applyNumberFormat="1" applyFont="1" applyFill="1" applyBorder="1" applyAlignment="1" applyProtection="1">
      <alignment horizontal="right" shrinkToFit="1"/>
      <protection locked="0"/>
    </xf>
    <xf numFmtId="178" fontId="3" fillId="0" borderId="0" xfId="0" applyNumberFormat="1" applyFont="1" applyFill="1" applyBorder="1" applyAlignment="1" applyProtection="1">
      <alignment horizontal="right" shrinkToFit="1"/>
    </xf>
    <xf numFmtId="178" fontId="3" fillId="0" borderId="0" xfId="0" applyNumberFormat="1" applyFont="1" applyFill="1" applyBorder="1" applyAlignment="1">
      <alignment horizontal="right" shrinkToFit="1"/>
    </xf>
    <xf numFmtId="194" fontId="3" fillId="0" borderId="0" xfId="0" applyNumberFormat="1" applyFont="1" applyFill="1" applyBorder="1" applyAlignment="1" applyProtection="1">
      <alignment horizontal="right" vertical="center" shrinkToFit="1"/>
      <protection locked="0"/>
    </xf>
    <xf numFmtId="177" fontId="3" fillId="0" borderId="11" xfId="0" quotePrefix="1" applyNumberFormat="1" applyFont="1" applyFill="1" applyBorder="1" applyAlignment="1" applyProtection="1">
      <alignment horizontal="right" vertical="center"/>
      <protection locked="0"/>
    </xf>
    <xf numFmtId="180" fontId="3" fillId="0" borderId="11" xfId="0" quotePrefix="1" applyNumberFormat="1" applyFont="1" applyFill="1" applyBorder="1" applyAlignment="1" applyProtection="1">
      <alignment horizontal="right" vertical="center"/>
      <protection locked="0"/>
    </xf>
    <xf numFmtId="182" fontId="3" fillId="0" borderId="11" xfId="0" applyNumberFormat="1" applyFont="1" applyFill="1" applyBorder="1" applyAlignment="1" applyProtection="1">
      <alignment horizontal="right"/>
      <protection locked="0"/>
    </xf>
    <xf numFmtId="187" fontId="3" fillId="0" borderId="0" xfId="0" applyNumberFormat="1" applyFont="1" applyFill="1" applyAlignment="1" applyProtection="1">
      <alignment horizontal="right" vertical="center"/>
    </xf>
    <xf numFmtId="0" fontId="3" fillId="0" borderId="32" xfId="0" applyNumberFormat="1" applyFont="1" applyFill="1" applyBorder="1" applyAlignment="1" applyProtection="1">
      <alignment horizontal="left" vertical="center"/>
      <protection locked="0"/>
    </xf>
    <xf numFmtId="42" fontId="3" fillId="0" borderId="0" xfId="0" quotePrefix="1" applyNumberFormat="1" applyFont="1" applyFill="1" applyBorder="1" applyAlignment="1" applyProtection="1">
      <alignment horizontal="right"/>
      <protection locked="0"/>
    </xf>
    <xf numFmtId="42" fontId="3" fillId="0" borderId="11" xfId="0" quotePrefix="1" applyNumberFormat="1" applyFont="1" applyFill="1" applyBorder="1" applyAlignment="1" applyProtection="1">
      <alignment horizontal="right"/>
      <protection locked="0"/>
    </xf>
    <xf numFmtId="195" fontId="3" fillId="0" borderId="0" xfId="0" applyNumberFormat="1" applyFont="1" applyFill="1" applyAlignment="1">
      <alignment horizontal="right"/>
    </xf>
    <xf numFmtId="0" fontId="3" fillId="0" borderId="14" xfId="0" applyNumberFormat="1" applyFont="1" applyFill="1" applyBorder="1" applyAlignment="1" applyProtection="1">
      <alignment horizontal="center" vertical="center"/>
      <protection locked="0"/>
    </xf>
    <xf numFmtId="181" fontId="3" fillId="0" borderId="0" xfId="0" applyNumberFormat="1" applyFont="1" applyFill="1" applyAlignment="1">
      <alignment horizontal="right"/>
    </xf>
    <xf numFmtId="179" fontId="3" fillId="0" borderId="0" xfId="0" applyNumberFormat="1" applyFont="1" applyFill="1" applyAlignment="1">
      <alignment horizontal="right"/>
    </xf>
    <xf numFmtId="197" fontId="3" fillId="0" borderId="0" xfId="33" applyNumberFormat="1" applyFont="1" applyFill="1" applyAlignment="1">
      <alignment horizontal="right"/>
    </xf>
    <xf numFmtId="41" fontId="3" fillId="0" borderId="0" xfId="0" applyNumberFormat="1" applyFont="1" applyBorder="1" applyAlignment="1" applyProtection="1">
      <alignment horizontal="center"/>
      <protection locked="0"/>
    </xf>
    <xf numFmtId="41" fontId="3" fillId="0" borderId="0" xfId="0" applyNumberFormat="1" applyFont="1" applyAlignment="1">
      <alignment horizontal="center"/>
    </xf>
    <xf numFmtId="0" fontId="3" fillId="0" borderId="27" xfId="0" applyFont="1" applyFill="1" applyBorder="1">
      <alignment vertical="center"/>
    </xf>
    <xf numFmtId="0" fontId="3" fillId="0" borderId="0" xfId="0" applyFont="1" applyFill="1" applyAlignment="1" applyProtection="1"/>
    <xf numFmtId="0" fontId="0" fillId="0" borderId="0" xfId="0" applyFill="1" applyAlignment="1"/>
    <xf numFmtId="177" fontId="3" fillId="0" borderId="11" xfId="0" applyNumberFormat="1" applyFont="1" applyFill="1" applyBorder="1" applyAlignment="1" applyProtection="1">
      <alignment horizontal="right" shrinkToFit="1"/>
      <protection locked="0"/>
    </xf>
    <xf numFmtId="177" fontId="3" fillId="0" borderId="0" xfId="0" applyNumberFormat="1" applyFont="1" applyFill="1" applyBorder="1" applyAlignment="1" applyProtection="1">
      <alignment horizontal="right" shrinkToFit="1"/>
    </xf>
    <xf numFmtId="177" fontId="3" fillId="0" borderId="0" xfId="0" applyNumberFormat="1" applyFont="1" applyFill="1" applyBorder="1" applyAlignment="1">
      <alignment horizontal="right" shrinkToFit="1"/>
    </xf>
    <xf numFmtId="41" fontId="3" fillId="0" borderId="0" xfId="0" applyNumberFormat="1" applyFont="1" applyFill="1" applyBorder="1" applyAlignment="1" applyProtection="1">
      <alignment horizontal="right" vertical="center"/>
      <protection locked="0"/>
    </xf>
    <xf numFmtId="0" fontId="3" fillId="0" borderId="27" xfId="0" quotePrefix="1" applyFont="1" applyFill="1" applyBorder="1">
      <alignment vertical="center"/>
    </xf>
    <xf numFmtId="0" fontId="7" fillId="0" borderId="0" xfId="0" applyFont="1" applyFill="1" applyBorder="1" applyAlignment="1" applyProtection="1">
      <alignment horizontal="left"/>
    </xf>
    <xf numFmtId="0" fontId="7" fillId="0" borderId="0" xfId="0" applyFont="1" applyFill="1" applyBorder="1">
      <alignment vertical="center"/>
    </xf>
    <xf numFmtId="0" fontId="3" fillId="0" borderId="11" xfId="0" applyFont="1" applyFill="1" applyBorder="1" applyAlignment="1">
      <alignment horizontal="center" vertical="center"/>
    </xf>
    <xf numFmtId="41" fontId="3" fillId="0" borderId="0" xfId="0" applyNumberFormat="1" applyFont="1" applyFill="1" applyBorder="1" applyAlignment="1" applyProtection="1">
      <alignment horizontal="center"/>
      <protection locked="0"/>
    </xf>
    <xf numFmtId="177" fontId="3" fillId="0" borderId="0" xfId="0" applyNumberFormat="1" applyFont="1" applyFill="1" applyBorder="1" applyAlignment="1" applyProtection="1">
      <alignment horizontal="right"/>
      <protection locked="0"/>
    </xf>
    <xf numFmtId="182" fontId="3" fillId="0" borderId="0" xfId="0" applyNumberFormat="1" applyFont="1" applyFill="1" applyBorder="1" applyAlignment="1" applyProtection="1">
      <alignment horizontal="right"/>
      <protection locked="0"/>
    </xf>
    <xf numFmtId="0" fontId="0" fillId="0" borderId="0" xfId="0" applyFont="1" applyFill="1" applyBorder="1" applyAlignment="1">
      <alignment horizontal="right"/>
    </xf>
    <xf numFmtId="177" fontId="3" fillId="0" borderId="0" xfId="0" applyNumberFormat="1" applyFont="1" applyFill="1" applyBorder="1" applyAlignment="1" applyProtection="1">
      <protection locked="0"/>
    </xf>
    <xf numFmtId="182" fontId="3" fillId="0" borderId="0" xfId="0" applyNumberFormat="1" applyFont="1" applyFill="1" applyBorder="1" applyAlignment="1" applyProtection="1">
      <protection locked="0"/>
    </xf>
    <xf numFmtId="0" fontId="3" fillId="0" borderId="0" xfId="0" applyFont="1" applyFill="1" applyBorder="1" applyAlignment="1" applyProtection="1">
      <alignment vertical="center" shrinkToFit="1"/>
    </xf>
    <xf numFmtId="0" fontId="5" fillId="0" borderId="0" xfId="0" applyFont="1" applyFill="1" applyAlignment="1" applyProtection="1">
      <alignment horizontal="center"/>
    </xf>
    <xf numFmtId="0" fontId="3" fillId="0" borderId="13" xfId="0" applyFont="1" applyFill="1" applyBorder="1" applyAlignment="1" applyProtection="1">
      <alignment horizontal="center" vertical="center"/>
    </xf>
    <xf numFmtId="0" fontId="4" fillId="0" borderId="0" xfId="0" applyFont="1" applyFill="1" applyAlignment="1" applyProtection="1">
      <alignment horizontal="left"/>
    </xf>
    <xf numFmtId="0" fontId="3" fillId="0" borderId="10" xfId="0" applyFont="1" applyFill="1" applyBorder="1" applyAlignment="1" applyProtection="1">
      <alignment horizontal="left"/>
    </xf>
    <xf numFmtId="0" fontId="3" fillId="0" borderId="11" xfId="0" applyFont="1" applyFill="1" applyBorder="1" applyAlignment="1" applyProtection="1">
      <alignment horizontal="left"/>
    </xf>
    <xf numFmtId="0" fontId="3" fillId="0" borderId="11" xfId="0" applyFont="1" applyFill="1" applyBorder="1" applyAlignment="1" applyProtection="1">
      <alignment horizontal="center"/>
    </xf>
    <xf numFmtId="0" fontId="3" fillId="0" borderId="13" xfId="0" applyFont="1" applyFill="1" applyBorder="1" applyAlignment="1" applyProtection="1">
      <alignment horizontal="center"/>
    </xf>
    <xf numFmtId="0" fontId="3" fillId="0" borderId="14" xfId="0" applyFont="1" applyFill="1" applyBorder="1">
      <alignment vertical="center"/>
    </xf>
    <xf numFmtId="0" fontId="5" fillId="0" borderId="0" xfId="0" applyFont="1" applyFill="1" applyProtection="1">
      <alignment vertical="center"/>
    </xf>
    <xf numFmtId="0" fontId="3" fillId="0" borderId="12" xfId="0" applyFont="1" applyFill="1" applyBorder="1" applyAlignment="1" applyProtection="1">
      <alignment horizontal="left"/>
    </xf>
    <xf numFmtId="0" fontId="3" fillId="0" borderId="12" xfId="0" applyFont="1" applyFill="1" applyBorder="1" applyAlignment="1">
      <alignment horizontal="left" vertical="center"/>
    </xf>
    <xf numFmtId="0" fontId="3" fillId="0" borderId="13" xfId="0" applyFont="1" applyFill="1" applyBorder="1" applyAlignment="1" applyProtection="1">
      <alignment horizontal="left"/>
    </xf>
    <xf numFmtId="177" fontId="3" fillId="0" borderId="0" xfId="0" applyNumberFormat="1" applyFont="1" applyFill="1" applyAlignment="1" applyProtection="1">
      <alignment horizontal="right"/>
    </xf>
    <xf numFmtId="41" fontId="3" fillId="0" borderId="0" xfId="0" applyNumberFormat="1" applyFont="1" applyFill="1" applyAlignment="1" applyProtection="1">
      <alignment horizontal="right"/>
    </xf>
    <xf numFmtId="0" fontId="3" fillId="0" borderId="13" xfId="0" applyFont="1" applyFill="1" applyBorder="1">
      <alignment vertical="center"/>
    </xf>
    <xf numFmtId="0" fontId="3" fillId="0" borderId="28" xfId="0" applyFont="1" applyFill="1" applyBorder="1">
      <alignment vertical="center"/>
    </xf>
    <xf numFmtId="0" fontId="5" fillId="0" borderId="12" xfId="0" applyFont="1" applyFill="1" applyBorder="1" applyAlignment="1" applyProtection="1">
      <alignment horizontal="left"/>
    </xf>
    <xf numFmtId="0" fontId="3" fillId="0" borderId="18" xfId="0" applyFont="1" applyFill="1" applyBorder="1" applyAlignment="1" applyProtection="1">
      <alignment horizontal="center" wrapText="1"/>
    </xf>
    <xf numFmtId="0" fontId="3" fillId="0" borderId="26" xfId="0" applyFont="1" applyFill="1" applyBorder="1" applyAlignment="1" applyProtection="1">
      <alignment horizontal="center"/>
    </xf>
    <xf numFmtId="0" fontId="3" fillId="0" borderId="19" xfId="0" applyFont="1" applyFill="1" applyBorder="1" applyAlignment="1" applyProtection="1">
      <alignment horizontal="center" wrapText="1"/>
    </xf>
    <xf numFmtId="182" fontId="3" fillId="0" borderId="0" xfId="0" applyNumberFormat="1" applyFont="1" applyFill="1" applyBorder="1" applyProtection="1">
      <alignment vertical="center"/>
    </xf>
    <xf numFmtId="187" fontId="3" fillId="0" borderId="0" xfId="0" applyNumberFormat="1" applyFont="1" applyFill="1" applyAlignment="1" applyProtection="1">
      <alignment horizontal="right"/>
    </xf>
    <xf numFmtId="41" fontId="3" fillId="0" borderId="26" xfId="0" applyNumberFormat="1" applyFont="1" applyFill="1" applyBorder="1">
      <alignment vertical="center"/>
    </xf>
    <xf numFmtId="41" fontId="3" fillId="0" borderId="27" xfId="0" applyNumberFormat="1" applyFont="1" applyFill="1" applyBorder="1">
      <alignment vertical="center"/>
    </xf>
    <xf numFmtId="41" fontId="5" fillId="0" borderId="12" xfId="0" applyNumberFormat="1" applyFont="1" applyFill="1" applyBorder="1" applyAlignment="1" applyProtection="1">
      <alignment horizontal="left"/>
    </xf>
    <xf numFmtId="41" fontId="3" fillId="0" borderId="29" xfId="0" applyNumberFormat="1" applyFont="1" applyFill="1" applyBorder="1">
      <alignment vertical="center"/>
    </xf>
    <xf numFmtId="41" fontId="5" fillId="0" borderId="20" xfId="0" applyNumberFormat="1" applyFont="1" applyFill="1" applyBorder="1" applyAlignment="1" applyProtection="1">
      <alignment horizontal="left"/>
    </xf>
    <xf numFmtId="41" fontId="3" fillId="0" borderId="26" xfId="0" applyNumberFormat="1" applyFont="1" applyFill="1" applyBorder="1" applyAlignment="1" applyProtection="1">
      <alignment horizontal="center"/>
    </xf>
    <xf numFmtId="41" fontId="3" fillId="0" borderId="27" xfId="0" applyNumberFormat="1" applyFont="1" applyFill="1" applyBorder="1" applyProtection="1">
      <alignment vertical="center"/>
    </xf>
    <xf numFmtId="41" fontId="3" fillId="0" borderId="0" xfId="0" applyNumberFormat="1" applyFont="1" applyFill="1" applyProtection="1">
      <alignment vertical="center"/>
    </xf>
    <xf numFmtId="176" fontId="3" fillId="0" borderId="0" xfId="0" applyNumberFormat="1" applyFont="1" applyFill="1" applyBorder="1" applyProtection="1">
      <alignment vertical="center"/>
    </xf>
    <xf numFmtId="176" fontId="3" fillId="0" borderId="0" xfId="0" applyNumberFormat="1" applyFont="1" applyFill="1" applyAlignment="1" applyProtection="1">
      <alignment horizontal="right" vertical="center"/>
      <protection locked="0"/>
    </xf>
    <xf numFmtId="0" fontId="7" fillId="0" borderId="11" xfId="0" applyFont="1" applyFill="1" applyBorder="1" applyAlignment="1">
      <alignment horizontal="center" shrinkToFit="1"/>
    </xf>
    <xf numFmtId="0" fontId="7" fillId="0" borderId="11" xfId="0" applyFont="1" applyFill="1" applyBorder="1" applyAlignment="1" applyProtection="1">
      <alignment horizontal="center" shrinkToFit="1"/>
    </xf>
    <xf numFmtId="0" fontId="3" fillId="0" borderId="13" xfId="0" applyFont="1" applyFill="1" applyBorder="1" applyAlignment="1" applyProtection="1">
      <alignment horizontal="center" shrinkToFit="1"/>
    </xf>
    <xf numFmtId="0" fontId="7" fillId="0" borderId="13" xfId="0" applyFont="1" applyFill="1" applyBorder="1" applyAlignment="1" applyProtection="1">
      <alignment horizontal="center" shrinkToFit="1"/>
    </xf>
    <xf numFmtId="0" fontId="3" fillId="0" borderId="11" xfId="0" applyFont="1" applyFill="1" applyBorder="1" applyAlignment="1" applyProtection="1">
      <alignment horizontal="right"/>
    </xf>
    <xf numFmtId="37" fontId="3" fillId="0" borderId="0" xfId="0" applyNumberFormat="1" applyFont="1" applyFill="1" applyAlignment="1" applyProtection="1">
      <alignment horizontal="right"/>
    </xf>
    <xf numFmtId="0" fontId="3" fillId="0" borderId="0" xfId="0" applyFont="1" applyFill="1" applyAlignment="1" applyProtection="1">
      <alignment horizontal="center"/>
    </xf>
    <xf numFmtId="180" fontId="3" fillId="0" borderId="11" xfId="0" applyNumberFormat="1" applyFont="1" applyFill="1" applyBorder="1" applyProtection="1">
      <alignment vertical="center"/>
    </xf>
    <xf numFmtId="180" fontId="3" fillId="0" borderId="0" xfId="0" applyNumberFormat="1" applyFont="1" applyFill="1" applyAlignment="1" applyProtection="1">
      <alignment horizontal="center"/>
    </xf>
    <xf numFmtId="180" fontId="3" fillId="0" borderId="11" xfId="0" applyNumberFormat="1" applyFont="1" applyFill="1" applyBorder="1">
      <alignment vertical="center"/>
    </xf>
    <xf numFmtId="180" fontId="3" fillId="0" borderId="0" xfId="0" applyNumberFormat="1" applyFont="1" applyFill="1" applyAlignment="1" applyProtection="1">
      <alignment horizontal="right"/>
    </xf>
    <xf numFmtId="0" fontId="3" fillId="0" borderId="0" xfId="0" applyFont="1" applyFill="1" applyAlignment="1">
      <alignment vertical="center" shrinkToFit="1"/>
    </xf>
    <xf numFmtId="180" fontId="3" fillId="0" borderId="13" xfId="0" applyNumberFormat="1" applyFont="1" applyFill="1" applyBorder="1">
      <alignment vertical="center"/>
    </xf>
    <xf numFmtId="180" fontId="5" fillId="0" borderId="12" xfId="0" applyNumberFormat="1" applyFont="1" applyFill="1" applyBorder="1" applyAlignment="1" applyProtection="1">
      <alignment horizontal="left"/>
    </xf>
    <xf numFmtId="180" fontId="3" fillId="0" borderId="12" xfId="0" applyNumberFormat="1" applyFont="1" applyFill="1" applyBorder="1">
      <alignment vertical="center"/>
    </xf>
    <xf numFmtId="180" fontId="3" fillId="0" borderId="11" xfId="0" applyNumberFormat="1" applyFont="1" applyFill="1" applyBorder="1" applyAlignment="1" applyProtection="1">
      <alignment horizontal="left"/>
    </xf>
    <xf numFmtId="180" fontId="3" fillId="0" borderId="0" xfId="0" applyNumberFormat="1" applyFont="1" applyFill="1" applyBorder="1" applyAlignment="1" applyProtection="1">
      <alignment horizontal="left"/>
    </xf>
    <xf numFmtId="180" fontId="3" fillId="0" borderId="18" xfId="0" applyNumberFormat="1" applyFont="1" applyFill="1" applyBorder="1" applyAlignment="1" applyProtection="1">
      <alignment horizontal="center"/>
    </xf>
    <xf numFmtId="0" fontId="3" fillId="0" borderId="12" xfId="0" applyFont="1" applyFill="1" applyBorder="1" applyAlignment="1" applyProtection="1">
      <alignment horizontal="left" shrinkToFit="1"/>
    </xf>
    <xf numFmtId="180" fontId="3" fillId="0" borderId="13" xfId="0" applyNumberFormat="1" applyFont="1" applyFill="1" applyBorder="1" applyAlignment="1" applyProtection="1">
      <alignment horizontal="left"/>
    </xf>
    <xf numFmtId="180" fontId="3" fillId="0" borderId="19" xfId="0" applyNumberFormat="1" applyFont="1" applyFill="1" applyBorder="1" applyAlignment="1" applyProtection="1">
      <alignment horizontal="center"/>
    </xf>
    <xf numFmtId="0" fontId="3" fillId="0" borderId="16" xfId="0" applyFont="1" applyFill="1" applyBorder="1" applyAlignment="1">
      <alignment vertical="center" shrinkToFit="1"/>
    </xf>
    <xf numFmtId="180" fontId="3" fillId="0" borderId="17" xfId="0" applyNumberFormat="1" applyFont="1" applyFill="1" applyBorder="1" applyAlignment="1" applyProtection="1">
      <alignment horizontal="right"/>
    </xf>
    <xf numFmtId="0" fontId="3" fillId="0" borderId="27" xfId="0" applyFont="1" applyFill="1" applyBorder="1" applyAlignment="1">
      <alignment vertical="center" shrinkToFit="1"/>
    </xf>
    <xf numFmtId="0" fontId="3" fillId="0" borderId="27" xfId="0" applyFont="1" applyFill="1" applyBorder="1" applyAlignment="1" applyProtection="1">
      <alignment horizontal="left" shrinkToFit="1"/>
    </xf>
    <xf numFmtId="0" fontId="3" fillId="0" borderId="0" xfId="0" applyNumberFormat="1" applyFont="1" applyFill="1" applyAlignment="1">
      <alignment horizontal="right" vertical="center"/>
    </xf>
    <xf numFmtId="193" fontId="3" fillId="0" borderId="0" xfId="0" applyNumberFormat="1" applyFont="1" applyFill="1" applyAlignment="1">
      <alignment horizontal="right" vertical="center"/>
    </xf>
    <xf numFmtId="193" fontId="3" fillId="0" borderId="0" xfId="0" applyNumberFormat="1" applyFont="1" applyFill="1">
      <alignment vertical="center"/>
    </xf>
    <xf numFmtId="193" fontId="3" fillId="0" borderId="0" xfId="0" applyNumberFormat="1" applyFont="1" applyFill="1" applyAlignment="1">
      <alignment vertical="center"/>
    </xf>
    <xf numFmtId="0" fontId="3" fillId="0" borderId="26" xfId="0" applyFont="1" applyFill="1" applyBorder="1" applyAlignment="1">
      <alignment vertical="center" shrinkToFit="1"/>
    </xf>
    <xf numFmtId="180" fontId="3" fillId="0" borderId="13" xfId="0" applyNumberFormat="1" applyFont="1" applyFill="1" applyBorder="1" applyProtection="1">
      <alignment vertical="center"/>
      <protection locked="0"/>
    </xf>
    <xf numFmtId="179" fontId="3" fillId="0" borderId="12" xfId="0" applyNumberFormat="1" applyFont="1" applyFill="1" applyBorder="1" applyProtection="1">
      <alignment vertical="center"/>
      <protection locked="0"/>
    </xf>
    <xf numFmtId="180" fontId="3" fillId="0" borderId="12" xfId="0" applyNumberFormat="1" applyFont="1" applyFill="1" applyBorder="1" applyProtection="1">
      <alignment vertical="center"/>
      <protection locked="0"/>
    </xf>
    <xf numFmtId="179" fontId="3" fillId="0" borderId="12" xfId="0" applyNumberFormat="1" applyFont="1" applyFill="1" applyBorder="1">
      <alignment vertical="center"/>
    </xf>
    <xf numFmtId="180" fontId="3" fillId="0" borderId="11" xfId="0" applyNumberFormat="1" applyFont="1" applyFill="1" applyBorder="1" applyProtection="1">
      <alignment vertical="center"/>
      <protection locked="0"/>
    </xf>
    <xf numFmtId="179" fontId="3" fillId="0" borderId="0" xfId="0" applyNumberFormat="1" applyFont="1" applyFill="1" applyBorder="1" applyProtection="1">
      <alignment vertical="center"/>
      <protection locked="0"/>
    </xf>
    <xf numFmtId="179" fontId="3" fillId="0" borderId="0" xfId="0" applyNumberFormat="1" applyFont="1" applyFill="1" applyProtection="1">
      <alignment vertical="center"/>
      <protection locked="0"/>
    </xf>
    <xf numFmtId="0" fontId="3" fillId="0" borderId="0" xfId="0" applyNumberFormat="1" applyFont="1" applyFill="1">
      <alignment vertical="center"/>
    </xf>
    <xf numFmtId="180" fontId="3" fillId="0" borderId="0" xfId="0" applyNumberFormat="1" applyFont="1" applyFill="1" applyAlignment="1" applyProtection="1">
      <alignment horizontal="left" vertical="center"/>
    </xf>
    <xf numFmtId="0" fontId="5" fillId="0" borderId="31" xfId="0" applyFont="1" applyFill="1" applyBorder="1" applyAlignment="1" applyProtection="1">
      <alignment vertical="center" shrinkToFit="1"/>
    </xf>
    <xf numFmtId="179" fontId="3" fillId="0" borderId="10" xfId="0" applyNumberFormat="1" applyFont="1" applyFill="1" applyBorder="1" applyProtection="1">
      <alignment vertical="center"/>
      <protection locked="0"/>
    </xf>
    <xf numFmtId="0" fontId="5" fillId="0" borderId="0" xfId="0" applyFont="1" applyFill="1" applyAlignment="1" applyProtection="1">
      <alignment vertical="center" shrinkToFit="1"/>
    </xf>
    <xf numFmtId="179" fontId="5" fillId="0" borderId="0" xfId="0" applyNumberFormat="1" applyFont="1" applyFill="1" applyProtection="1">
      <alignment vertical="center"/>
    </xf>
    <xf numFmtId="180" fontId="5" fillId="0" borderId="0" xfId="0" applyNumberFormat="1" applyFont="1" applyFill="1" applyProtection="1">
      <alignment vertical="center"/>
    </xf>
    <xf numFmtId="179" fontId="3" fillId="0" borderId="0" xfId="0" applyNumberFormat="1" applyFont="1" applyFill="1">
      <alignment vertical="center"/>
    </xf>
    <xf numFmtId="193" fontId="5" fillId="0" borderId="12" xfId="0" applyNumberFormat="1" applyFont="1" applyFill="1" applyBorder="1" applyAlignment="1" applyProtection="1">
      <alignment horizontal="left"/>
    </xf>
    <xf numFmtId="193" fontId="3" fillId="0" borderId="12" xfId="0" applyNumberFormat="1" applyFont="1" applyFill="1" applyBorder="1">
      <alignment vertical="center"/>
    </xf>
    <xf numFmtId="193" fontId="3" fillId="0" borderId="11" xfId="0" applyNumberFormat="1" applyFont="1" applyFill="1" applyBorder="1" applyAlignment="1" applyProtection="1">
      <alignment horizontal="left"/>
    </xf>
    <xf numFmtId="193" fontId="3" fillId="0" borderId="11" xfId="0" applyNumberFormat="1" applyFont="1" applyFill="1" applyBorder="1" applyAlignment="1" applyProtection="1">
      <alignment horizontal="left" vertical="center"/>
    </xf>
    <xf numFmtId="193" fontId="3" fillId="0" borderId="18" xfId="0" applyNumberFormat="1" applyFont="1" applyFill="1" applyBorder="1" applyAlignment="1" applyProtection="1">
      <alignment horizontal="center" vertical="center"/>
    </xf>
    <xf numFmtId="180" fontId="3" fillId="0" borderId="11" xfId="0" applyNumberFormat="1" applyFont="1" applyFill="1" applyBorder="1" applyAlignment="1" applyProtection="1">
      <alignment horizontal="left" vertical="center"/>
    </xf>
    <xf numFmtId="193" fontId="3" fillId="0" borderId="13" xfId="0" applyNumberFormat="1" applyFont="1" applyFill="1" applyBorder="1" applyAlignment="1" applyProtection="1">
      <alignment horizontal="left" vertical="center"/>
    </xf>
    <xf numFmtId="193" fontId="3" fillId="0" borderId="19" xfId="0" applyNumberFormat="1" applyFont="1" applyFill="1" applyBorder="1" applyAlignment="1" applyProtection="1">
      <alignment horizontal="center" vertical="center"/>
    </xf>
    <xf numFmtId="180" fontId="3" fillId="0" borderId="13" xfId="0" applyNumberFormat="1" applyFont="1" applyFill="1" applyBorder="1" applyAlignment="1" applyProtection="1">
      <alignment horizontal="left" vertical="center"/>
    </xf>
    <xf numFmtId="193" fontId="3" fillId="0" borderId="0" xfId="0" applyNumberFormat="1" applyFont="1" applyFill="1" applyAlignment="1" applyProtection="1">
      <alignment horizontal="right"/>
    </xf>
    <xf numFmtId="193" fontId="3" fillId="0" borderId="0" xfId="0" applyNumberFormat="1" applyFont="1" applyFill="1" applyAlignment="1" applyProtection="1">
      <alignment horizontal="left"/>
    </xf>
    <xf numFmtId="0" fontId="3" fillId="0" borderId="0" xfId="0" applyFont="1" applyFill="1" applyBorder="1" applyAlignment="1" applyProtection="1">
      <alignment horizontal="left" shrinkToFit="1"/>
    </xf>
    <xf numFmtId="193" fontId="3" fillId="0" borderId="11" xfId="0" applyNumberFormat="1" applyFont="1" applyFill="1" applyBorder="1">
      <alignment vertical="center"/>
    </xf>
    <xf numFmtId="0" fontId="3" fillId="0" borderId="12" xfId="0" applyFont="1" applyFill="1" applyBorder="1" applyAlignment="1">
      <alignment vertical="center" shrinkToFit="1"/>
    </xf>
    <xf numFmtId="193" fontId="3" fillId="0" borderId="13" xfId="0" applyNumberFormat="1" applyFont="1" applyFill="1" applyBorder="1">
      <alignment vertical="center"/>
    </xf>
    <xf numFmtId="193" fontId="3" fillId="0" borderId="11" xfId="0" applyNumberFormat="1" applyFont="1" applyFill="1" applyBorder="1" applyProtection="1">
      <alignment vertical="center"/>
      <protection locked="0"/>
    </xf>
    <xf numFmtId="193" fontId="3" fillId="0" borderId="0" xfId="0" applyNumberFormat="1" applyFont="1" applyFill="1" applyProtection="1">
      <alignment vertical="center"/>
      <protection locked="0"/>
    </xf>
    <xf numFmtId="0" fontId="3" fillId="0" borderId="0" xfId="0" applyFont="1" applyFill="1" applyAlignment="1" applyProtection="1">
      <alignment horizontal="center" shrinkToFit="1"/>
    </xf>
    <xf numFmtId="0" fontId="3" fillId="0" borderId="10" xfId="0" applyFont="1" applyFill="1" applyBorder="1" applyAlignment="1">
      <alignment vertical="center" shrinkToFit="1"/>
    </xf>
    <xf numFmtId="180" fontId="3" fillId="0" borderId="14" xfId="0" applyNumberFormat="1" applyFont="1" applyFill="1" applyBorder="1">
      <alignment vertical="center"/>
    </xf>
    <xf numFmtId="193" fontId="3" fillId="0" borderId="10" xfId="0" applyNumberFormat="1" applyFont="1" applyFill="1" applyBorder="1" applyProtection="1">
      <alignment vertical="center"/>
      <protection locked="0"/>
    </xf>
    <xf numFmtId="0" fontId="3" fillId="0" borderId="27" xfId="0" applyFont="1" applyFill="1" applyBorder="1" applyAlignment="1" applyProtection="1">
      <alignment horizontal="center" shrinkToFit="1"/>
    </xf>
    <xf numFmtId="181" fontId="3" fillId="0" borderId="0" xfId="0" applyNumberFormat="1" applyFont="1" applyFill="1">
      <alignment vertical="center"/>
    </xf>
    <xf numFmtId="0" fontId="3" fillId="0" borderId="11" xfId="0" applyFont="1" applyFill="1" applyBorder="1" applyAlignment="1" applyProtection="1">
      <alignment horizontal="center" vertical="center"/>
    </xf>
    <xf numFmtId="177" fontId="3" fillId="0" borderId="11" xfId="0" applyNumberFormat="1" applyFont="1" applyFill="1" applyBorder="1" applyAlignment="1">
      <alignment horizontal="right" vertical="center"/>
    </xf>
    <xf numFmtId="177" fontId="3" fillId="0" borderId="0" xfId="0" applyNumberFormat="1" applyFont="1" applyFill="1" applyAlignment="1">
      <alignment horizontal="right" vertical="center"/>
    </xf>
    <xf numFmtId="41" fontId="3" fillId="0" borderId="10" xfId="0" quotePrefix="1" applyNumberFormat="1" applyFont="1" applyFill="1" applyBorder="1" applyAlignment="1" applyProtection="1">
      <alignment horizontal="right"/>
      <protection locked="0"/>
    </xf>
    <xf numFmtId="177" fontId="3" fillId="0" borderId="13" xfId="0" applyNumberFormat="1" applyFont="1" applyFill="1" applyBorder="1">
      <alignment vertical="center"/>
    </xf>
    <xf numFmtId="177" fontId="3" fillId="0" borderId="12" xfId="0" applyNumberFormat="1" applyFont="1" applyFill="1" applyBorder="1">
      <alignment vertical="center"/>
    </xf>
    <xf numFmtId="177" fontId="3" fillId="0" borderId="12" xfId="0" applyNumberFormat="1" applyFont="1" applyFill="1" applyBorder="1" applyAlignment="1" applyProtection="1">
      <alignment horizontal="left"/>
    </xf>
    <xf numFmtId="177" fontId="3" fillId="0" borderId="13" xfId="0" applyNumberFormat="1" applyFont="1" applyFill="1" applyBorder="1" applyAlignment="1" applyProtection="1">
      <alignment horizontal="left"/>
    </xf>
    <xf numFmtId="177" fontId="3" fillId="0" borderId="11" xfId="0" applyNumberFormat="1" applyFont="1" applyFill="1" applyBorder="1" applyAlignment="1" applyProtection="1">
      <alignment horizontal="center" vertical="center"/>
    </xf>
    <xf numFmtId="177" fontId="3" fillId="0" borderId="13" xfId="0" applyNumberFormat="1" applyFont="1" applyFill="1" applyBorder="1" applyAlignment="1" applyProtection="1">
      <alignment horizontal="center" vertical="center"/>
    </xf>
    <xf numFmtId="177" fontId="3" fillId="0" borderId="16" xfId="0" applyNumberFormat="1" applyFont="1" applyFill="1" applyBorder="1" applyAlignment="1" applyProtection="1">
      <alignment horizontal="right"/>
    </xf>
    <xf numFmtId="177" fontId="3" fillId="0" borderId="27" xfId="0" quotePrefix="1" applyNumberFormat="1" applyFont="1" applyFill="1" applyBorder="1" applyAlignment="1" applyProtection="1">
      <alignment horizontal="right"/>
      <protection locked="0"/>
    </xf>
    <xf numFmtId="177" fontId="3" fillId="0" borderId="27" xfId="0" applyNumberFormat="1" applyFont="1" applyFill="1" applyBorder="1">
      <alignment vertical="center"/>
    </xf>
    <xf numFmtId="41" fontId="3" fillId="0" borderId="14" xfId="0" quotePrefix="1" applyNumberFormat="1" applyFont="1" applyFill="1" applyBorder="1" applyAlignment="1" applyProtection="1">
      <alignment horizontal="right"/>
      <protection locked="0"/>
    </xf>
    <xf numFmtId="177" fontId="3" fillId="0" borderId="10" xfId="0" applyNumberFormat="1" applyFont="1" applyFill="1" applyBorder="1">
      <alignment vertical="center"/>
    </xf>
    <xf numFmtId="177" fontId="3" fillId="0" borderId="14" xfId="0" applyNumberFormat="1" applyFont="1" applyFill="1" applyBorder="1">
      <alignment vertical="center"/>
    </xf>
    <xf numFmtId="0" fontId="5" fillId="0" borderId="10" xfId="0" applyFont="1" applyFill="1" applyBorder="1" applyAlignment="1" applyProtection="1">
      <alignment vertical="center" shrinkToFit="1"/>
    </xf>
    <xf numFmtId="0" fontId="3" fillId="0" borderId="11" xfId="0" applyFont="1" applyFill="1" applyBorder="1" applyAlignment="1">
      <alignment vertical="center"/>
    </xf>
    <xf numFmtId="0" fontId="3" fillId="0" borderId="11" xfId="0" applyFont="1" applyFill="1" applyBorder="1" applyAlignment="1" applyProtection="1">
      <alignment vertical="center"/>
    </xf>
    <xf numFmtId="0" fontId="5" fillId="0" borderId="11" xfId="0" applyFont="1" applyFill="1" applyBorder="1" applyProtection="1">
      <alignment vertical="center"/>
    </xf>
    <xf numFmtId="0" fontId="3" fillId="0" borderId="25" xfId="0" applyFont="1" applyFill="1" applyBorder="1" applyAlignment="1" applyProtection="1">
      <alignment horizontal="center"/>
    </xf>
    <xf numFmtId="0" fontId="3" fillId="0" borderId="13" xfId="0" applyFont="1" applyFill="1" applyBorder="1" applyAlignment="1">
      <alignment vertical="center"/>
    </xf>
    <xf numFmtId="41" fontId="3" fillId="0" borderId="0" xfId="0" applyNumberFormat="1" applyFont="1" applyFill="1" applyProtection="1">
      <alignment vertical="center"/>
      <protection locked="0"/>
    </xf>
    <xf numFmtId="0" fontId="5" fillId="0" borderId="0" xfId="0" applyFont="1" applyFill="1" applyBorder="1" applyProtection="1">
      <alignment vertical="center"/>
    </xf>
    <xf numFmtId="0" fontId="3" fillId="0" borderId="0" xfId="0" applyFont="1" applyFill="1" applyAlignment="1" applyProtection="1">
      <alignment vertical="center" shrinkToFit="1"/>
    </xf>
    <xf numFmtId="177" fontId="3" fillId="0" borderId="0" xfId="0" applyNumberFormat="1" applyFont="1" applyFill="1" applyAlignment="1" applyProtection="1">
      <alignment horizontal="right" vertical="center"/>
      <protection locked="0"/>
    </xf>
    <xf numFmtId="177" fontId="5" fillId="0" borderId="0" xfId="0" applyNumberFormat="1" applyFont="1" applyFill="1" applyAlignment="1" applyProtection="1">
      <alignment horizontal="left"/>
    </xf>
    <xf numFmtId="177" fontId="3" fillId="0" borderId="11" xfId="0" applyNumberFormat="1" applyFont="1" applyFill="1" applyBorder="1" applyAlignment="1" applyProtection="1">
      <alignment horizontal="center"/>
    </xf>
    <xf numFmtId="177" fontId="3" fillId="0" borderId="11" xfId="0" applyNumberFormat="1" applyFont="1" applyFill="1" applyBorder="1" applyAlignment="1" applyProtection="1">
      <alignment horizontal="left"/>
    </xf>
    <xf numFmtId="177" fontId="3" fillId="0" borderId="13" xfId="0" applyNumberFormat="1" applyFont="1" applyFill="1" applyBorder="1" applyAlignment="1" applyProtection="1">
      <alignment horizontal="center"/>
    </xf>
    <xf numFmtId="38" fontId="3" fillId="0" borderId="0" xfId="33" applyFont="1" applyFill="1" applyBorder="1">
      <alignment vertical="center"/>
    </xf>
    <xf numFmtId="0" fontId="3" fillId="0" borderId="32" xfId="0" applyFont="1" applyFill="1" applyBorder="1">
      <alignment vertical="center"/>
    </xf>
    <xf numFmtId="0" fontId="5" fillId="0" borderId="0" xfId="0" applyFont="1" applyFill="1" applyBorder="1" applyAlignment="1" applyProtection="1">
      <alignment horizontal="left"/>
    </xf>
    <xf numFmtId="0" fontId="3" fillId="0" borderId="15" xfId="0" applyFont="1" applyFill="1" applyBorder="1">
      <alignment vertical="center"/>
    </xf>
    <xf numFmtId="177" fontId="3" fillId="0" borderId="24"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12" fillId="0" borderId="11" xfId="0" applyNumberFormat="1" applyFont="1" applyFill="1" applyBorder="1" applyAlignment="1">
      <alignment horizontal="center" vertical="center"/>
    </xf>
    <xf numFmtId="177" fontId="3" fillId="0" borderId="0"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38" fontId="3" fillId="0" borderId="10" xfId="33" applyFont="1" applyFill="1" applyBorder="1">
      <alignment vertical="center"/>
    </xf>
    <xf numFmtId="0" fontId="5" fillId="0" borderId="0" xfId="0" applyFont="1" applyFill="1" applyAlignment="1" applyProtection="1">
      <alignment horizontal="left"/>
    </xf>
    <xf numFmtId="0" fontId="3" fillId="0" borderId="13" xfId="0" applyFont="1" applyFill="1" applyBorder="1" applyAlignment="1">
      <alignment horizontal="center" vertical="center" shrinkToFit="1"/>
    </xf>
    <xf numFmtId="0" fontId="3" fillId="0" borderId="0" xfId="0" applyFont="1" applyFill="1" applyAlignment="1">
      <alignment horizontal="left" vertical="center"/>
    </xf>
    <xf numFmtId="0" fontId="3" fillId="0" borderId="32" xfId="0" applyFont="1" applyFill="1" applyBorder="1" applyAlignment="1" applyProtection="1">
      <alignment horizontal="left"/>
    </xf>
    <xf numFmtId="0" fontId="3" fillId="0" borderId="0" xfId="0" applyFont="1" applyFill="1" applyAlignment="1">
      <alignment horizontal="center" vertical="center" shrinkToFit="1"/>
    </xf>
    <xf numFmtId="0" fontId="3" fillId="0" borderId="1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194" fontId="3" fillId="0" borderId="0" xfId="0" applyNumberFormat="1" applyFont="1" applyFill="1" applyAlignment="1">
      <alignment horizontal="right" vertical="center" shrinkToFit="1"/>
    </xf>
    <xf numFmtId="0" fontId="3" fillId="0" borderId="31"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7" xfId="0" applyFont="1" applyFill="1" applyBorder="1" applyAlignment="1" applyProtection="1">
      <alignment horizontal="center" vertical="center" shrinkToFit="1"/>
    </xf>
    <xf numFmtId="184" fontId="3" fillId="0" borderId="0" xfId="0" applyNumberFormat="1" applyFont="1" applyFill="1" applyBorder="1">
      <alignment vertical="center"/>
    </xf>
    <xf numFmtId="182" fontId="3" fillId="0" borderId="0" xfId="0" applyNumberFormat="1" applyFont="1" applyFill="1" applyBorder="1" applyAlignment="1" applyProtection="1">
      <alignment horizontal="right" vertical="center"/>
    </xf>
    <xf numFmtId="185" fontId="3" fillId="0" borderId="0" xfId="0" applyNumberFormat="1" applyFont="1" applyFill="1" applyBorder="1">
      <alignment vertical="center"/>
    </xf>
    <xf numFmtId="181" fontId="3" fillId="0" borderId="0" xfId="0" applyNumberFormat="1" applyFont="1" applyFill="1" applyBorder="1" applyAlignment="1" applyProtection="1">
      <alignment horizontal="right" vertical="center"/>
    </xf>
    <xf numFmtId="181" fontId="3" fillId="0" borderId="0" xfId="0" applyNumberFormat="1" applyFont="1" applyFill="1" applyBorder="1" applyProtection="1">
      <alignment vertical="center"/>
    </xf>
    <xf numFmtId="186" fontId="3" fillId="0" borderId="0" xfId="0" applyNumberFormat="1" applyFont="1" applyFill="1" applyBorder="1">
      <alignment vertical="center"/>
    </xf>
    <xf numFmtId="196" fontId="3" fillId="0" borderId="0" xfId="0" applyNumberFormat="1" applyFont="1" applyFill="1" applyBorder="1" applyProtection="1">
      <alignment vertical="center"/>
    </xf>
    <xf numFmtId="187" fontId="3" fillId="0" borderId="0" xfId="0" applyNumberFormat="1" applyFont="1" applyFill="1" applyBorder="1">
      <alignment vertical="center"/>
    </xf>
    <xf numFmtId="180" fontId="3" fillId="0" borderId="0" xfId="0" applyNumberFormat="1" applyFont="1" applyFill="1" applyBorder="1" applyProtection="1">
      <alignment vertical="center"/>
    </xf>
    <xf numFmtId="42" fontId="3" fillId="0" borderId="0" xfId="0" applyNumberFormat="1" applyFont="1" applyFill="1" applyBorder="1" applyAlignment="1">
      <alignment horizontal="right" vertical="center"/>
    </xf>
    <xf numFmtId="0" fontId="3" fillId="0" borderId="11" xfId="0" applyFont="1" applyFill="1" applyBorder="1" applyAlignment="1">
      <alignment horizontal="center"/>
    </xf>
    <xf numFmtId="0" fontId="3" fillId="0" borderId="24" xfId="0" applyFont="1" applyFill="1" applyBorder="1" applyAlignment="1" applyProtection="1">
      <alignment horizontal="center"/>
    </xf>
    <xf numFmtId="0" fontId="3" fillId="0" borderId="0" xfId="0" applyFont="1" applyFill="1" applyAlignment="1">
      <alignment horizontal="right"/>
    </xf>
    <xf numFmtId="43" fontId="3" fillId="0" borderId="0" xfId="0" applyNumberFormat="1" applyFont="1" applyFill="1" applyBorder="1" applyProtection="1">
      <alignment vertical="center"/>
    </xf>
    <xf numFmtId="187" fontId="3" fillId="0" borderId="0" xfId="0" applyNumberFormat="1" applyFont="1" applyFill="1" applyBorder="1" applyProtection="1">
      <alignment vertical="center"/>
    </xf>
    <xf numFmtId="0" fontId="3" fillId="0" borderId="0" xfId="0" applyFont="1" applyFill="1" applyBorder="1" applyAlignment="1" applyProtection="1">
      <alignment horizontal="center" shrinkToFit="1"/>
    </xf>
    <xf numFmtId="0" fontId="7" fillId="0" borderId="0" xfId="0" applyFont="1" applyFill="1" applyAlignment="1" applyProtection="1">
      <alignment horizontal="center" shrinkToFit="1"/>
    </xf>
    <xf numFmtId="0" fontId="8" fillId="0" borderId="10" xfId="0" applyFont="1" applyFill="1" applyBorder="1" applyAlignment="1" applyProtection="1">
      <alignment horizontal="center" vertical="center" shrinkToFit="1"/>
    </xf>
    <xf numFmtId="177" fontId="3" fillId="0" borderId="10" xfId="0" applyNumberFormat="1" applyFont="1" applyFill="1" applyBorder="1" applyProtection="1">
      <alignment vertical="center"/>
    </xf>
    <xf numFmtId="0" fontId="3" fillId="0" borderId="10" xfId="0" applyFont="1" applyFill="1" applyBorder="1" applyProtection="1">
      <alignment vertical="center"/>
    </xf>
    <xf numFmtId="0" fontId="9" fillId="0" borderId="12" xfId="0" applyFont="1" applyFill="1" applyBorder="1" applyAlignment="1"/>
    <xf numFmtId="0" fontId="9" fillId="0" borderId="26" xfId="0" applyFont="1" applyFill="1" applyBorder="1" applyAlignment="1"/>
    <xf numFmtId="0" fontId="11" fillId="0" borderId="12" xfId="0" applyFont="1" applyFill="1" applyBorder="1" applyAlignment="1" applyProtection="1"/>
    <xf numFmtId="0" fontId="11" fillId="0" borderId="0" xfId="0" applyFont="1" applyFill="1" applyBorder="1" applyAlignment="1" applyProtection="1"/>
    <xf numFmtId="0" fontId="9" fillId="0" borderId="0" xfId="0" applyFont="1" applyFill="1" applyAlignment="1"/>
    <xf numFmtId="0" fontId="9" fillId="0" borderId="11" xfId="0" applyFont="1" applyFill="1" applyBorder="1" applyAlignment="1" applyProtection="1">
      <alignment horizontal="right"/>
    </xf>
    <xf numFmtId="0" fontId="9" fillId="0" borderId="0" xfId="0" applyFont="1" applyFill="1" applyAlignment="1" applyProtection="1">
      <alignment horizontal="right"/>
    </xf>
    <xf numFmtId="178" fontId="33" fillId="0" borderId="0" xfId="0" applyNumberFormat="1" applyFont="1" applyFill="1" applyAlignment="1"/>
    <xf numFmtId="0" fontId="9" fillId="0" borderId="20" xfId="0" applyFont="1" applyFill="1" applyBorder="1" applyAlignment="1"/>
    <xf numFmtId="0" fontId="9" fillId="0" borderId="17" xfId="0" applyFont="1" applyFill="1" applyBorder="1" applyAlignment="1" applyProtection="1">
      <alignment horizontal="right"/>
    </xf>
    <xf numFmtId="182" fontId="3" fillId="0" borderId="0" xfId="0" applyNumberFormat="1" applyFont="1" applyFill="1" applyAlignment="1" applyProtection="1"/>
    <xf numFmtId="0" fontId="3" fillId="0" borderId="0" xfId="0" applyFont="1" applyFill="1" applyBorder="1" applyAlignment="1"/>
    <xf numFmtId="0" fontId="10" fillId="0" borderId="0" xfId="0" applyFont="1" applyFill="1" applyAlignment="1" applyProtection="1">
      <alignment horizontal="left"/>
    </xf>
    <xf numFmtId="0" fontId="10" fillId="0" borderId="0" xfId="0" applyFont="1" applyFill="1" applyAlignment="1"/>
    <xf numFmtId="0" fontId="0" fillId="0" borderId="0" xfId="0" applyFont="1" applyFill="1" applyAlignment="1"/>
    <xf numFmtId="0" fontId="9"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3" fillId="0" borderId="0" xfId="0" applyFont="1" applyFill="1" applyAlignment="1"/>
    <xf numFmtId="41" fontId="3" fillId="0" borderId="0" xfId="0" applyNumberFormat="1" applyFont="1" applyFill="1" applyAlignment="1">
      <alignment horizontal="center"/>
    </xf>
    <xf numFmtId="0" fontId="3" fillId="0" borderId="10" xfId="0" applyFont="1" applyFill="1" applyBorder="1" applyAlignment="1" applyProtection="1"/>
    <xf numFmtId="0" fontId="3" fillId="0" borderId="14" xfId="0" applyFont="1" applyFill="1" applyBorder="1" applyAlignment="1" applyProtection="1">
      <protection locked="0"/>
    </xf>
    <xf numFmtId="0" fontId="3" fillId="0" borderId="10" xfId="0" applyFont="1" applyFill="1" applyBorder="1" applyAlignment="1" applyProtection="1">
      <protection locked="0"/>
    </xf>
    <xf numFmtId="0" fontId="5" fillId="0" borderId="0" xfId="0" applyFont="1" applyFill="1" applyAlignment="1" applyProtection="1"/>
    <xf numFmtId="49" fontId="3" fillId="0" borderId="22" xfId="0" applyNumberFormat="1" applyFont="1" applyFill="1" applyBorder="1" applyAlignment="1" applyProtection="1">
      <alignment horizontal="center"/>
    </xf>
    <xf numFmtId="177" fontId="3" fillId="0" borderId="13" xfId="0" applyNumberFormat="1" applyFont="1" applyFill="1" applyBorder="1" applyProtection="1">
      <alignment vertical="center"/>
      <protection locked="0"/>
    </xf>
    <xf numFmtId="177" fontId="3" fillId="0" borderId="12" xfId="0" applyNumberFormat="1" applyFont="1" applyFill="1" applyBorder="1" applyProtection="1">
      <alignment vertical="center"/>
      <protection locked="0"/>
    </xf>
    <xf numFmtId="177" fontId="3" fillId="0" borderId="17" xfId="0" applyNumberFormat="1" applyFont="1" applyFill="1" applyBorder="1" applyProtection="1">
      <alignment vertical="center"/>
      <protection locked="0"/>
    </xf>
    <xf numFmtId="177" fontId="3" fillId="0" borderId="15" xfId="0" applyNumberFormat="1" applyFont="1" applyFill="1" applyBorder="1" applyProtection="1">
      <alignment vertical="center"/>
      <protection locked="0"/>
    </xf>
    <xf numFmtId="0" fontId="5" fillId="0" borderId="27" xfId="0" applyFont="1" applyFill="1" applyBorder="1" applyProtection="1">
      <alignment vertical="center"/>
    </xf>
    <xf numFmtId="43" fontId="3" fillId="0" borderId="0" xfId="0" applyNumberFormat="1" applyFont="1" applyFill="1" applyProtection="1">
      <alignment vertical="center"/>
    </xf>
    <xf numFmtId="0" fontId="5" fillId="0" borderId="31" xfId="0" applyFont="1" applyFill="1" applyBorder="1" applyProtection="1">
      <alignment vertical="center"/>
    </xf>
    <xf numFmtId="0" fontId="7" fillId="0" borderId="0" xfId="0" applyFont="1" applyFill="1">
      <alignment vertical="center"/>
    </xf>
    <xf numFmtId="37" fontId="3" fillId="0" borderId="0" xfId="0" applyNumberFormat="1" applyFont="1" applyFill="1">
      <alignment vertical="center"/>
    </xf>
    <xf numFmtId="37" fontId="3" fillId="0" borderId="0" xfId="0" applyNumberFormat="1" applyFont="1" applyFill="1" applyBorder="1" applyAlignment="1" applyProtection="1"/>
    <xf numFmtId="37" fontId="3" fillId="0" borderId="0" xfId="0" applyNumberFormat="1" applyFont="1" applyFill="1" applyBorder="1" applyAlignment="1" applyProtection="1">
      <alignment horizontal="right"/>
    </xf>
    <xf numFmtId="37" fontId="3" fillId="0" borderId="0" xfId="0" applyNumberFormat="1" applyFont="1" applyFill="1" applyBorder="1">
      <alignment vertical="center"/>
    </xf>
    <xf numFmtId="37" fontId="3" fillId="0" borderId="30" xfId="0" applyNumberFormat="1" applyFont="1" applyFill="1" applyBorder="1">
      <alignment vertical="center"/>
    </xf>
    <xf numFmtId="37" fontId="3" fillId="0" borderId="28" xfId="0" applyNumberFormat="1" applyFont="1" applyFill="1" applyBorder="1">
      <alignment vertical="center"/>
    </xf>
    <xf numFmtId="37" fontId="3" fillId="0" borderId="23" xfId="0" applyNumberFormat="1" applyFont="1" applyFill="1" applyBorder="1">
      <alignment vertical="center"/>
    </xf>
    <xf numFmtId="37" fontId="3" fillId="0" borderId="23" xfId="0" applyNumberFormat="1" applyFont="1" applyFill="1" applyBorder="1" applyAlignment="1" applyProtection="1">
      <alignment horizontal="left"/>
    </xf>
    <xf numFmtId="37" fontId="3" fillId="0" borderId="22" xfId="0" applyNumberFormat="1" applyFont="1" applyFill="1" applyBorder="1">
      <alignment vertical="center"/>
    </xf>
    <xf numFmtId="37" fontId="3" fillId="0" borderId="18" xfId="0" applyNumberFormat="1" applyFont="1" applyFill="1" applyBorder="1">
      <alignment vertical="center"/>
    </xf>
    <xf numFmtId="37" fontId="3" fillId="0" borderId="25" xfId="0" applyNumberFormat="1" applyFont="1" applyFill="1" applyBorder="1">
      <alignment vertical="center"/>
    </xf>
    <xf numFmtId="37" fontId="3" fillId="0" borderId="11" xfId="0" applyNumberFormat="1" applyFont="1" applyFill="1" applyBorder="1">
      <alignment vertical="center"/>
    </xf>
    <xf numFmtId="0" fontId="3" fillId="0" borderId="18" xfId="0" applyFont="1" applyFill="1" applyBorder="1" applyAlignment="1">
      <alignment vertical="center" shrinkToFit="1"/>
    </xf>
    <xf numFmtId="37" fontId="3" fillId="0" borderId="11" xfId="0" applyNumberFormat="1" applyFont="1" applyFill="1" applyBorder="1" applyAlignment="1" applyProtection="1">
      <alignment horizontal="center" shrinkToFit="1"/>
    </xf>
    <xf numFmtId="37" fontId="3" fillId="0" borderId="11" xfId="0" applyNumberFormat="1" applyFont="1" applyFill="1" applyBorder="1" applyAlignment="1" applyProtection="1">
      <alignment horizontal="center"/>
    </xf>
    <xf numFmtId="37" fontId="7" fillId="0" borderId="11" xfId="0" applyNumberFormat="1" applyFont="1" applyFill="1" applyBorder="1" applyAlignment="1" applyProtection="1">
      <alignment horizontal="center"/>
    </xf>
    <xf numFmtId="37" fontId="7" fillId="0" borderId="11" xfId="0" applyNumberFormat="1" applyFont="1" applyFill="1" applyBorder="1" applyAlignment="1">
      <alignment horizontal="center" vertical="center"/>
    </xf>
    <xf numFmtId="37" fontId="3" fillId="0" borderId="0" xfId="0" applyNumberFormat="1" applyFont="1" applyFill="1" applyBorder="1" applyAlignment="1" applyProtection="1">
      <alignment horizontal="left"/>
    </xf>
    <xf numFmtId="0" fontId="3" fillId="0" borderId="25" xfId="0" applyFont="1" applyFill="1" applyBorder="1" applyAlignment="1">
      <alignment vertical="center" shrinkToFit="1"/>
    </xf>
    <xf numFmtId="37" fontId="3" fillId="0" borderId="11" xfId="0" applyNumberFormat="1" applyFont="1" applyFill="1" applyBorder="1" applyAlignment="1" applyProtection="1">
      <alignment horizontal="left" shrinkToFit="1"/>
    </xf>
    <xf numFmtId="37" fontId="3" fillId="0" borderId="11" xfId="0" applyNumberFormat="1" applyFont="1" applyFill="1" applyBorder="1" applyAlignment="1">
      <alignment horizontal="center" vertical="center"/>
    </xf>
    <xf numFmtId="37" fontId="3" fillId="0" borderId="0" xfId="0" applyNumberFormat="1" applyFont="1" applyFill="1" applyBorder="1" applyAlignment="1" applyProtection="1">
      <alignment horizontal="center"/>
    </xf>
    <xf numFmtId="37" fontId="12" fillId="0" borderId="0" xfId="0" applyNumberFormat="1" applyFont="1" applyFill="1" applyBorder="1" applyAlignment="1" applyProtection="1">
      <alignment horizontal="left"/>
    </xf>
    <xf numFmtId="0" fontId="3" fillId="0" borderId="19" xfId="0" applyFont="1" applyFill="1" applyBorder="1" applyAlignment="1">
      <alignment vertical="center" shrinkToFit="1"/>
    </xf>
    <xf numFmtId="37" fontId="3" fillId="0" borderId="13" xfId="0" applyNumberFormat="1" applyFont="1" applyFill="1" applyBorder="1" applyAlignment="1">
      <alignment horizontal="center" vertical="center" shrinkToFit="1"/>
    </xf>
    <xf numFmtId="37" fontId="3" fillId="0" borderId="13" xfId="0" applyNumberFormat="1" applyFont="1" applyFill="1" applyBorder="1" applyAlignment="1" applyProtection="1">
      <alignment horizontal="center"/>
    </xf>
    <xf numFmtId="37" fontId="3" fillId="0" borderId="13" xfId="0" applyNumberFormat="1" applyFont="1" applyFill="1" applyBorder="1">
      <alignment vertical="center"/>
    </xf>
    <xf numFmtId="37" fontId="12" fillId="0" borderId="0" xfId="0" applyNumberFormat="1" applyFont="1" applyFill="1" applyBorder="1">
      <alignment vertical="center"/>
    </xf>
    <xf numFmtId="0" fontId="14" fillId="0" borderId="0" xfId="0" applyFont="1" applyFill="1">
      <alignment vertical="center"/>
    </xf>
    <xf numFmtId="0" fontId="5" fillId="0" borderId="27" xfId="0" applyFont="1" applyFill="1" applyBorder="1" applyAlignment="1" applyProtection="1"/>
    <xf numFmtId="177" fontId="5" fillId="0" borderId="0" xfId="0" applyNumberFormat="1" applyFont="1" applyFill="1" applyAlignment="1" applyProtection="1">
      <alignment horizontal="right"/>
    </xf>
    <xf numFmtId="177" fontId="5" fillId="0" borderId="0" xfId="0" applyNumberFormat="1" applyFont="1" applyFill="1" applyBorder="1" applyAlignment="1" applyProtection="1">
      <alignment horizontal="right"/>
    </xf>
    <xf numFmtId="37" fontId="5" fillId="0" borderId="0" xfId="0" applyNumberFormat="1" applyFont="1" applyFill="1" applyBorder="1" applyAlignment="1" applyProtection="1">
      <alignment horizontal="right" vertical="center"/>
    </xf>
    <xf numFmtId="37" fontId="5" fillId="0" borderId="0" xfId="0" applyNumberFormat="1" applyFont="1" applyFill="1" applyAlignment="1" applyProtection="1">
      <alignment horizontal="right" vertical="center"/>
    </xf>
    <xf numFmtId="37" fontId="5" fillId="0" borderId="0" xfId="0" applyNumberFormat="1" applyFont="1" applyFill="1" applyProtection="1">
      <alignment vertical="center"/>
    </xf>
    <xf numFmtId="0" fontId="3" fillId="0" borderId="27" xfId="0" applyFont="1" applyFill="1" applyBorder="1" applyAlignment="1" applyProtection="1"/>
    <xf numFmtId="37" fontId="3" fillId="0" borderId="0" xfId="0" applyNumberFormat="1" applyFont="1" applyFill="1" applyBorder="1" applyAlignment="1">
      <alignment horizontal="right" vertical="center"/>
    </xf>
    <xf numFmtId="37" fontId="3" fillId="0" borderId="0" xfId="0" applyNumberFormat="1" applyFont="1" applyFill="1" applyAlignment="1">
      <alignment horizontal="right" vertical="center"/>
    </xf>
    <xf numFmtId="0" fontId="3" fillId="0" borderId="27" xfId="0" applyFont="1" applyFill="1" applyBorder="1" applyAlignment="1">
      <alignment vertical="center"/>
    </xf>
    <xf numFmtId="0" fontId="10" fillId="0" borderId="31" xfId="0" applyFont="1" applyFill="1" applyBorder="1" applyAlignment="1">
      <alignment vertical="center"/>
    </xf>
    <xf numFmtId="0" fontId="10" fillId="0" borderId="10" xfId="0" applyFont="1" applyFill="1" applyBorder="1">
      <alignment vertical="center"/>
    </xf>
    <xf numFmtId="37" fontId="3" fillId="0" borderId="10" xfId="0" applyNumberFormat="1" applyFont="1" applyFill="1" applyBorder="1">
      <alignment vertical="center"/>
    </xf>
    <xf numFmtId="37" fontId="3" fillId="0" borderId="10" xfId="0" applyNumberFormat="1" applyFont="1" applyFill="1" applyBorder="1" applyProtection="1">
      <alignment vertical="center"/>
    </xf>
    <xf numFmtId="37" fontId="3" fillId="0" borderId="0" xfId="0" applyNumberFormat="1" applyFont="1" applyFill="1" applyBorder="1" applyProtection="1">
      <alignment vertical="center"/>
    </xf>
    <xf numFmtId="37" fontId="3" fillId="0" borderId="10" xfId="0" applyNumberFormat="1" applyFont="1" applyFill="1" applyBorder="1" applyAlignment="1" applyProtection="1">
      <alignment horizontal="right"/>
    </xf>
    <xf numFmtId="37" fontId="3" fillId="0" borderId="30" xfId="0" applyNumberFormat="1" applyFont="1" applyFill="1" applyBorder="1" applyAlignment="1" applyProtection="1">
      <alignment horizontal="right"/>
    </xf>
    <xf numFmtId="37" fontId="3" fillId="0" borderId="29" xfId="0" applyNumberFormat="1" applyFont="1" applyFill="1" applyBorder="1">
      <alignment vertical="center"/>
    </xf>
    <xf numFmtId="37" fontId="3" fillId="0" borderId="20" xfId="0" applyNumberFormat="1" applyFont="1" applyFill="1" applyBorder="1">
      <alignment vertical="center"/>
    </xf>
    <xf numFmtId="37" fontId="3" fillId="0" borderId="12" xfId="0" applyNumberFormat="1" applyFont="1" applyFill="1" applyBorder="1">
      <alignment vertical="center"/>
    </xf>
    <xf numFmtId="37" fontId="3" fillId="0" borderId="11" xfId="0" applyNumberFormat="1" applyFont="1" applyFill="1" applyBorder="1" applyAlignment="1">
      <alignment horizontal="center" vertical="center" shrinkToFit="1"/>
    </xf>
    <xf numFmtId="37" fontId="3" fillId="0" borderId="11" xfId="0" applyNumberFormat="1" applyFont="1" applyFill="1" applyBorder="1" applyAlignment="1" applyProtection="1">
      <alignment horizontal="left"/>
    </xf>
    <xf numFmtId="37" fontId="3" fillId="0" borderId="25" xfId="0" applyNumberFormat="1" applyFont="1" applyFill="1" applyBorder="1" applyAlignment="1" applyProtection="1">
      <alignment horizontal="center"/>
    </xf>
    <xf numFmtId="37" fontId="3" fillId="0" borderId="11" xfId="0" applyNumberFormat="1" applyFont="1" applyFill="1" applyBorder="1" applyAlignment="1" applyProtection="1">
      <alignment shrinkToFit="1"/>
    </xf>
    <xf numFmtId="37" fontId="7" fillId="0" borderId="11" xfId="0" applyNumberFormat="1" applyFont="1" applyFill="1" applyBorder="1" applyAlignment="1" applyProtection="1">
      <alignment horizontal="left" shrinkToFit="1"/>
    </xf>
    <xf numFmtId="37" fontId="3" fillId="0" borderId="13" xfId="0" applyNumberFormat="1" applyFont="1" applyFill="1" applyBorder="1" applyAlignment="1">
      <alignment vertical="center" shrinkToFit="1"/>
    </xf>
    <xf numFmtId="37" fontId="3" fillId="0" borderId="19" xfId="0" applyNumberFormat="1" applyFont="1" applyFill="1" applyBorder="1" applyAlignment="1" applyProtection="1">
      <alignment horizontal="center" shrinkToFit="1"/>
    </xf>
    <xf numFmtId="37" fontId="3" fillId="0" borderId="19" xfId="0" applyNumberFormat="1" applyFont="1" applyFill="1" applyBorder="1" applyAlignment="1">
      <alignment horizontal="center" vertical="center" shrinkToFit="1"/>
    </xf>
    <xf numFmtId="37" fontId="12" fillId="0" borderId="13" xfId="0" applyNumberFormat="1" applyFont="1" applyFill="1" applyBorder="1" applyAlignment="1">
      <alignment horizontal="center" vertical="center"/>
    </xf>
    <xf numFmtId="37" fontId="5" fillId="0" borderId="11" xfId="0" applyNumberFormat="1" applyFont="1" applyFill="1" applyBorder="1" applyAlignment="1" applyProtection="1">
      <alignment horizontal="right" vertical="center"/>
    </xf>
    <xf numFmtId="37" fontId="3" fillId="0" borderId="0" xfId="0" applyNumberFormat="1" applyFont="1" applyFill="1" applyAlignment="1" applyProtection="1">
      <alignment horizontal="right" vertical="center"/>
    </xf>
    <xf numFmtId="37" fontId="3" fillId="0" borderId="11" xfId="0" applyNumberFormat="1" applyFont="1" applyFill="1" applyBorder="1" applyAlignment="1">
      <alignment horizontal="right" vertical="center"/>
    </xf>
    <xf numFmtId="0" fontId="3" fillId="0" borderId="0" xfId="0" applyFont="1" applyFill="1" applyAlignment="1">
      <alignment vertical="center"/>
    </xf>
    <xf numFmtId="0" fontId="10" fillId="0" borderId="10" xfId="0" applyFont="1" applyFill="1" applyBorder="1" applyAlignment="1">
      <alignment vertical="center"/>
    </xf>
    <xf numFmtId="37" fontId="3" fillId="0" borderId="14" xfId="0" applyNumberFormat="1" applyFont="1" applyFill="1" applyBorder="1">
      <alignment vertical="center"/>
    </xf>
    <xf numFmtId="0" fontId="9" fillId="0" borderId="10" xfId="0" applyFont="1" applyFill="1" applyBorder="1">
      <alignment vertical="center"/>
    </xf>
    <xf numFmtId="0" fontId="10" fillId="0" borderId="10" xfId="0" applyFont="1" applyFill="1" applyBorder="1" applyAlignment="1" applyProtection="1">
      <alignment horizontal="right"/>
    </xf>
    <xf numFmtId="37" fontId="3" fillId="0" borderId="21" xfId="0" applyNumberFormat="1" applyFont="1" applyFill="1" applyBorder="1">
      <alignment vertical="center"/>
    </xf>
    <xf numFmtId="37" fontId="3" fillId="0" borderId="11" xfId="0" applyNumberFormat="1" applyFont="1" applyFill="1" applyBorder="1" applyAlignment="1">
      <alignment vertical="center" shrinkToFit="1"/>
    </xf>
    <xf numFmtId="37" fontId="3" fillId="0" borderId="11" xfId="0" applyNumberFormat="1" applyFont="1" applyFill="1" applyBorder="1" applyAlignment="1" applyProtection="1"/>
    <xf numFmtId="37" fontId="3" fillId="0" borderId="13" xfId="0" applyNumberFormat="1" applyFont="1" applyFill="1" applyBorder="1" applyAlignment="1" applyProtection="1"/>
    <xf numFmtId="38" fontId="5" fillId="0" borderId="11" xfId="33" applyFont="1" applyFill="1" applyBorder="1" applyAlignment="1" applyProtection="1">
      <alignment horizontal="right" vertical="center"/>
    </xf>
    <xf numFmtId="38" fontId="3" fillId="0" borderId="11" xfId="33" applyFont="1" applyFill="1" applyBorder="1" applyAlignment="1" applyProtection="1">
      <alignment horizontal="right" vertical="center"/>
    </xf>
    <xf numFmtId="0" fontId="3" fillId="0" borderId="0" xfId="0" applyNumberFormat="1" applyFont="1" applyFill="1" applyAlignment="1" applyProtection="1">
      <alignment horizontal="right" vertical="center"/>
      <protection locked="0"/>
    </xf>
    <xf numFmtId="38" fontId="3" fillId="0" borderId="11" xfId="33" applyFont="1" applyFill="1" applyBorder="1" applyAlignment="1">
      <alignment horizontal="right" vertical="center"/>
    </xf>
    <xf numFmtId="37" fontId="3" fillId="0" borderId="11" xfId="0" applyNumberFormat="1" applyFont="1" applyFill="1" applyBorder="1" applyAlignment="1" applyProtection="1">
      <alignment horizontal="right" vertical="center"/>
    </xf>
    <xf numFmtId="37" fontId="3" fillId="0" borderId="0" xfId="0" applyNumberFormat="1" applyFont="1" applyFill="1" applyAlignment="1" applyProtection="1">
      <alignment horizontal="left"/>
    </xf>
    <xf numFmtId="0" fontId="3" fillId="0" borderId="10" xfId="0" applyFont="1" applyFill="1" applyBorder="1" applyAlignment="1">
      <alignment horizontal="center" vertical="center"/>
    </xf>
    <xf numFmtId="0" fontId="3" fillId="0" borderId="20" xfId="0" applyFont="1" applyFill="1" applyBorder="1">
      <alignment vertical="center"/>
    </xf>
    <xf numFmtId="0" fontId="3" fillId="0" borderId="21" xfId="0" applyFont="1" applyFill="1" applyBorder="1">
      <alignment vertical="center"/>
    </xf>
    <xf numFmtId="0" fontId="3" fillId="0" borderId="17" xfId="0" applyFont="1" applyFill="1" applyBorder="1" applyAlignment="1" applyProtection="1">
      <alignment horizontal="center"/>
    </xf>
    <xf numFmtId="0" fontId="3" fillId="0" borderId="18" xfId="0" applyFont="1" applyFill="1" applyBorder="1" applyAlignment="1" applyProtection="1">
      <alignment horizontal="center"/>
    </xf>
    <xf numFmtId="0" fontId="3" fillId="0" borderId="12" xfId="0" applyFont="1" applyFill="1" applyBorder="1" applyAlignment="1">
      <alignment horizontal="center" vertical="center"/>
    </xf>
    <xf numFmtId="0" fontId="3" fillId="0" borderId="13" xfId="0" applyFont="1" applyFill="1" applyBorder="1" applyAlignment="1">
      <alignment horizontal="center"/>
    </xf>
    <xf numFmtId="177" fontId="5" fillId="0" borderId="11" xfId="0" applyNumberFormat="1" applyFont="1" applyFill="1" applyBorder="1" applyAlignment="1" applyProtection="1">
      <alignment horizontal="right" vertical="center"/>
    </xf>
    <xf numFmtId="177" fontId="5" fillId="0" borderId="0" xfId="0" applyNumberFormat="1" applyFont="1" applyFill="1" applyAlignment="1" applyProtection="1">
      <alignment horizontal="right" vertical="center"/>
    </xf>
    <xf numFmtId="177" fontId="3" fillId="0" borderId="11" xfId="0" applyNumberFormat="1" applyFont="1" applyFill="1" applyBorder="1" applyAlignment="1" applyProtection="1">
      <alignment horizontal="right" vertical="center"/>
      <protection locked="0"/>
    </xf>
    <xf numFmtId="41" fontId="5" fillId="0" borderId="11" xfId="0" applyNumberFormat="1" applyFont="1" applyFill="1" applyBorder="1" applyAlignment="1" applyProtection="1">
      <alignment horizontal="right" vertical="center"/>
    </xf>
    <xf numFmtId="41" fontId="5" fillId="0" borderId="0" xfId="0" applyNumberFormat="1" applyFont="1" applyFill="1" applyAlignment="1" applyProtection="1">
      <alignment horizontal="right" vertical="center"/>
    </xf>
    <xf numFmtId="41" fontId="3" fillId="0" borderId="11" xfId="0" applyNumberFormat="1" applyFont="1" applyFill="1" applyBorder="1" applyAlignment="1">
      <alignment horizontal="right" vertical="center"/>
    </xf>
    <xf numFmtId="41" fontId="3" fillId="0" borderId="0" xfId="0" applyNumberFormat="1" applyFont="1" applyFill="1" applyAlignment="1">
      <alignment horizontal="right" vertical="center"/>
    </xf>
    <xf numFmtId="41" fontId="3" fillId="0" borderId="11" xfId="0" applyNumberFormat="1" applyFont="1" applyFill="1" applyBorder="1" applyAlignment="1" applyProtection="1">
      <alignment horizontal="right" vertical="center"/>
      <protection locked="0"/>
    </xf>
    <xf numFmtId="177" fontId="5" fillId="0" borderId="11" xfId="0" applyNumberFormat="1" applyFont="1" applyFill="1" applyBorder="1" applyProtection="1">
      <alignment vertical="center"/>
    </xf>
    <xf numFmtId="177" fontId="5" fillId="0" borderId="0" xfId="0" applyNumberFormat="1" applyFont="1" applyFill="1" applyProtection="1">
      <alignment vertical="center"/>
    </xf>
    <xf numFmtId="41" fontId="3" fillId="0" borderId="0" xfId="0" quotePrefix="1" applyNumberFormat="1" applyFont="1" applyFill="1" applyAlignment="1" applyProtection="1">
      <alignment horizontal="right"/>
    </xf>
    <xf numFmtId="41" fontId="3" fillId="0" borderId="13" xfId="0" applyNumberFormat="1" applyFont="1" applyFill="1" applyBorder="1" applyAlignment="1" applyProtection="1">
      <alignment horizontal="right" vertical="center"/>
    </xf>
    <xf numFmtId="41" fontId="3" fillId="0" borderId="12" xfId="0" applyNumberFormat="1" applyFont="1" applyFill="1" applyBorder="1" applyAlignment="1" applyProtection="1">
      <alignment horizontal="right" vertical="center"/>
    </xf>
    <xf numFmtId="41" fontId="3" fillId="0" borderId="12" xfId="0" quotePrefix="1" applyNumberFormat="1" applyFont="1" applyFill="1" applyBorder="1" applyAlignment="1" applyProtection="1">
      <alignment horizontal="right"/>
    </xf>
    <xf numFmtId="41" fontId="3" fillId="0" borderId="13" xfId="0" applyNumberFormat="1" applyFont="1" applyFill="1" applyBorder="1" applyAlignment="1" applyProtection="1">
      <alignment horizontal="right" vertical="center"/>
      <protection locked="0"/>
    </xf>
    <xf numFmtId="41" fontId="3" fillId="0" borderId="12" xfId="0" applyNumberFormat="1" applyFont="1" applyFill="1" applyBorder="1" applyAlignment="1" applyProtection="1">
      <alignment horizontal="right" vertical="center"/>
      <protection locked="0"/>
    </xf>
    <xf numFmtId="41" fontId="3" fillId="0" borderId="12" xfId="0" quotePrefix="1" applyNumberFormat="1" applyFont="1" applyFill="1" applyBorder="1" applyAlignment="1" applyProtection="1">
      <alignment horizontal="right"/>
      <protection locked="0"/>
    </xf>
    <xf numFmtId="0" fontId="3" fillId="0" borderId="14"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177" fontId="3" fillId="0" borderId="0" xfId="0" quotePrefix="1" applyNumberFormat="1" applyFont="1" applyFill="1" applyAlignment="1" applyProtection="1">
      <alignment horizontal="right"/>
      <protection locked="0"/>
    </xf>
    <xf numFmtId="0" fontId="0" fillId="0" borderId="0" xfId="0" applyFont="1" applyFill="1">
      <alignment vertical="center"/>
    </xf>
    <xf numFmtId="0" fontId="0" fillId="0" borderId="0" xfId="0" applyFont="1" applyFill="1" applyBorder="1">
      <alignment vertical="center"/>
    </xf>
    <xf numFmtId="0" fontId="0" fillId="0" borderId="0" xfId="0" applyFont="1" applyFill="1" applyAlignment="1">
      <alignment vertical="center"/>
    </xf>
    <xf numFmtId="0" fontId="0" fillId="0" borderId="0" xfId="0" applyFont="1" applyFill="1" applyAlignment="1" applyProtection="1">
      <alignment horizontal="left"/>
    </xf>
    <xf numFmtId="0" fontId="0" fillId="0" borderId="0" xfId="0" applyFont="1" applyFill="1" applyBorder="1" applyAlignment="1"/>
    <xf numFmtId="0" fontId="0" fillId="0" borderId="12" xfId="0" applyFont="1" applyFill="1" applyBorder="1" applyAlignment="1"/>
    <xf numFmtId="177" fontId="0" fillId="0" borderId="0" xfId="0" applyNumberFormat="1" applyFont="1" applyFill="1" applyAlignment="1"/>
    <xf numFmtId="0" fontId="0" fillId="0" borderId="10" xfId="0" applyFont="1" applyFill="1" applyBorder="1" applyAlignment="1"/>
    <xf numFmtId="0" fontId="0" fillId="0" borderId="14" xfId="0" applyFont="1" applyFill="1" applyBorder="1" applyAlignment="1"/>
    <xf numFmtId="0" fontId="0" fillId="0" borderId="10" xfId="0" applyFont="1" applyFill="1" applyBorder="1" applyAlignment="1" applyProtection="1">
      <alignment horizontal="left"/>
    </xf>
    <xf numFmtId="41" fontId="0" fillId="0" borderId="0" xfId="0" applyNumberFormat="1" applyFont="1" applyFill="1" applyBorder="1" applyAlignment="1">
      <alignment horizontal="center"/>
    </xf>
    <xf numFmtId="0" fontId="0" fillId="0" borderId="10" xfId="0" applyFont="1" applyFill="1" applyBorder="1" applyAlignment="1">
      <alignment vertical="center"/>
    </xf>
    <xf numFmtId="0" fontId="0" fillId="0" borderId="10" xfId="0" applyFont="1" applyFill="1" applyBorder="1">
      <alignment vertical="center"/>
    </xf>
    <xf numFmtId="0" fontId="0" fillId="0" borderId="28" xfId="0" applyFont="1" applyFill="1" applyBorder="1" applyAlignment="1">
      <alignment vertical="center"/>
    </xf>
    <xf numFmtId="0" fontId="0" fillId="0" borderId="32" xfId="0" applyFont="1" applyFill="1" applyBorder="1">
      <alignment vertical="center"/>
    </xf>
    <xf numFmtId="0" fontId="0" fillId="0" borderId="30" xfId="0" applyFont="1" applyFill="1" applyBorder="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15" xfId="0" applyFont="1" applyFill="1" applyBorder="1">
      <alignment vertical="center"/>
    </xf>
    <xf numFmtId="177" fontId="0" fillId="0" borderId="0" xfId="0" applyNumberFormat="1" applyFont="1" applyFill="1" applyAlignment="1">
      <alignment horizontal="right" vertical="center"/>
    </xf>
    <xf numFmtId="37" fontId="3" fillId="0" borderId="0" xfId="0" applyNumberFormat="1" applyFont="1" applyFill="1" applyProtection="1">
      <alignment vertical="center"/>
      <protection locked="0"/>
    </xf>
    <xf numFmtId="37" fontId="3" fillId="0" borderId="0" xfId="42" applyNumberFormat="1" applyFont="1" applyFill="1" applyBorder="1" applyAlignment="1">
      <alignment horizontal="right" vertical="center"/>
    </xf>
    <xf numFmtId="0" fontId="0" fillId="0" borderId="0" xfId="0" applyFont="1" applyFill="1" applyBorder="1" applyAlignment="1">
      <alignment vertical="center"/>
    </xf>
    <xf numFmtId="37" fontId="3" fillId="0" borderId="11" xfId="0" applyNumberFormat="1" applyFont="1" applyFill="1" applyBorder="1" applyAlignment="1" applyProtection="1">
      <alignment horizontal="right" vertical="center"/>
      <protection locked="0"/>
    </xf>
    <xf numFmtId="37" fontId="3" fillId="0" borderId="0" xfId="0" applyNumberFormat="1" applyFont="1" applyFill="1" applyBorder="1" applyAlignment="1" applyProtection="1">
      <alignment horizontal="right" vertical="center"/>
      <protection locked="0"/>
    </xf>
    <xf numFmtId="37" fontId="3" fillId="0" borderId="11" xfId="42" applyNumberFormat="1" applyFont="1" applyFill="1" applyBorder="1" applyAlignment="1">
      <alignment horizontal="right" vertical="center"/>
    </xf>
    <xf numFmtId="0" fontId="3" fillId="0" borderId="0" xfId="42" applyNumberFormat="1" applyFont="1" applyFill="1" applyBorder="1" applyAlignment="1">
      <alignment horizontal="right" vertical="center"/>
    </xf>
    <xf numFmtId="37" fontId="3" fillId="0" borderId="14" xfId="0" applyNumberFormat="1" applyFont="1" applyFill="1" applyBorder="1" applyProtection="1">
      <alignment vertical="center"/>
      <protection locked="0"/>
    </xf>
    <xf numFmtId="0" fontId="3" fillId="0" borderId="10" xfId="0" applyNumberFormat="1" applyFont="1" applyFill="1" applyBorder="1" applyProtection="1">
      <alignment vertical="center"/>
      <protection locked="0"/>
    </xf>
    <xf numFmtId="0" fontId="3" fillId="0" borderId="0" xfId="0" applyFont="1" applyFill="1" applyAlignment="1">
      <alignment horizontal="center" vertical="center"/>
    </xf>
    <xf numFmtId="0" fontId="3" fillId="0" borderId="0" xfId="0" applyFont="1" applyAlignment="1">
      <alignment vertical="center" shrinkToFit="1"/>
    </xf>
    <xf numFmtId="180" fontId="3" fillId="0" borderId="13" xfId="0" applyNumberFormat="1" applyFont="1" applyBorder="1">
      <alignment vertical="center"/>
    </xf>
    <xf numFmtId="0" fontId="3" fillId="0" borderId="12" xfId="0" applyFont="1" applyBorder="1">
      <alignment vertical="center"/>
    </xf>
    <xf numFmtId="0" fontId="5" fillId="0" borderId="12" xfId="0" applyFont="1" applyBorder="1" applyAlignment="1" applyProtection="1">
      <alignment horizontal="left"/>
    </xf>
    <xf numFmtId="180" fontId="3" fillId="0" borderId="12" xfId="0" applyNumberFormat="1" applyFont="1" applyBorder="1">
      <alignment vertical="center"/>
    </xf>
    <xf numFmtId="180" fontId="5" fillId="0" borderId="30" xfId="0" applyNumberFormat="1" applyFont="1" applyBorder="1" applyAlignment="1" applyProtection="1">
      <alignment horizontal="left"/>
    </xf>
    <xf numFmtId="180" fontId="3" fillId="0" borderId="30" xfId="0" applyNumberFormat="1" applyFont="1" applyBorder="1">
      <alignment vertical="center"/>
    </xf>
    <xf numFmtId="180" fontId="3" fillId="0" borderId="11" xfId="0" applyNumberFormat="1" applyFont="1" applyBorder="1">
      <alignment vertical="center"/>
    </xf>
    <xf numFmtId="180" fontId="3" fillId="0" borderId="11" xfId="0" applyNumberFormat="1" applyFont="1" applyBorder="1" applyAlignment="1" applyProtection="1">
      <alignment horizontal="left"/>
    </xf>
    <xf numFmtId="180" fontId="3" fillId="0" borderId="0" xfId="0" applyNumberFormat="1" applyFont="1" applyBorder="1" applyAlignment="1" applyProtection="1">
      <alignment horizontal="left"/>
    </xf>
    <xf numFmtId="0" fontId="3" fillId="0" borderId="0" xfId="0" applyFont="1" applyAlignment="1" applyProtection="1">
      <alignment horizontal="left" shrinkToFit="1"/>
    </xf>
    <xf numFmtId="180" fontId="3" fillId="0" borderId="18" xfId="0" applyNumberFormat="1" applyFont="1" applyBorder="1" applyAlignment="1" applyProtection="1">
      <alignment horizontal="center"/>
    </xf>
    <xf numFmtId="0" fontId="3" fillId="0" borderId="12" xfId="0" applyFont="1" applyBorder="1" applyAlignment="1" applyProtection="1">
      <alignment horizontal="left" shrinkToFit="1"/>
    </xf>
    <xf numFmtId="180" fontId="3" fillId="0" borderId="13" xfId="0" applyNumberFormat="1" applyFont="1" applyBorder="1" applyAlignment="1" applyProtection="1">
      <alignment horizontal="left"/>
    </xf>
    <xf numFmtId="0" fontId="3" fillId="0" borderId="13" xfId="0" applyFont="1" applyBorder="1" applyAlignment="1" applyProtection="1">
      <alignment horizontal="left"/>
    </xf>
    <xf numFmtId="180" fontId="3" fillId="0" borderId="13" xfId="0" applyNumberFormat="1" applyFont="1" applyBorder="1" applyAlignment="1" applyProtection="1">
      <alignment horizontal="center"/>
    </xf>
    <xf numFmtId="180" fontId="3" fillId="0" borderId="19" xfId="0" applyNumberFormat="1" applyFont="1" applyBorder="1" applyAlignment="1" applyProtection="1">
      <alignment horizontal="center"/>
    </xf>
    <xf numFmtId="180" fontId="3" fillId="0" borderId="17" xfId="0" applyNumberFormat="1" applyFont="1" applyBorder="1" applyAlignment="1" applyProtection="1">
      <alignment horizontal="right"/>
    </xf>
    <xf numFmtId="0" fontId="3" fillId="0" borderId="0" xfId="0" applyFont="1" applyBorder="1" applyAlignment="1" applyProtection="1">
      <alignment horizontal="right"/>
    </xf>
    <xf numFmtId="180" fontId="3" fillId="0" borderId="0" xfId="0" applyNumberFormat="1" applyFont="1" applyAlignment="1" applyProtection="1">
      <alignment horizontal="right"/>
    </xf>
    <xf numFmtId="180" fontId="3" fillId="0" borderId="0" xfId="0" applyNumberFormat="1" applyFont="1">
      <alignment vertical="center"/>
    </xf>
    <xf numFmtId="180" fontId="3" fillId="0" borderId="0" xfId="0" applyNumberFormat="1" applyFont="1" applyAlignment="1" applyProtection="1">
      <alignment horizontal="left"/>
    </xf>
    <xf numFmtId="0" fontId="3" fillId="0" borderId="27" xfId="0" applyFont="1" applyBorder="1" applyAlignment="1" applyProtection="1">
      <alignment horizontal="center" shrinkToFit="1"/>
    </xf>
    <xf numFmtId="181" fontId="3" fillId="0" borderId="0" xfId="0" applyNumberFormat="1" applyFont="1">
      <alignment vertical="center"/>
    </xf>
    <xf numFmtId="179" fontId="3" fillId="0" borderId="0" xfId="0" applyNumberFormat="1" applyFont="1">
      <alignment vertical="center"/>
    </xf>
    <xf numFmtId="0" fontId="3" fillId="0" borderId="27" xfId="0" applyFont="1" applyBorder="1" applyAlignment="1" applyProtection="1">
      <alignment horizontal="left" shrinkToFit="1"/>
    </xf>
    <xf numFmtId="181" fontId="3" fillId="0" borderId="11" xfId="0" applyNumberFormat="1" applyFont="1" applyBorder="1">
      <alignment vertical="center"/>
    </xf>
    <xf numFmtId="0" fontId="3" fillId="0" borderId="12" xfId="0" applyFont="1" applyBorder="1" applyAlignment="1">
      <alignment vertical="center" shrinkToFit="1"/>
    </xf>
    <xf numFmtId="181" fontId="3" fillId="0" borderId="13" xfId="0" applyNumberFormat="1" applyFont="1" applyBorder="1">
      <alignment vertical="center"/>
    </xf>
    <xf numFmtId="179" fontId="3" fillId="0" borderId="12" xfId="0" applyNumberFormat="1" applyFont="1" applyBorder="1">
      <alignment vertical="center"/>
    </xf>
    <xf numFmtId="181" fontId="3" fillId="0" borderId="12" xfId="0" applyNumberFormat="1" applyFont="1" applyBorder="1">
      <alignment vertical="center"/>
    </xf>
    <xf numFmtId="181" fontId="5" fillId="0" borderId="11" xfId="0" applyNumberFormat="1" applyFont="1" applyBorder="1" applyProtection="1">
      <alignment vertical="center"/>
      <protection locked="0"/>
    </xf>
    <xf numFmtId="179" fontId="5" fillId="0" borderId="0" xfId="0" applyNumberFormat="1" applyFont="1" applyBorder="1" applyProtection="1">
      <alignment vertical="center"/>
      <protection locked="0"/>
    </xf>
    <xf numFmtId="179" fontId="5" fillId="0" borderId="0" xfId="0" applyNumberFormat="1" applyFont="1" applyProtection="1">
      <alignment vertical="center"/>
      <protection locked="0"/>
    </xf>
    <xf numFmtId="181" fontId="5" fillId="0" borderId="0" xfId="0" applyNumberFormat="1" applyFont="1" applyProtection="1">
      <alignment vertical="center"/>
      <protection locked="0"/>
    </xf>
    <xf numFmtId="181" fontId="3" fillId="0" borderId="0" xfId="0" applyNumberFormat="1" applyFont="1" applyAlignment="1" applyProtection="1">
      <alignment horizontal="left"/>
    </xf>
    <xf numFmtId="181" fontId="3" fillId="0" borderId="0" xfId="0" applyNumberFormat="1" applyFont="1" applyAlignment="1">
      <alignment horizontal="right" vertical="center"/>
    </xf>
    <xf numFmtId="0" fontId="3" fillId="0" borderId="10" xfId="0" applyFont="1" applyBorder="1" applyAlignment="1">
      <alignment vertical="center" shrinkToFit="1"/>
    </xf>
    <xf numFmtId="180" fontId="3" fillId="0" borderId="14" xfId="0" applyNumberFormat="1" applyFont="1" applyBorder="1" applyProtection="1">
      <alignment vertical="center"/>
      <protection locked="0"/>
    </xf>
    <xf numFmtId="179" fontId="3" fillId="0" borderId="10" xfId="0" applyNumberFormat="1" applyFont="1" applyBorder="1" applyProtection="1">
      <alignment vertical="center"/>
      <protection locked="0"/>
    </xf>
    <xf numFmtId="181" fontId="3" fillId="0" borderId="10" xfId="0" applyNumberFormat="1" applyFont="1" applyBorder="1" applyProtection="1">
      <alignment vertical="center"/>
      <protection locked="0"/>
    </xf>
    <xf numFmtId="180" fontId="3" fillId="0" borderId="10" xfId="0" applyNumberFormat="1" applyFont="1" applyBorder="1" applyProtection="1">
      <alignment vertical="center"/>
      <protection locked="0"/>
    </xf>
    <xf numFmtId="177" fontId="3" fillId="0" borderId="10" xfId="0" applyNumberFormat="1" applyFont="1" applyBorder="1" applyProtection="1">
      <alignment vertical="center"/>
      <protection locked="0"/>
    </xf>
    <xf numFmtId="177" fontId="3" fillId="0" borderId="0" xfId="0" applyNumberFormat="1" applyFont="1">
      <alignment vertical="center"/>
    </xf>
    <xf numFmtId="0" fontId="12" fillId="0" borderId="0" xfId="0" applyFont="1" applyFill="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1" fontId="3" fillId="0" borderId="0" xfId="0" applyNumberFormat="1" applyFont="1" applyFill="1" applyAlignment="1">
      <alignment horizontal="right"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4" fillId="0" borderId="0" xfId="0" applyFont="1" applyFill="1" applyAlignment="1" applyProtection="1">
      <alignment horizontal="center"/>
    </xf>
    <xf numFmtId="0" fontId="5" fillId="0" borderId="0" xfId="0" applyFont="1" applyFill="1" applyAlignment="1" applyProtection="1">
      <alignment horizontal="center"/>
    </xf>
    <xf numFmtId="0" fontId="3" fillId="0" borderId="17"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0" xfId="0" applyFont="1" applyFill="1" applyBorder="1" applyAlignment="1" applyProtection="1">
      <alignment horizontal="center"/>
    </xf>
    <xf numFmtId="37" fontId="3" fillId="0" borderId="10" xfId="0" applyNumberFormat="1" applyFont="1" applyFill="1" applyBorder="1" applyAlignment="1" applyProtection="1">
      <alignment horizontal="center"/>
    </xf>
    <xf numFmtId="37" fontId="3" fillId="0" borderId="29" xfId="0" applyNumberFormat="1" applyFont="1" applyFill="1" applyBorder="1" applyAlignment="1">
      <alignment horizontal="center"/>
    </xf>
    <xf numFmtId="37" fontId="3" fillId="0" borderId="20" xfId="0" applyNumberFormat="1" applyFont="1" applyFill="1" applyBorder="1" applyAlignment="1">
      <alignment horizontal="center"/>
    </xf>
    <xf numFmtId="37" fontId="3" fillId="0" borderId="22" xfId="0" applyNumberFormat="1" applyFont="1" applyFill="1" applyBorder="1" applyAlignment="1" applyProtection="1">
      <alignment horizontal="center" vertical="center"/>
    </xf>
    <xf numFmtId="37" fontId="3" fillId="0" borderId="11" xfId="0" applyNumberFormat="1" applyFont="1" applyFill="1" applyBorder="1" applyAlignment="1" applyProtection="1">
      <alignment horizontal="center" vertical="center"/>
    </xf>
    <xf numFmtId="37" fontId="3" fillId="0" borderId="13" xfId="0" applyNumberFormat="1" applyFont="1" applyFill="1" applyBorder="1" applyAlignment="1" applyProtection="1">
      <alignment horizontal="center" vertical="center"/>
    </xf>
    <xf numFmtId="37" fontId="5" fillId="0" borderId="0" xfId="0" applyNumberFormat="1" applyFont="1" applyFill="1" applyAlignment="1" applyProtection="1">
      <alignment horizontal="center"/>
    </xf>
    <xf numFmtId="37" fontId="3" fillId="0" borderId="10" xfId="0" applyNumberFormat="1" applyFont="1" applyFill="1" applyBorder="1" applyAlignment="1" applyProtection="1">
      <alignment horizontal="right"/>
    </xf>
    <xf numFmtId="37" fontId="3" fillId="0" borderId="29"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3" fillId="0" borderId="38" xfId="0" applyFont="1" applyFill="1" applyBorder="1" applyAlignment="1" applyProtection="1">
      <alignment horizontal="center"/>
    </xf>
    <xf numFmtId="0" fontId="3" fillId="0" borderId="30" xfId="0" applyFont="1" applyFill="1" applyBorder="1" applyAlignment="1" applyProtection="1">
      <alignment horizontal="center"/>
    </xf>
    <xf numFmtId="0" fontId="3" fillId="0" borderId="39" xfId="0" applyFont="1" applyFill="1" applyBorder="1" applyAlignment="1" applyProtection="1">
      <alignment horizontal="center"/>
    </xf>
    <xf numFmtId="178" fontId="3" fillId="0" borderId="0" xfId="0" applyNumberFormat="1" applyFont="1" applyFill="1" applyBorder="1" applyAlignment="1" applyProtection="1">
      <alignment horizontal="right" shrinkToFit="1"/>
      <protection locked="0"/>
    </xf>
    <xf numFmtId="178" fontId="3" fillId="0" borderId="0" xfId="0" applyNumberFormat="1" applyFont="1" applyFill="1" applyAlignment="1">
      <alignment horizontal="right" shrinkToFit="1"/>
    </xf>
    <xf numFmtId="178" fontId="3" fillId="0" borderId="0" xfId="0" applyNumberFormat="1" applyFont="1" applyAlignment="1">
      <alignment horizontal="right" shrinkToFit="1"/>
    </xf>
    <xf numFmtId="177" fontId="3" fillId="0" borderId="0" xfId="0" applyNumberFormat="1" applyFont="1" applyFill="1" applyBorder="1" applyAlignment="1" applyProtection="1">
      <alignment horizontal="right" shrinkToFit="1"/>
      <protection locked="0"/>
    </xf>
    <xf numFmtId="177" fontId="3" fillId="0" borderId="0" xfId="0" applyNumberFormat="1" applyFont="1" applyFill="1" applyAlignment="1">
      <alignment horizontal="right" shrinkToFit="1"/>
    </xf>
    <xf numFmtId="177" fontId="3" fillId="0" borderId="0" xfId="0" applyNumberFormat="1" applyFont="1" applyAlignment="1">
      <alignment horizontal="right" shrinkToFit="1"/>
    </xf>
    <xf numFmtId="41" fontId="3" fillId="0" borderId="0" xfId="0" applyNumberFormat="1" applyFont="1" applyFill="1" applyBorder="1" applyAlignment="1" applyProtection="1">
      <alignment horizontal="center"/>
      <protection locked="0"/>
    </xf>
    <xf numFmtId="41" fontId="0" fillId="0" borderId="0" xfId="0" applyNumberFormat="1" applyFont="1" applyFill="1" applyBorder="1" applyAlignment="1">
      <alignment horizontal="center"/>
    </xf>
    <xf numFmtId="41" fontId="3" fillId="0" borderId="0" xfId="0" applyNumberFormat="1" applyFont="1" applyBorder="1" applyAlignment="1" applyProtection="1">
      <alignment horizontal="center"/>
      <protection locked="0"/>
    </xf>
    <xf numFmtId="41" fontId="3" fillId="0" borderId="0" xfId="0" applyNumberFormat="1" applyFont="1" applyFill="1" applyAlignment="1">
      <alignment horizontal="center"/>
    </xf>
    <xf numFmtId="41" fontId="3" fillId="0" borderId="0" xfId="0" applyNumberFormat="1" applyFont="1" applyAlignment="1">
      <alignment horizontal="center"/>
    </xf>
    <xf numFmtId="41" fontId="0" fillId="0" borderId="0" xfId="0" applyNumberFormat="1" applyFont="1" applyFill="1" applyAlignment="1">
      <alignment horizontal="center"/>
    </xf>
    <xf numFmtId="0" fontId="9" fillId="0" borderId="13"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13" xfId="0" applyFont="1" applyFill="1" applyBorder="1" applyAlignment="1">
      <alignment horizontal="center"/>
    </xf>
    <xf numFmtId="0" fontId="9" fillId="0" borderId="26" xfId="0" applyFont="1" applyFill="1" applyBorder="1" applyAlignment="1">
      <alignment horizontal="center"/>
    </xf>
    <xf numFmtId="0" fontId="9" fillId="0" borderId="13" xfId="0" applyFont="1" applyBorder="1" applyAlignment="1">
      <alignment horizontal="center"/>
    </xf>
    <xf numFmtId="0" fontId="9" fillId="0" borderId="12" xfId="0" applyFont="1" applyBorder="1" applyAlignment="1">
      <alignment horizontal="center"/>
    </xf>
    <xf numFmtId="0" fontId="9" fillId="0" borderId="17"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7" xfId="0" applyFont="1" applyBorder="1" applyAlignment="1" applyProtection="1">
      <alignment horizontal="center" vertical="center"/>
    </xf>
    <xf numFmtId="0" fontId="9" fillId="0" borderId="15" xfId="0" applyFont="1" applyBorder="1" applyAlignment="1" applyProtection="1">
      <alignment horizontal="center" vertical="center"/>
    </xf>
    <xf numFmtId="179" fontId="3" fillId="0" borderId="0" xfId="0" applyNumberFormat="1" applyFont="1" applyFill="1" applyBorder="1" applyAlignment="1" applyProtection="1">
      <alignment horizontal="right"/>
      <protection locked="0"/>
    </xf>
    <xf numFmtId="181" fontId="3" fillId="0" borderId="0" xfId="0" applyNumberFormat="1" applyFont="1" applyFill="1" applyBorder="1" applyAlignment="1" applyProtection="1">
      <alignment horizontal="right"/>
      <protection locked="0"/>
    </xf>
    <xf numFmtId="0" fontId="5" fillId="24" borderId="0" xfId="0" applyFont="1" applyFill="1" applyAlignment="1" applyProtection="1">
      <alignment horizontal="center"/>
    </xf>
    <xf numFmtId="0" fontId="9" fillId="0" borderId="22"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177" fontId="3" fillId="0" borderId="0" xfId="0" applyNumberFormat="1" applyFont="1" applyFill="1" applyBorder="1" applyAlignment="1" applyProtection="1">
      <alignment horizontal="right"/>
      <protection locked="0"/>
    </xf>
    <xf numFmtId="182" fontId="3" fillId="0" borderId="0" xfId="0" applyNumberFormat="1" applyFont="1" applyFill="1" applyBorder="1" applyAlignment="1" applyProtection="1">
      <alignment horizontal="right"/>
      <protection locked="0"/>
    </xf>
    <xf numFmtId="0" fontId="0" fillId="0" borderId="0" xfId="0" applyFont="1" applyFill="1" applyBorder="1" applyAlignment="1">
      <alignment horizontal="right"/>
    </xf>
    <xf numFmtId="177" fontId="3" fillId="0" borderId="0" xfId="0" applyNumberFormat="1" applyFont="1" applyFill="1" applyBorder="1" applyAlignment="1" applyProtection="1">
      <protection locked="0"/>
    </xf>
    <xf numFmtId="182" fontId="3" fillId="0" borderId="0" xfId="0" applyNumberFormat="1" applyFont="1" applyFill="1" applyBorder="1" applyAlignment="1" applyProtection="1">
      <protection locked="0"/>
    </xf>
    <xf numFmtId="177" fontId="3" fillId="0" borderId="0" xfId="0" applyNumberFormat="1" applyFont="1" applyFill="1" applyAlignment="1" applyProtection="1">
      <protection locked="0"/>
    </xf>
    <xf numFmtId="182" fontId="3" fillId="0" borderId="0" xfId="0" applyNumberFormat="1" applyFont="1" applyFill="1" applyAlignment="1" applyProtection="1">
      <alignment horizontal="right"/>
      <protection locked="0"/>
    </xf>
    <xf numFmtId="0" fontId="0" fillId="0" borderId="0" xfId="0" applyFont="1" applyFill="1" applyAlignment="1">
      <alignment horizontal="right"/>
    </xf>
    <xf numFmtId="0" fontId="9" fillId="0" borderId="29"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41" fontId="3" fillId="0" borderId="0" xfId="0" applyNumberFormat="1" applyFont="1" applyFill="1" applyBorder="1" applyAlignment="1" applyProtection="1">
      <alignment horizontal="right" shrinkToFit="1"/>
      <protection locked="0"/>
    </xf>
    <xf numFmtId="0" fontId="9" fillId="0" borderId="38"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38"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0" fontId="10" fillId="0" borderId="10" xfId="0" applyFont="1" applyBorder="1" applyAlignment="1" applyProtection="1">
      <alignment horizontal="center"/>
    </xf>
    <xf numFmtId="0" fontId="10" fillId="0" borderId="0" xfId="0" applyFont="1" applyBorder="1" applyAlignment="1" applyProtection="1">
      <alignment horizontal="center"/>
    </xf>
    <xf numFmtId="0" fontId="9" fillId="0" borderId="39" xfId="0" applyFont="1" applyFill="1" applyBorder="1" applyAlignment="1" applyProtection="1">
      <alignment horizontal="center" vertical="center"/>
    </xf>
    <xf numFmtId="180" fontId="3" fillId="0" borderId="0" xfId="0" applyNumberFormat="1" applyFont="1" applyFill="1" applyBorder="1" applyAlignment="1" applyProtection="1">
      <alignment horizontal="right"/>
      <protection locked="0"/>
    </xf>
    <xf numFmtId="180" fontId="3" fillId="0" borderId="0" xfId="0" applyNumberFormat="1" applyFont="1" applyFill="1" applyBorder="1" applyAlignment="1" applyProtection="1">
      <protection locked="0"/>
    </xf>
    <xf numFmtId="177" fontId="3" fillId="0" borderId="0" xfId="0" applyNumberFormat="1" applyFont="1" applyFill="1" applyAlignment="1">
      <alignment horizontal="right"/>
    </xf>
    <xf numFmtId="177" fontId="3" fillId="0" borderId="0" xfId="0" applyNumberFormat="1" applyFont="1" applyAlignment="1">
      <alignment horizontal="right"/>
    </xf>
    <xf numFmtId="0" fontId="3" fillId="0"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0" xfId="0" applyFont="1" applyFill="1" applyBorder="1" applyAlignment="1" applyProtection="1">
      <alignment vertical="center" shrinkToFit="1"/>
    </xf>
    <xf numFmtId="0" fontId="0" fillId="0" borderId="0" xfId="0" applyFont="1">
      <alignment vertical="center"/>
    </xf>
    <xf numFmtId="0" fontId="0" fillId="0" borderId="0" xfId="0" applyFont="1" applyBorder="1">
      <alignment vertical="center"/>
    </xf>
    <xf numFmtId="0" fontId="3" fillId="0" borderId="0" xfId="0" applyFont="1" applyFill="1" applyAlignment="1">
      <alignment horizontal="center" vertical="center"/>
    </xf>
    <xf numFmtId="177" fontId="3" fillId="0" borderId="18" xfId="0" applyNumberFormat="1" applyFont="1" applyFill="1" applyBorder="1" applyAlignment="1" applyProtection="1">
      <alignment horizontal="center" vertical="center"/>
    </xf>
    <xf numFmtId="177" fontId="3" fillId="0" borderId="19" xfId="0" applyNumberFormat="1" applyFont="1" applyFill="1" applyBorder="1" applyAlignment="1" applyProtection="1">
      <alignment horizontal="center" vertical="center"/>
    </xf>
    <xf numFmtId="177" fontId="3" fillId="0" borderId="29"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Alignment="1" applyProtection="1">
      <alignment horizontal="left" shrinkToFit="1"/>
    </xf>
    <xf numFmtId="0" fontId="0" fillId="0" borderId="27" xfId="0" applyFont="1" applyFill="1" applyBorder="1" applyAlignment="1">
      <alignment vertical="center"/>
    </xf>
    <xf numFmtId="0" fontId="0" fillId="0" borderId="27" xfId="0" applyFont="1" applyFill="1" applyBorder="1" applyAlignment="1">
      <alignment vertical="center" shrinkToFit="1"/>
    </xf>
    <xf numFmtId="0" fontId="3" fillId="0" borderId="11" xfId="0" applyFont="1" applyFill="1" applyBorder="1" applyAlignment="1" applyProtection="1">
      <alignment horizontal="center"/>
    </xf>
    <xf numFmtId="0" fontId="3" fillId="0" borderId="27" xfId="0" applyFont="1" applyFill="1" applyBorder="1" applyAlignment="1" applyProtection="1">
      <alignment horizontal="center"/>
    </xf>
    <xf numFmtId="0" fontId="3" fillId="0" borderId="29" xfId="0" applyFont="1" applyFill="1" applyBorder="1" applyAlignment="1" applyProtection="1">
      <alignment horizontal="center"/>
    </xf>
    <xf numFmtId="0" fontId="3" fillId="0" borderId="21" xfId="0" applyFont="1" applyFill="1" applyBorder="1" applyAlignment="1" applyProtection="1">
      <alignment horizontal="center"/>
    </xf>
    <xf numFmtId="0" fontId="3" fillId="0" borderId="20" xfId="0" applyFont="1" applyFill="1" applyBorder="1" applyAlignment="1" applyProtection="1">
      <alignment horizontal="center"/>
    </xf>
    <xf numFmtId="177" fontId="3" fillId="0" borderId="17" xfId="0" applyNumberFormat="1" applyFont="1" applyFill="1" applyBorder="1" applyAlignment="1" applyProtection="1">
      <alignment horizontal="center"/>
    </xf>
    <xf numFmtId="177" fontId="3" fillId="0" borderId="16" xfId="0" applyNumberFormat="1" applyFont="1" applyFill="1" applyBorder="1" applyAlignment="1" applyProtection="1">
      <alignment horizontal="center"/>
    </xf>
    <xf numFmtId="177" fontId="3" fillId="0" borderId="11" xfId="0" applyNumberFormat="1" applyFont="1" applyFill="1" applyBorder="1" applyAlignment="1" applyProtection="1">
      <alignment horizontal="center"/>
    </xf>
    <xf numFmtId="177" fontId="3" fillId="0" borderId="0" xfId="0" applyNumberFormat="1" applyFont="1" applyFill="1" applyBorder="1" applyAlignment="1" applyProtection="1">
      <alignment horizontal="center"/>
    </xf>
    <xf numFmtId="177" fontId="3" fillId="0" borderId="13" xfId="0" applyNumberFormat="1" applyFont="1" applyFill="1" applyBorder="1" applyAlignment="1" applyProtection="1">
      <alignment horizontal="center"/>
    </xf>
    <xf numFmtId="177" fontId="3" fillId="0" borderId="26" xfId="0" applyNumberFormat="1" applyFont="1" applyFill="1" applyBorder="1" applyAlignment="1" applyProtection="1">
      <alignment horizontal="center"/>
    </xf>
    <xf numFmtId="181" fontId="3" fillId="0" borderId="11" xfId="0" applyNumberFormat="1" applyFont="1" applyFill="1" applyBorder="1" applyAlignment="1">
      <alignment horizontal="center" vertical="center"/>
    </xf>
    <xf numFmtId="181" fontId="3" fillId="0" borderId="0" xfId="0" applyNumberFormat="1" applyFont="1" applyFill="1" applyBorder="1" applyAlignment="1">
      <alignment horizontal="center" vertical="center"/>
    </xf>
    <xf numFmtId="181" fontId="3" fillId="0" borderId="33" xfId="0" applyNumberFormat="1" applyFont="1" applyFill="1" applyBorder="1" applyAlignment="1">
      <alignment horizontal="center" vertical="center"/>
    </xf>
    <xf numFmtId="182" fontId="3" fillId="0" borderId="34" xfId="0" applyNumberFormat="1" applyFont="1" applyFill="1" applyBorder="1" applyAlignment="1">
      <alignment horizontal="center" vertical="center"/>
    </xf>
    <xf numFmtId="182" fontId="3" fillId="0" borderId="0" xfId="0" applyNumberFormat="1" applyFont="1" applyFill="1" applyBorder="1" applyAlignment="1">
      <alignment horizontal="center" vertical="center"/>
    </xf>
    <xf numFmtId="180" fontId="3" fillId="0" borderId="17" xfId="0" applyNumberFormat="1" applyFont="1" applyFill="1" applyBorder="1" applyAlignment="1">
      <alignment horizontal="center" vertical="center"/>
    </xf>
    <xf numFmtId="180" fontId="3" fillId="0" borderId="15" xfId="0" applyNumberFormat="1" applyFont="1" applyFill="1" applyBorder="1" applyAlignment="1">
      <alignment horizontal="center" vertical="center"/>
    </xf>
    <xf numFmtId="180" fontId="3" fillId="0" borderId="33"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15" xfId="0" applyFont="1" applyFill="1" applyBorder="1" applyAlignment="1">
      <alignment horizontal="center" vertical="center"/>
    </xf>
    <xf numFmtId="38" fontId="3" fillId="0" borderId="25" xfId="33" applyFont="1" applyFill="1" applyBorder="1" applyAlignment="1" applyProtection="1">
      <alignment vertical="center" wrapText="1"/>
    </xf>
    <xf numFmtId="38" fontId="3" fillId="0" borderId="19" xfId="33" applyFont="1" applyFill="1" applyBorder="1" applyAlignment="1" applyProtection="1">
      <alignment vertical="center" wrapText="1"/>
    </xf>
    <xf numFmtId="38" fontId="3" fillId="0" borderId="25" xfId="33" applyFont="1" applyFill="1" applyBorder="1" applyAlignment="1" applyProtection="1">
      <alignment horizontal="center" vertical="center"/>
    </xf>
    <xf numFmtId="38" fontId="3" fillId="0" borderId="19" xfId="33" applyFont="1" applyFill="1" applyBorder="1" applyAlignment="1" applyProtection="1">
      <alignment horizontal="center" vertical="center"/>
    </xf>
    <xf numFmtId="38" fontId="3" fillId="0" borderId="32" xfId="33" applyFont="1" applyFill="1" applyBorder="1" applyAlignment="1" applyProtection="1">
      <alignment horizontal="center" vertical="center" wrapText="1"/>
    </xf>
    <xf numFmtId="38" fontId="3" fillId="0" borderId="0" xfId="33" applyFont="1" applyFill="1" applyBorder="1" applyAlignment="1" applyProtection="1">
      <alignment horizontal="center" vertical="center" wrapText="1"/>
    </xf>
    <xf numFmtId="38" fontId="3" fillId="0" borderId="12" xfId="33" applyFont="1" applyFill="1" applyBorder="1" applyAlignment="1" applyProtection="1">
      <alignment horizontal="center" vertical="center" wrapText="1"/>
    </xf>
    <xf numFmtId="38" fontId="3" fillId="0" borderId="43" xfId="33" applyFont="1" applyFill="1" applyBorder="1" applyAlignment="1" applyProtection="1">
      <alignment vertical="center" wrapText="1"/>
    </xf>
    <xf numFmtId="38" fontId="3" fillId="0" borderId="44" xfId="33" applyFont="1" applyFill="1" applyBorder="1" applyAlignment="1" applyProtection="1">
      <alignment vertical="center" wrapText="1"/>
    </xf>
    <xf numFmtId="38" fontId="3" fillId="0" borderId="45" xfId="33" applyFont="1" applyFill="1" applyBorder="1" applyAlignment="1" applyProtection="1">
      <alignment vertical="center" wrapText="1"/>
    </xf>
    <xf numFmtId="180" fontId="3" fillId="0" borderId="46" xfId="0" applyNumberFormat="1" applyFont="1" applyFill="1" applyBorder="1" applyAlignment="1">
      <alignment horizontal="center" vertical="center"/>
    </xf>
    <xf numFmtId="38" fontId="3" fillId="0" borderId="23" xfId="33" applyFont="1" applyFill="1" applyBorder="1" applyAlignment="1" applyProtection="1">
      <alignment horizontal="center" vertical="center"/>
    </xf>
    <xf numFmtId="38" fontId="3" fillId="0" borderId="40" xfId="33" applyFont="1" applyFill="1" applyBorder="1" applyAlignment="1" applyProtection="1">
      <alignment horizontal="center" vertical="center" wrapText="1"/>
    </xf>
    <xf numFmtId="38" fontId="3" fillId="0" borderId="41" xfId="33" applyFont="1" applyFill="1" applyBorder="1" applyAlignment="1" applyProtection="1">
      <alignment horizontal="center" vertical="center" wrapText="1"/>
    </xf>
    <xf numFmtId="38" fontId="3" fillId="0" borderId="42" xfId="33" applyFont="1" applyFill="1" applyBorder="1" applyAlignment="1" applyProtection="1">
      <alignment horizontal="center" vertical="center" wrapText="1"/>
    </xf>
    <xf numFmtId="38" fontId="3" fillId="0" borderId="28" xfId="33" applyFont="1" applyFill="1" applyBorder="1" applyAlignment="1" applyProtection="1">
      <alignment vertical="center" wrapText="1"/>
    </xf>
    <xf numFmtId="38" fontId="3" fillId="0" borderId="27" xfId="33" applyFont="1" applyFill="1" applyBorder="1" applyAlignment="1" applyProtection="1">
      <alignment vertical="center" wrapText="1"/>
    </xf>
    <xf numFmtId="38" fontId="3" fillId="0" borderId="26" xfId="33" applyFont="1" applyFill="1" applyBorder="1" applyAlignment="1" applyProtection="1">
      <alignment vertical="center" wrapText="1"/>
    </xf>
    <xf numFmtId="38" fontId="3" fillId="0" borderId="25" xfId="33" applyFont="1" applyFill="1" applyBorder="1" applyAlignment="1" applyProtection="1">
      <alignment horizontal="center" vertical="center" wrapText="1"/>
    </xf>
    <xf numFmtId="38" fontId="3" fillId="0" borderId="19" xfId="33" applyFont="1" applyFill="1" applyBorder="1" applyAlignment="1" applyProtection="1">
      <alignment horizontal="center" vertical="center" wrapText="1"/>
    </xf>
    <xf numFmtId="38" fontId="13" fillId="0" borderId="11" xfId="33" applyFont="1" applyFill="1" applyBorder="1" applyAlignment="1" applyProtection="1">
      <alignment horizontal="center" vertical="center" wrapText="1"/>
    </xf>
    <xf numFmtId="38" fontId="13" fillId="0" borderId="13" xfId="33" applyFont="1" applyFill="1" applyBorder="1" applyAlignment="1" applyProtection="1">
      <alignment horizontal="center" vertical="center" wrapText="1"/>
    </xf>
    <xf numFmtId="38" fontId="3" fillId="0" borderId="23" xfId="33" applyFont="1" applyFill="1" applyBorder="1" applyAlignment="1" applyProtection="1">
      <alignment horizontal="center" vertical="center" wrapText="1" shrinkToFit="1"/>
    </xf>
    <xf numFmtId="38" fontId="3" fillId="0" borderId="25" xfId="33" applyFont="1" applyFill="1" applyBorder="1" applyAlignment="1" applyProtection="1">
      <alignment horizontal="center" vertical="center" shrinkToFit="1"/>
    </xf>
    <xf numFmtId="38" fontId="3" fillId="0" borderId="19" xfId="33" applyFont="1" applyFill="1" applyBorder="1" applyAlignment="1" applyProtection="1">
      <alignment horizontal="center" vertical="center" shrinkToFit="1"/>
    </xf>
    <xf numFmtId="38" fontId="3" fillId="0" borderId="11" xfId="33" applyFont="1" applyFill="1" applyBorder="1" applyAlignment="1" applyProtection="1">
      <alignment horizontal="center" vertical="center" wrapText="1"/>
    </xf>
    <xf numFmtId="38" fontId="3" fillId="0" borderId="13" xfId="33" applyFont="1" applyFill="1" applyBorder="1" applyAlignment="1" applyProtection="1">
      <alignment horizontal="center" vertical="center" wrapText="1"/>
    </xf>
    <xf numFmtId="38" fontId="3" fillId="0" borderId="24" xfId="33" applyFont="1" applyFill="1" applyBorder="1" applyAlignment="1" applyProtection="1">
      <alignment horizontal="center" vertical="center" wrapText="1"/>
    </xf>
    <xf numFmtId="38" fontId="13" fillId="0" borderId="29" xfId="33" applyFont="1" applyFill="1" applyBorder="1" applyAlignment="1" applyProtection="1">
      <alignment horizontal="center" vertical="center" wrapText="1"/>
    </xf>
    <xf numFmtId="38" fontId="3" fillId="0" borderId="24" xfId="33" applyFont="1" applyFill="1" applyBorder="1" applyAlignment="1" applyProtection="1">
      <alignment horizontal="center" vertical="center"/>
    </xf>
    <xf numFmtId="38" fontId="3" fillId="0" borderId="29" xfId="33" applyFont="1" applyFill="1" applyBorder="1" applyAlignment="1" applyProtection="1">
      <alignment horizontal="center" vertical="center" wrapText="1"/>
    </xf>
    <xf numFmtId="38" fontId="3" fillId="0" borderId="48" xfId="33" applyFont="1" applyFill="1" applyBorder="1" applyAlignment="1" applyProtection="1">
      <alignment horizontal="center" vertical="center" wrapText="1"/>
    </xf>
    <xf numFmtId="38" fontId="13" fillId="0" borderId="49" xfId="33" applyFont="1" applyFill="1" applyBorder="1" applyAlignment="1" applyProtection="1">
      <alignment horizontal="center" vertical="center" wrapText="1"/>
    </xf>
    <xf numFmtId="38" fontId="3" fillId="0" borderId="23" xfId="33" applyFont="1" applyFill="1" applyBorder="1" applyAlignment="1" applyProtection="1">
      <alignment horizontal="center" vertical="center" wrapText="1"/>
    </xf>
    <xf numFmtId="38" fontId="13" fillId="0" borderId="22" xfId="33" applyFont="1" applyFill="1" applyBorder="1" applyAlignment="1" applyProtection="1">
      <alignment horizontal="center" vertical="center" wrapText="1"/>
    </xf>
    <xf numFmtId="38" fontId="3" fillId="0" borderId="22" xfId="33" applyFont="1" applyFill="1" applyBorder="1" applyAlignment="1" applyProtection="1">
      <alignment horizontal="center" vertical="center" wrapText="1"/>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5" fillId="0" borderId="0" xfId="0" applyFont="1" applyAlignment="1" applyProtection="1">
      <alignment horizontal="center"/>
    </xf>
    <xf numFmtId="180" fontId="3" fillId="0" borderId="10" xfId="0" applyNumberFormat="1" applyFont="1" applyBorder="1" applyAlignment="1" applyProtection="1">
      <alignment horizontal="center"/>
      <protection locked="0"/>
    </xf>
    <xf numFmtId="0" fontId="3" fillId="0" borderId="29" xfId="0" applyFont="1" applyBorder="1" applyAlignment="1" applyProtection="1">
      <alignment horizontal="center"/>
    </xf>
    <xf numFmtId="0" fontId="3" fillId="0" borderId="21" xfId="0" applyFont="1" applyBorder="1" applyAlignment="1" applyProtection="1">
      <alignment horizontal="center"/>
    </xf>
    <xf numFmtId="180" fontId="3" fillId="0" borderId="17" xfId="0" applyNumberFormat="1" applyFont="1" applyBorder="1" applyAlignment="1" applyProtection="1">
      <alignment horizontal="left"/>
    </xf>
    <xf numFmtId="180" fontId="3" fillId="0" borderId="21" xfId="0" applyNumberFormat="1" applyFont="1" applyBorder="1" applyAlignment="1" applyProtection="1">
      <alignment horizontal="left"/>
    </xf>
    <xf numFmtId="180" fontId="3" fillId="0" borderId="16" xfId="0" applyNumberFormat="1" applyFont="1" applyBorder="1" applyAlignment="1" applyProtection="1">
      <alignment horizontal="left"/>
    </xf>
    <xf numFmtId="180" fontId="3" fillId="0" borderId="10" xfId="0" applyNumberFormat="1" applyFont="1" applyFill="1" applyBorder="1" applyAlignment="1" applyProtection="1">
      <alignment horizontal="center"/>
      <protection locked="0"/>
    </xf>
    <xf numFmtId="180" fontId="3" fillId="0" borderId="17" xfId="0" applyNumberFormat="1" applyFont="1" applyFill="1" applyBorder="1" applyAlignment="1" applyProtection="1">
      <alignment horizontal="left"/>
    </xf>
    <xf numFmtId="180" fontId="3" fillId="0" borderId="16" xfId="0" applyNumberFormat="1" applyFont="1" applyFill="1" applyBorder="1" applyAlignment="1" applyProtection="1">
      <alignment horizontal="left"/>
    </xf>
    <xf numFmtId="0" fontId="3" fillId="0" borderId="0" xfId="0" applyFont="1" applyFill="1" applyAlignment="1" applyProtection="1">
      <alignment horizontal="center"/>
    </xf>
    <xf numFmtId="41" fontId="3" fillId="0" borderId="18" xfId="0" applyNumberFormat="1" applyFont="1" applyFill="1" applyBorder="1" applyAlignment="1" applyProtection="1">
      <alignment horizontal="center" vertical="center"/>
    </xf>
    <xf numFmtId="41" fontId="3" fillId="0" borderId="19" xfId="0" applyNumberFormat="1" applyFont="1" applyFill="1" applyBorder="1" applyAlignment="1" applyProtection="1">
      <alignment horizontal="center" vertical="center"/>
    </xf>
    <xf numFmtId="41" fontId="3" fillId="0" borderId="17" xfId="0" applyNumberFormat="1" applyFont="1" applyFill="1" applyBorder="1" applyAlignment="1" applyProtection="1">
      <alignment horizontal="center" vertical="center"/>
    </xf>
    <xf numFmtId="41" fontId="3" fillId="0" borderId="13" xfId="0" applyNumberFormat="1" applyFont="1" applyFill="1" applyBorder="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4"/>
    <cellStyle name="標準_JB16"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1"/>
  <sheetViews>
    <sheetView tabSelected="1" view="pageBreakPreview" zoomScale="75" zoomScaleNormal="75" workbookViewId="0">
      <selection activeCell="B8" sqref="B8:K8"/>
    </sheetView>
  </sheetViews>
  <sheetFormatPr defaultColWidth="12.125" defaultRowHeight="17.25" x14ac:dyDescent="0.15"/>
  <cols>
    <col min="1" max="1" width="13.375" style="117" customWidth="1"/>
    <col min="2" max="2" width="21.5" style="117" customWidth="1"/>
    <col min="3" max="11" width="13.875" style="117" customWidth="1"/>
    <col min="12" max="16" width="12.125" style="117"/>
    <col min="17" max="16384" width="12.125" style="1"/>
  </cols>
  <sheetData>
    <row r="1" spans="1:11" x14ac:dyDescent="0.2">
      <c r="A1" s="167"/>
    </row>
    <row r="6" spans="1:11" ht="28.5" x14ac:dyDescent="0.3">
      <c r="B6" s="629" t="s">
        <v>0</v>
      </c>
      <c r="C6" s="629"/>
      <c r="D6" s="629"/>
      <c r="E6" s="629"/>
      <c r="F6" s="629"/>
      <c r="G6" s="629"/>
      <c r="H6" s="629"/>
      <c r="I6" s="629"/>
      <c r="J6" s="629"/>
      <c r="K6" s="629"/>
    </row>
    <row r="7" spans="1:11" ht="17.25" customHeight="1" x14ac:dyDescent="0.3">
      <c r="E7" s="242"/>
    </row>
    <row r="8" spans="1:11" x14ac:dyDescent="0.2">
      <c r="B8" s="630" t="s">
        <v>497</v>
      </c>
      <c r="C8" s="630"/>
      <c r="D8" s="630"/>
      <c r="E8" s="630"/>
      <c r="F8" s="630"/>
      <c r="G8" s="630"/>
      <c r="H8" s="630"/>
      <c r="I8" s="630"/>
      <c r="J8" s="630"/>
      <c r="K8" s="630"/>
    </row>
    <row r="9" spans="1:11" ht="18" thickBot="1" x14ac:dyDescent="0.25">
      <c r="B9" s="159"/>
      <c r="C9" s="175" t="s">
        <v>281</v>
      </c>
      <c r="D9" s="159"/>
      <c r="E9" s="159"/>
      <c r="F9" s="243" t="s">
        <v>480</v>
      </c>
      <c r="G9" s="159"/>
      <c r="H9" s="159"/>
      <c r="I9" s="159"/>
      <c r="J9" s="159"/>
      <c r="K9" s="176" t="s">
        <v>1</v>
      </c>
    </row>
    <row r="10" spans="1:11" x14ac:dyDescent="0.2">
      <c r="C10" s="244" t="s">
        <v>2</v>
      </c>
      <c r="D10" s="86"/>
      <c r="E10" s="86"/>
      <c r="F10" s="160"/>
      <c r="G10" s="86"/>
      <c r="H10" s="86"/>
      <c r="I10" s="160"/>
      <c r="J10" s="86"/>
      <c r="K10" s="86"/>
    </row>
    <row r="11" spans="1:11" x14ac:dyDescent="0.2">
      <c r="C11" s="245" t="s">
        <v>312</v>
      </c>
      <c r="D11" s="627" t="s">
        <v>5</v>
      </c>
      <c r="E11" s="627" t="s">
        <v>6</v>
      </c>
      <c r="F11" s="245" t="s">
        <v>4</v>
      </c>
      <c r="G11" s="627" t="s">
        <v>5</v>
      </c>
      <c r="H11" s="627" t="s">
        <v>6</v>
      </c>
      <c r="I11" s="245" t="s">
        <v>439</v>
      </c>
      <c r="J11" s="627" t="s">
        <v>5</v>
      </c>
      <c r="K11" s="631" t="s">
        <v>6</v>
      </c>
    </row>
    <row r="12" spans="1:11" x14ac:dyDescent="0.2">
      <c r="B12" s="86"/>
      <c r="C12" s="246" t="s">
        <v>318</v>
      </c>
      <c r="D12" s="628"/>
      <c r="E12" s="628"/>
      <c r="F12" s="246" t="s">
        <v>313</v>
      </c>
      <c r="G12" s="628"/>
      <c r="H12" s="628"/>
      <c r="I12" s="246" t="s">
        <v>440</v>
      </c>
      <c r="J12" s="628"/>
      <c r="K12" s="632"/>
    </row>
    <row r="13" spans="1:11" x14ac:dyDescent="0.15">
      <c r="C13" s="160"/>
    </row>
    <row r="14" spans="1:11" x14ac:dyDescent="0.2">
      <c r="B14" s="167" t="s">
        <v>215</v>
      </c>
      <c r="C14" s="119">
        <f>D14+E14</f>
        <v>799251</v>
      </c>
      <c r="D14" s="162">
        <v>378237</v>
      </c>
      <c r="E14" s="162">
        <v>421014</v>
      </c>
      <c r="F14" s="120">
        <f>G14+H14</f>
        <v>511565</v>
      </c>
      <c r="G14" s="162">
        <v>313583</v>
      </c>
      <c r="H14" s="162">
        <v>197982</v>
      </c>
      <c r="I14" s="120">
        <f>J14+K14</f>
        <v>9069</v>
      </c>
      <c r="J14" s="162">
        <v>6577</v>
      </c>
      <c r="K14" s="162">
        <v>2492</v>
      </c>
    </row>
    <row r="15" spans="1:11" x14ac:dyDescent="0.2">
      <c r="B15" s="167" t="s">
        <v>216</v>
      </c>
      <c r="C15" s="119">
        <f>D15+E15</f>
        <v>820335</v>
      </c>
      <c r="D15" s="162">
        <v>388183</v>
      </c>
      <c r="E15" s="162">
        <v>432152</v>
      </c>
      <c r="F15" s="120">
        <f>G15+H15</f>
        <v>487213</v>
      </c>
      <c r="G15" s="162">
        <v>310851</v>
      </c>
      <c r="H15" s="162">
        <v>176362</v>
      </c>
      <c r="I15" s="120">
        <f>J15+K15</f>
        <v>13300</v>
      </c>
      <c r="J15" s="162">
        <v>10289</v>
      </c>
      <c r="K15" s="162">
        <v>3011</v>
      </c>
    </row>
    <row r="16" spans="1:11" x14ac:dyDescent="0.2">
      <c r="B16" s="167" t="s">
        <v>217</v>
      </c>
      <c r="C16" s="119">
        <f>D16+E16</f>
        <v>842630</v>
      </c>
      <c r="D16" s="162">
        <v>397403</v>
      </c>
      <c r="E16" s="162">
        <v>445227</v>
      </c>
      <c r="F16" s="120">
        <f>G16+H16</f>
        <v>499416</v>
      </c>
      <c r="G16" s="162">
        <v>310509</v>
      </c>
      <c r="H16" s="162">
        <v>188907</v>
      </c>
      <c r="I16" s="120">
        <f>J16+K16</f>
        <v>14764</v>
      </c>
      <c r="J16" s="162">
        <v>11229</v>
      </c>
      <c r="K16" s="162">
        <v>3535</v>
      </c>
    </row>
    <row r="17" spans="1:11" x14ac:dyDescent="0.2">
      <c r="B17" s="167" t="s">
        <v>218</v>
      </c>
      <c r="C17" s="119">
        <f>D17+E17</f>
        <v>861913</v>
      </c>
      <c r="D17" s="162">
        <v>404303</v>
      </c>
      <c r="E17" s="162">
        <v>457610</v>
      </c>
      <c r="F17" s="120">
        <f>G17+H17</f>
        <v>497049</v>
      </c>
      <c r="G17" s="162">
        <v>302337</v>
      </c>
      <c r="H17" s="162">
        <v>194712</v>
      </c>
      <c r="I17" s="120">
        <f>J17+K17</f>
        <v>21408</v>
      </c>
      <c r="J17" s="162">
        <v>16137</v>
      </c>
      <c r="K17" s="162">
        <v>5271</v>
      </c>
    </row>
    <row r="18" spans="1:11" x14ac:dyDescent="0.2">
      <c r="B18" s="167" t="s">
        <v>213</v>
      </c>
      <c r="C18" s="119">
        <f>D18+E18</f>
        <v>880713</v>
      </c>
      <c r="D18" s="162">
        <v>411393</v>
      </c>
      <c r="E18" s="162">
        <v>469320</v>
      </c>
      <c r="F18" s="120">
        <f>G18+H18</f>
        <v>503903</v>
      </c>
      <c r="G18" s="162">
        <v>301719</v>
      </c>
      <c r="H18" s="162">
        <v>202184</v>
      </c>
      <c r="I18" s="120">
        <f>J18+K18</f>
        <v>17860</v>
      </c>
      <c r="J18" s="162">
        <v>12787</v>
      </c>
      <c r="K18" s="162">
        <v>5073</v>
      </c>
    </row>
    <row r="19" spans="1:11" x14ac:dyDescent="0.15">
      <c r="C19" s="160"/>
    </row>
    <row r="20" spans="1:11" x14ac:dyDescent="0.2">
      <c r="B20" s="167" t="s">
        <v>219</v>
      </c>
      <c r="C20" s="119">
        <v>904667</v>
      </c>
      <c r="D20" s="162">
        <v>423162</v>
      </c>
      <c r="E20" s="162">
        <v>481505</v>
      </c>
      <c r="F20" s="120">
        <v>521584</v>
      </c>
      <c r="G20" s="162">
        <v>311152</v>
      </c>
      <c r="H20" s="162">
        <v>210432</v>
      </c>
      <c r="I20" s="120">
        <v>24467</v>
      </c>
      <c r="J20" s="162">
        <v>16819</v>
      </c>
      <c r="K20" s="162">
        <v>7648</v>
      </c>
    </row>
    <row r="21" spans="1:11" x14ac:dyDescent="0.2">
      <c r="B21" s="167" t="s">
        <v>220</v>
      </c>
      <c r="C21" s="119">
        <f>D21+E21</f>
        <v>910128</v>
      </c>
      <c r="D21" s="162">
        <v>424878</v>
      </c>
      <c r="E21" s="162">
        <v>485250</v>
      </c>
      <c r="F21" s="120">
        <f>G21+H21</f>
        <v>499157</v>
      </c>
      <c r="G21" s="162">
        <v>291858</v>
      </c>
      <c r="H21" s="162">
        <v>207299</v>
      </c>
      <c r="I21" s="120">
        <f>J21+K21</f>
        <v>26005</v>
      </c>
      <c r="J21" s="162">
        <v>17699</v>
      </c>
      <c r="K21" s="162">
        <v>8306</v>
      </c>
    </row>
    <row r="22" spans="1:11" x14ac:dyDescent="0.2">
      <c r="B22" s="167" t="s">
        <v>221</v>
      </c>
      <c r="C22" s="119">
        <v>891901</v>
      </c>
      <c r="D22" s="162">
        <v>414084</v>
      </c>
      <c r="E22" s="162">
        <v>477817</v>
      </c>
      <c r="F22" s="120">
        <v>478478</v>
      </c>
      <c r="G22" s="162">
        <v>272309</v>
      </c>
      <c r="H22" s="162">
        <v>206169</v>
      </c>
      <c r="I22" s="120">
        <f>J22+K22</f>
        <v>32414</v>
      </c>
      <c r="J22" s="162">
        <v>22158</v>
      </c>
      <c r="K22" s="162">
        <v>10256</v>
      </c>
    </row>
    <row r="23" spans="1:11" x14ac:dyDescent="0.2">
      <c r="B23" s="167" t="s">
        <v>364</v>
      </c>
      <c r="C23" s="119">
        <v>865419</v>
      </c>
      <c r="D23" s="162">
        <v>401015</v>
      </c>
      <c r="E23" s="162">
        <v>464404</v>
      </c>
      <c r="F23" s="120">
        <v>450969</v>
      </c>
      <c r="G23" s="162">
        <v>253134</v>
      </c>
      <c r="H23" s="162">
        <v>197835</v>
      </c>
      <c r="I23" s="120">
        <v>32613</v>
      </c>
      <c r="J23" s="162">
        <v>22499</v>
      </c>
      <c r="K23" s="162">
        <v>10114</v>
      </c>
    </row>
    <row r="24" spans="1:11" x14ac:dyDescent="0.2">
      <c r="B24" s="167" t="s">
        <v>538</v>
      </c>
      <c r="C24" s="119">
        <v>842518</v>
      </c>
      <c r="D24" s="162">
        <v>391097</v>
      </c>
      <c r="E24" s="162">
        <v>451421</v>
      </c>
      <c r="F24" s="162">
        <v>445326</v>
      </c>
      <c r="G24" s="162">
        <v>244692</v>
      </c>
      <c r="H24" s="162">
        <v>200634</v>
      </c>
      <c r="I24" s="162">
        <v>20855</v>
      </c>
      <c r="J24" s="162">
        <v>13937</v>
      </c>
      <c r="K24" s="162">
        <v>6918</v>
      </c>
    </row>
    <row r="25" spans="1:11" ht="18" thickBot="1" x14ac:dyDescent="0.2">
      <c r="B25" s="159"/>
      <c r="C25" s="247"/>
      <c r="D25" s="168"/>
      <c r="E25" s="168"/>
      <c r="F25" s="159"/>
      <c r="G25" s="159"/>
      <c r="H25" s="159"/>
      <c r="I25" s="159"/>
      <c r="J25" s="159"/>
      <c r="K25" s="159"/>
    </row>
    <row r="26" spans="1:11" x14ac:dyDescent="0.2">
      <c r="C26" s="167" t="s">
        <v>441</v>
      </c>
    </row>
    <row r="27" spans="1:11" x14ac:dyDescent="0.2">
      <c r="C27" s="167" t="s">
        <v>539</v>
      </c>
    </row>
    <row r="28" spans="1:11" x14ac:dyDescent="0.2">
      <c r="C28" s="167"/>
    </row>
    <row r="29" spans="1:11" x14ac:dyDescent="0.15">
      <c r="H29" s="11"/>
      <c r="I29" s="11"/>
      <c r="J29" s="11"/>
    </row>
    <row r="30" spans="1:11" ht="18" thickBot="1" x14ac:dyDescent="0.25">
      <c r="B30" s="159"/>
      <c r="C30" s="175" t="s">
        <v>282</v>
      </c>
      <c r="D30" s="159"/>
      <c r="E30" s="159"/>
      <c r="F30" s="159"/>
      <c r="G30" s="243" t="s">
        <v>472</v>
      </c>
      <c r="H30" s="159"/>
      <c r="I30" s="159"/>
      <c r="J30" s="159"/>
      <c r="K30" s="176" t="s">
        <v>1</v>
      </c>
    </row>
    <row r="31" spans="1:11" x14ac:dyDescent="0.2">
      <c r="A31" s="248"/>
      <c r="C31" s="244" t="s">
        <v>454</v>
      </c>
      <c r="D31" s="249" t="s">
        <v>8</v>
      </c>
      <c r="E31" s="86"/>
      <c r="F31" s="86"/>
      <c r="G31" s="244" t="s">
        <v>454</v>
      </c>
      <c r="H31" s="86"/>
      <c r="I31" s="249" t="s">
        <v>9</v>
      </c>
      <c r="J31" s="86"/>
      <c r="K31" s="250" t="s">
        <v>455</v>
      </c>
    </row>
    <row r="32" spans="1:11" x14ac:dyDescent="0.2">
      <c r="C32" s="245" t="s">
        <v>4</v>
      </c>
      <c r="D32" s="627" t="s">
        <v>11</v>
      </c>
      <c r="E32" s="627" t="s">
        <v>12</v>
      </c>
      <c r="F32" s="627" t="s">
        <v>13</v>
      </c>
      <c r="G32" s="245" t="s">
        <v>4</v>
      </c>
      <c r="H32" s="245" t="s">
        <v>327</v>
      </c>
      <c r="I32" s="245" t="s">
        <v>325</v>
      </c>
      <c r="J32" s="245" t="s">
        <v>283</v>
      </c>
      <c r="K32" s="244" t="s">
        <v>10</v>
      </c>
    </row>
    <row r="33" spans="2:11" x14ac:dyDescent="0.2">
      <c r="B33" s="86"/>
      <c r="C33" s="246" t="s">
        <v>313</v>
      </c>
      <c r="D33" s="628"/>
      <c r="E33" s="628"/>
      <c r="F33" s="628"/>
      <c r="G33" s="246" t="s">
        <v>313</v>
      </c>
      <c r="H33" s="246" t="s">
        <v>326</v>
      </c>
      <c r="I33" s="246" t="s">
        <v>326</v>
      </c>
      <c r="J33" s="246" t="s">
        <v>284</v>
      </c>
      <c r="K33" s="251" t="s">
        <v>14</v>
      </c>
    </row>
    <row r="34" spans="2:11" x14ac:dyDescent="0.15">
      <c r="C34" s="160"/>
      <c r="G34" s="160"/>
      <c r="K34" s="11"/>
    </row>
    <row r="35" spans="2:11" x14ac:dyDescent="0.2">
      <c r="B35" s="167" t="s">
        <v>214</v>
      </c>
      <c r="C35" s="119">
        <v>481181</v>
      </c>
      <c r="D35" s="162">
        <v>129783</v>
      </c>
      <c r="E35" s="162">
        <v>144465</v>
      </c>
      <c r="F35" s="162">
        <v>206700</v>
      </c>
      <c r="G35" s="119">
        <v>481181</v>
      </c>
      <c r="H35" s="162">
        <v>129850</v>
      </c>
      <c r="I35" s="162">
        <v>176452</v>
      </c>
      <c r="J35" s="162">
        <v>90379</v>
      </c>
      <c r="K35" s="8">
        <v>84275</v>
      </c>
    </row>
    <row r="36" spans="2:11" x14ac:dyDescent="0.2">
      <c r="B36" s="167" t="s">
        <v>215</v>
      </c>
      <c r="C36" s="119">
        <v>511565</v>
      </c>
      <c r="D36" s="162">
        <v>113326</v>
      </c>
      <c r="E36" s="162">
        <v>159668</v>
      </c>
      <c r="F36" s="162">
        <v>238047</v>
      </c>
      <c r="G36" s="119">
        <v>511565</v>
      </c>
      <c r="H36" s="162">
        <v>113840</v>
      </c>
      <c r="I36" s="162">
        <v>190210</v>
      </c>
      <c r="J36" s="162">
        <v>98760</v>
      </c>
      <c r="K36" s="8">
        <v>107290</v>
      </c>
    </row>
    <row r="37" spans="2:11" x14ac:dyDescent="0.2">
      <c r="B37" s="167" t="s">
        <v>216</v>
      </c>
      <c r="C37" s="119">
        <v>487213</v>
      </c>
      <c r="D37" s="162">
        <v>87405</v>
      </c>
      <c r="E37" s="162">
        <v>150660</v>
      </c>
      <c r="F37" s="162">
        <v>247245</v>
      </c>
      <c r="G37" s="119">
        <v>487213</v>
      </c>
      <c r="H37" s="162">
        <v>87440</v>
      </c>
      <c r="I37" s="162">
        <v>178190</v>
      </c>
      <c r="J37" s="162">
        <v>99780</v>
      </c>
      <c r="K37" s="8">
        <v>119885</v>
      </c>
    </row>
    <row r="38" spans="2:11" x14ac:dyDescent="0.2">
      <c r="B38" s="167" t="s">
        <v>217</v>
      </c>
      <c r="C38" s="119">
        <v>499416</v>
      </c>
      <c r="D38" s="162">
        <v>80323</v>
      </c>
      <c r="E38" s="162">
        <v>148264</v>
      </c>
      <c r="F38" s="162">
        <v>270182</v>
      </c>
      <c r="G38" s="119">
        <v>499416</v>
      </c>
      <c r="H38" s="162">
        <v>80252</v>
      </c>
      <c r="I38" s="162">
        <v>178110</v>
      </c>
      <c r="J38" s="162">
        <v>112403</v>
      </c>
      <c r="K38" s="8">
        <v>127962</v>
      </c>
    </row>
    <row r="39" spans="2:11" x14ac:dyDescent="0.2">
      <c r="B39" s="167" t="s">
        <v>218</v>
      </c>
      <c r="C39" s="119">
        <v>497049</v>
      </c>
      <c r="D39" s="162">
        <v>74153</v>
      </c>
      <c r="E39" s="162">
        <v>140508</v>
      </c>
      <c r="F39" s="162">
        <v>281078</v>
      </c>
      <c r="G39" s="119">
        <v>497049</v>
      </c>
      <c r="H39" s="162">
        <v>73940</v>
      </c>
      <c r="I39" s="162">
        <v>169166</v>
      </c>
      <c r="J39" s="162">
        <v>110629</v>
      </c>
      <c r="K39" s="8">
        <v>142009</v>
      </c>
    </row>
    <row r="40" spans="2:11" x14ac:dyDescent="0.2">
      <c r="B40" s="167"/>
      <c r="C40" s="119"/>
      <c r="D40" s="162"/>
      <c r="E40" s="162"/>
      <c r="F40" s="162"/>
      <c r="G40" s="119"/>
      <c r="H40" s="162"/>
      <c r="I40" s="162"/>
      <c r="J40" s="162"/>
      <c r="K40" s="8"/>
    </row>
    <row r="41" spans="2:11" x14ac:dyDescent="0.2">
      <c r="B41" s="167" t="s">
        <v>213</v>
      </c>
      <c r="C41" s="119">
        <v>503903</v>
      </c>
      <c r="D41" s="162">
        <v>63542</v>
      </c>
      <c r="E41" s="162">
        <v>146093</v>
      </c>
      <c r="F41" s="162">
        <v>291796</v>
      </c>
      <c r="G41" s="119">
        <v>503903</v>
      </c>
      <c r="H41" s="162">
        <v>63373</v>
      </c>
      <c r="I41" s="162">
        <v>173209</v>
      </c>
      <c r="J41" s="162">
        <v>114387</v>
      </c>
      <c r="K41" s="8">
        <v>150514</v>
      </c>
    </row>
    <row r="42" spans="2:11" x14ac:dyDescent="0.2">
      <c r="B42" s="167" t="s">
        <v>219</v>
      </c>
      <c r="C42" s="119">
        <v>521584</v>
      </c>
      <c r="D42" s="162">
        <v>60823</v>
      </c>
      <c r="E42" s="162">
        <v>146920</v>
      </c>
      <c r="F42" s="162">
        <v>310469</v>
      </c>
      <c r="G42" s="119">
        <v>521584</v>
      </c>
      <c r="H42" s="162">
        <v>60461</v>
      </c>
      <c r="I42" s="162">
        <v>172437</v>
      </c>
      <c r="J42" s="162">
        <v>120437</v>
      </c>
      <c r="K42" s="8">
        <v>164963</v>
      </c>
    </row>
    <row r="43" spans="2:11" x14ac:dyDescent="0.2">
      <c r="B43" s="167" t="s">
        <v>220</v>
      </c>
      <c r="C43" s="119">
        <v>499157</v>
      </c>
      <c r="D43" s="162">
        <v>52712</v>
      </c>
      <c r="E43" s="162">
        <v>132006</v>
      </c>
      <c r="F43" s="162">
        <v>310576</v>
      </c>
      <c r="G43" s="119">
        <v>499157</v>
      </c>
      <c r="H43" s="252">
        <v>52250</v>
      </c>
      <c r="I43" s="252">
        <v>159840</v>
      </c>
      <c r="J43" s="252">
        <v>121097</v>
      </c>
      <c r="K43" s="252">
        <v>162216</v>
      </c>
    </row>
    <row r="44" spans="2:11" x14ac:dyDescent="0.2">
      <c r="B44" s="167" t="s">
        <v>221</v>
      </c>
      <c r="C44" s="119">
        <v>478478</v>
      </c>
      <c r="D44" s="162">
        <v>49873</v>
      </c>
      <c r="E44" s="162">
        <v>110347</v>
      </c>
      <c r="F44" s="162">
        <v>310170</v>
      </c>
      <c r="G44" s="119">
        <v>478478</v>
      </c>
      <c r="H44" s="252">
        <v>49356</v>
      </c>
      <c r="I44" s="252">
        <v>144585</v>
      </c>
      <c r="J44" s="252">
        <v>121648</v>
      </c>
      <c r="K44" s="252">
        <v>155104</v>
      </c>
    </row>
    <row r="45" spans="2:11" x14ac:dyDescent="0.2">
      <c r="B45" s="167" t="s">
        <v>364</v>
      </c>
      <c r="C45" s="119">
        <v>450969</v>
      </c>
      <c r="D45" s="162">
        <v>41923</v>
      </c>
      <c r="E45" s="162">
        <v>97816</v>
      </c>
      <c r="F45" s="162">
        <v>297550</v>
      </c>
      <c r="G45" s="119">
        <v>450969</v>
      </c>
      <c r="H45" s="253" t="s">
        <v>452</v>
      </c>
      <c r="I45" s="253" t="s">
        <v>452</v>
      </c>
      <c r="J45" s="253" t="s">
        <v>452</v>
      </c>
      <c r="K45" s="253" t="s">
        <v>452</v>
      </c>
    </row>
    <row r="46" spans="2:11" x14ac:dyDescent="0.2">
      <c r="B46" s="167"/>
      <c r="C46" s="119"/>
      <c r="D46" s="162"/>
      <c r="E46" s="162"/>
      <c r="F46" s="162"/>
      <c r="G46" s="119"/>
      <c r="H46" s="252"/>
      <c r="I46" s="252"/>
      <c r="J46" s="252"/>
      <c r="K46" s="252"/>
    </row>
    <row r="47" spans="2:11" x14ac:dyDescent="0.2">
      <c r="B47" s="167" t="s">
        <v>538</v>
      </c>
      <c r="C47" s="164">
        <v>445326</v>
      </c>
      <c r="D47" s="162">
        <v>38997</v>
      </c>
      <c r="E47" s="162">
        <v>96639</v>
      </c>
      <c r="F47" s="162">
        <v>297145</v>
      </c>
      <c r="G47" s="164">
        <v>445326</v>
      </c>
      <c r="H47" s="253" t="s">
        <v>452</v>
      </c>
      <c r="I47" s="253" t="s">
        <v>452</v>
      </c>
      <c r="J47" s="253" t="s">
        <v>452</v>
      </c>
      <c r="K47" s="253" t="s">
        <v>452</v>
      </c>
    </row>
    <row r="48" spans="2:11" ht="18" thickBot="1" x14ac:dyDescent="0.2">
      <c r="B48" s="159"/>
      <c r="C48" s="247"/>
      <c r="D48" s="159"/>
      <c r="E48" s="159"/>
      <c r="F48" s="159"/>
      <c r="G48" s="247"/>
      <c r="H48" s="159"/>
      <c r="I48" s="159"/>
      <c r="J48" s="159"/>
      <c r="K48" s="159"/>
    </row>
    <row r="49" spans="2:11" x14ac:dyDescent="0.2">
      <c r="C49" s="244" t="s">
        <v>454</v>
      </c>
      <c r="D49" s="86"/>
      <c r="E49" s="86"/>
      <c r="F49" s="86"/>
      <c r="G49" s="249" t="s">
        <v>15</v>
      </c>
      <c r="H49" s="86"/>
      <c r="I49" s="86"/>
      <c r="J49" s="86"/>
      <c r="K49" s="86"/>
    </row>
    <row r="50" spans="2:11" x14ac:dyDescent="0.2">
      <c r="C50" s="245" t="s">
        <v>4</v>
      </c>
      <c r="D50" s="160"/>
      <c r="E50" s="86"/>
      <c r="F50" s="86"/>
      <c r="G50" s="160"/>
      <c r="H50" s="86"/>
      <c r="I50" s="86"/>
      <c r="J50" s="86"/>
      <c r="K50" s="160"/>
    </row>
    <row r="51" spans="2:11" x14ac:dyDescent="0.2">
      <c r="C51" s="245" t="s">
        <v>313</v>
      </c>
      <c r="D51" s="245" t="s">
        <v>16</v>
      </c>
      <c r="E51" s="244" t="s">
        <v>17</v>
      </c>
      <c r="F51" s="627" t="s">
        <v>21</v>
      </c>
      <c r="G51" s="245" t="s">
        <v>311</v>
      </c>
      <c r="H51" s="244" t="s">
        <v>18</v>
      </c>
      <c r="I51" s="244" t="s">
        <v>18</v>
      </c>
      <c r="J51" s="244" t="s">
        <v>19</v>
      </c>
      <c r="K51" s="244" t="s">
        <v>328</v>
      </c>
    </row>
    <row r="52" spans="2:11" x14ac:dyDescent="0.2">
      <c r="B52" s="86"/>
      <c r="C52" s="254"/>
      <c r="D52" s="254"/>
      <c r="E52" s="251" t="s">
        <v>20</v>
      </c>
      <c r="F52" s="628"/>
      <c r="G52" s="254"/>
      <c r="H52" s="251" t="s">
        <v>22</v>
      </c>
      <c r="I52" s="251" t="s">
        <v>23</v>
      </c>
      <c r="J52" s="246" t="s">
        <v>24</v>
      </c>
      <c r="K52" s="246" t="s">
        <v>25</v>
      </c>
    </row>
    <row r="53" spans="2:11" x14ac:dyDescent="0.15">
      <c r="C53" s="160"/>
      <c r="K53" s="11"/>
    </row>
    <row r="54" spans="2:11" x14ac:dyDescent="0.2">
      <c r="B54" s="167" t="s">
        <v>214</v>
      </c>
      <c r="C54" s="119">
        <v>481181</v>
      </c>
      <c r="D54" s="162">
        <v>268212</v>
      </c>
      <c r="E54" s="253" t="s">
        <v>452</v>
      </c>
      <c r="F54" s="253" t="s">
        <v>452</v>
      </c>
      <c r="G54" s="162">
        <v>117822</v>
      </c>
      <c r="H54" s="253" t="s">
        <v>452</v>
      </c>
      <c r="I54" s="253" t="s">
        <v>452</v>
      </c>
      <c r="J54" s="253" t="s">
        <v>452</v>
      </c>
      <c r="K54" s="8">
        <v>94420</v>
      </c>
    </row>
    <row r="55" spans="2:11" x14ac:dyDescent="0.2">
      <c r="B55" s="167" t="s">
        <v>215</v>
      </c>
      <c r="C55" s="119">
        <v>511565</v>
      </c>
      <c r="D55" s="162">
        <v>296250</v>
      </c>
      <c r="E55" s="253" t="s">
        <v>452</v>
      </c>
      <c r="F55" s="253" t="s">
        <v>452</v>
      </c>
      <c r="G55" s="162">
        <v>125222</v>
      </c>
      <c r="H55" s="253" t="s">
        <v>452</v>
      </c>
      <c r="I55" s="253" t="s">
        <v>452</v>
      </c>
      <c r="J55" s="253" t="s">
        <v>452</v>
      </c>
      <c r="K55" s="8">
        <v>90090</v>
      </c>
    </row>
    <row r="56" spans="2:11" x14ac:dyDescent="0.2">
      <c r="B56" s="167" t="s">
        <v>216</v>
      </c>
      <c r="C56" s="119">
        <v>487213</v>
      </c>
      <c r="D56" s="120">
        <v>299924</v>
      </c>
      <c r="E56" s="162">
        <v>288185</v>
      </c>
      <c r="F56" s="162">
        <v>11739</v>
      </c>
      <c r="G56" s="120">
        <v>114284</v>
      </c>
      <c r="H56" s="162">
        <v>21701</v>
      </c>
      <c r="I56" s="162">
        <v>85143</v>
      </c>
      <c r="J56" s="162">
        <v>7440</v>
      </c>
      <c r="K56" s="8">
        <v>72267</v>
      </c>
    </row>
    <row r="57" spans="2:11" x14ac:dyDescent="0.2">
      <c r="B57" s="167" t="s">
        <v>217</v>
      </c>
      <c r="C57" s="119">
        <v>499416</v>
      </c>
      <c r="D57" s="120">
        <v>311268</v>
      </c>
      <c r="E57" s="162">
        <v>297631</v>
      </c>
      <c r="F57" s="162">
        <v>13637</v>
      </c>
      <c r="G57" s="120">
        <v>115066</v>
      </c>
      <c r="H57" s="162">
        <v>25506</v>
      </c>
      <c r="I57" s="162">
        <v>80894</v>
      </c>
      <c r="J57" s="162">
        <v>8666</v>
      </c>
      <c r="K57" s="8">
        <v>72883</v>
      </c>
    </row>
    <row r="58" spans="2:11" x14ac:dyDescent="0.2">
      <c r="B58" s="167" t="s">
        <v>218</v>
      </c>
      <c r="C58" s="119">
        <v>497049</v>
      </c>
      <c r="D58" s="120">
        <v>325188</v>
      </c>
      <c r="E58" s="162">
        <v>310011</v>
      </c>
      <c r="F58" s="162">
        <v>15177</v>
      </c>
      <c r="G58" s="120">
        <v>108401</v>
      </c>
      <c r="H58" s="162">
        <v>24651</v>
      </c>
      <c r="I58" s="162">
        <v>77550</v>
      </c>
      <c r="J58" s="162">
        <v>6200</v>
      </c>
      <c r="K58" s="8">
        <v>63398</v>
      </c>
    </row>
    <row r="59" spans="2:11" x14ac:dyDescent="0.2">
      <c r="B59" s="167"/>
      <c r="C59" s="119"/>
      <c r="D59" s="120"/>
      <c r="E59" s="162"/>
      <c r="F59" s="162"/>
      <c r="G59" s="120"/>
      <c r="H59" s="162"/>
      <c r="I59" s="162"/>
      <c r="J59" s="162"/>
      <c r="K59" s="8"/>
    </row>
    <row r="60" spans="2:11" x14ac:dyDescent="0.2">
      <c r="B60" s="167" t="s">
        <v>213</v>
      </c>
      <c r="C60" s="119">
        <v>503903</v>
      </c>
      <c r="D60" s="120">
        <v>344711</v>
      </c>
      <c r="E60" s="162">
        <v>326455</v>
      </c>
      <c r="F60" s="162">
        <v>18256</v>
      </c>
      <c r="G60" s="120">
        <v>99704</v>
      </c>
      <c r="H60" s="162">
        <v>24492</v>
      </c>
      <c r="I60" s="162">
        <v>68574</v>
      </c>
      <c r="J60" s="162">
        <v>6638</v>
      </c>
      <c r="K60" s="8">
        <v>59398</v>
      </c>
    </row>
    <row r="61" spans="2:11" x14ac:dyDescent="0.2">
      <c r="B61" s="167" t="s">
        <v>219</v>
      </c>
      <c r="C61" s="119">
        <v>521584</v>
      </c>
      <c r="D61" s="120">
        <v>371197</v>
      </c>
      <c r="E61" s="162">
        <v>349991</v>
      </c>
      <c r="F61" s="162">
        <v>21206</v>
      </c>
      <c r="G61" s="120">
        <v>94569</v>
      </c>
      <c r="H61" s="162">
        <v>24560</v>
      </c>
      <c r="I61" s="162">
        <v>66173</v>
      </c>
      <c r="J61" s="162">
        <v>3836</v>
      </c>
      <c r="K61" s="8">
        <v>55756</v>
      </c>
    </row>
    <row r="62" spans="2:11" x14ac:dyDescent="0.2">
      <c r="B62" s="167" t="s">
        <v>220</v>
      </c>
      <c r="C62" s="119">
        <v>499157</v>
      </c>
      <c r="D62" s="120">
        <v>368498</v>
      </c>
      <c r="E62" s="162">
        <v>346797</v>
      </c>
      <c r="F62" s="162">
        <v>21701</v>
      </c>
      <c r="G62" s="120">
        <v>82885</v>
      </c>
      <c r="H62" s="162">
        <v>23213</v>
      </c>
      <c r="I62" s="162">
        <v>56788</v>
      </c>
      <c r="J62" s="162">
        <v>2884</v>
      </c>
      <c r="K62" s="8">
        <v>47747</v>
      </c>
    </row>
    <row r="63" spans="2:11" x14ac:dyDescent="0.2">
      <c r="B63" s="167" t="s">
        <v>221</v>
      </c>
      <c r="C63" s="119">
        <v>478478</v>
      </c>
      <c r="D63" s="120">
        <v>357892</v>
      </c>
      <c r="E63" s="162">
        <v>338352</v>
      </c>
      <c r="F63" s="162">
        <v>19540</v>
      </c>
      <c r="G63" s="120">
        <v>76929</v>
      </c>
      <c r="H63" s="162">
        <v>20392</v>
      </c>
      <c r="I63" s="162">
        <v>54602</v>
      </c>
      <c r="J63" s="162">
        <v>1935</v>
      </c>
      <c r="K63" s="8">
        <v>43535</v>
      </c>
    </row>
    <row r="64" spans="2:11" x14ac:dyDescent="0.2">
      <c r="B64" s="167" t="s">
        <v>364</v>
      </c>
      <c r="C64" s="119">
        <v>450969</v>
      </c>
      <c r="D64" s="120">
        <f>E64+F64</f>
        <v>344762</v>
      </c>
      <c r="E64" s="162">
        <v>325874</v>
      </c>
      <c r="F64" s="162">
        <v>18888</v>
      </c>
      <c r="G64" s="120">
        <v>64813</v>
      </c>
      <c r="H64" s="162">
        <v>16535</v>
      </c>
      <c r="I64" s="162">
        <v>47241</v>
      </c>
      <c r="J64" s="162">
        <v>1037</v>
      </c>
      <c r="K64" s="8">
        <v>34652</v>
      </c>
    </row>
    <row r="65" spans="1:11" x14ac:dyDescent="0.2">
      <c r="B65" s="167"/>
      <c r="C65" s="119"/>
      <c r="D65" s="120"/>
      <c r="E65" s="162"/>
      <c r="F65" s="162"/>
      <c r="G65" s="120"/>
      <c r="H65" s="162"/>
      <c r="I65" s="162"/>
      <c r="J65" s="162"/>
      <c r="K65" s="8"/>
    </row>
    <row r="66" spans="1:11" x14ac:dyDescent="0.2">
      <c r="B66" s="167" t="s">
        <v>538</v>
      </c>
      <c r="C66" s="164">
        <v>445326</v>
      </c>
      <c r="D66" s="120">
        <v>330034</v>
      </c>
      <c r="E66" s="162">
        <v>311929</v>
      </c>
      <c r="F66" s="162">
        <v>18105</v>
      </c>
      <c r="G66" s="120">
        <f>SUM(H66:J66)</f>
        <v>59501</v>
      </c>
      <c r="H66" s="162">
        <v>14679</v>
      </c>
      <c r="I66" s="162">
        <v>43833</v>
      </c>
      <c r="J66" s="162">
        <v>989</v>
      </c>
      <c r="K66" s="8">
        <v>29965</v>
      </c>
    </row>
    <row r="67" spans="1:11" ht="18" thickBot="1" x14ac:dyDescent="0.2">
      <c r="B67" s="169"/>
      <c r="C67" s="247"/>
      <c r="D67" s="159"/>
      <c r="E67" s="159"/>
      <c r="F67" s="159"/>
      <c r="G67" s="169"/>
      <c r="H67" s="169"/>
      <c r="I67" s="159"/>
      <c r="J67" s="169"/>
      <c r="K67" s="159"/>
    </row>
    <row r="68" spans="1:11" x14ac:dyDescent="0.2">
      <c r="C68" s="167" t="s">
        <v>453</v>
      </c>
    </row>
    <row r="69" spans="1:11" x14ac:dyDescent="0.15">
      <c r="C69" s="117" t="s">
        <v>518</v>
      </c>
    </row>
    <row r="70" spans="1:11" x14ac:dyDescent="0.2">
      <c r="A70" s="248"/>
      <c r="B70" s="248"/>
      <c r="C70" s="167" t="s">
        <v>539</v>
      </c>
      <c r="D70" s="248"/>
      <c r="E70" s="248"/>
      <c r="F70" s="248"/>
      <c r="G70" s="248"/>
      <c r="I70" s="248"/>
      <c r="K70" s="248"/>
    </row>
    <row r="71" spans="1:11" x14ac:dyDescent="0.2">
      <c r="A71" s="167"/>
      <c r="B71" s="248"/>
      <c r="F71" s="248"/>
      <c r="G71" s="248"/>
      <c r="I71" s="248"/>
    </row>
  </sheetData>
  <mergeCells count="12">
    <mergeCell ref="D32:D33"/>
    <mergeCell ref="E32:E33"/>
    <mergeCell ref="F32:F33"/>
    <mergeCell ref="F51:F52"/>
    <mergeCell ref="B6:K6"/>
    <mergeCell ref="B8:K8"/>
    <mergeCell ref="D11:D12"/>
    <mergeCell ref="E11:E12"/>
    <mergeCell ref="G11:G12"/>
    <mergeCell ref="H11:H12"/>
    <mergeCell ref="J11:J12"/>
    <mergeCell ref="K11:K12"/>
  </mergeCells>
  <phoneticPr fontId="2"/>
  <pageMargins left="0.78740157480314965" right="0.59055118110236227" top="0.98425196850393704" bottom="0.98425196850393704"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Y54"/>
  <sheetViews>
    <sheetView view="pageBreakPreview" zoomScale="75" zoomScaleNormal="75" workbookViewId="0">
      <selection activeCell="E46" sqref="E46"/>
    </sheetView>
  </sheetViews>
  <sheetFormatPr defaultColWidth="13.375" defaultRowHeight="13.5" x14ac:dyDescent="0.15"/>
  <cols>
    <col min="1" max="1" width="13.375" style="549" customWidth="1"/>
    <col min="2" max="2" width="16.875" style="551" customWidth="1"/>
    <col min="3" max="11" width="13.625" style="549" customWidth="1"/>
    <col min="12" max="16" width="13.375" style="549"/>
    <col min="17" max="16384" width="13.375" style="158"/>
  </cols>
  <sheetData>
    <row r="1" spans="1:25" ht="16.5" customHeight="1" x14ac:dyDescent="0.15">
      <c r="A1" s="552"/>
      <c r="I1" s="552" t="s">
        <v>27</v>
      </c>
    </row>
    <row r="2" spans="1:25" ht="16.5" customHeight="1" x14ac:dyDescent="0.15"/>
    <row r="3" spans="1:25" ht="16.5" customHeight="1" x14ac:dyDescent="0.15"/>
    <row r="4" spans="1:25" ht="16.5" customHeight="1" x14ac:dyDescent="0.15"/>
    <row r="5" spans="1:25" ht="17.25" x14ac:dyDescent="0.2">
      <c r="G5" s="382"/>
    </row>
    <row r="6" spans="1:25" ht="17.25" x14ac:dyDescent="0.2">
      <c r="B6" s="640" t="s">
        <v>442</v>
      </c>
      <c r="C6" s="640"/>
      <c r="D6" s="640"/>
      <c r="E6" s="640"/>
      <c r="F6" s="640"/>
      <c r="G6" s="640"/>
      <c r="H6" s="640"/>
      <c r="I6" s="640"/>
      <c r="J6" s="640"/>
      <c r="K6" s="640"/>
      <c r="L6" s="446"/>
      <c r="M6" s="446"/>
    </row>
    <row r="7" spans="1:25" ht="18" thickBot="1" x14ac:dyDescent="0.25">
      <c r="B7" s="560"/>
      <c r="C7" s="561"/>
      <c r="D7" s="641" t="s">
        <v>575</v>
      </c>
      <c r="E7" s="641"/>
      <c r="F7" s="641"/>
      <c r="G7" s="641"/>
      <c r="H7" s="447"/>
      <c r="I7" s="448" t="s">
        <v>317</v>
      </c>
      <c r="J7" s="447"/>
      <c r="K7" s="449"/>
      <c r="L7" s="449"/>
      <c r="M7" s="448" t="s">
        <v>285</v>
      </c>
      <c r="N7" s="550"/>
      <c r="O7" s="550"/>
      <c r="P7" s="550"/>
      <c r="Q7" s="4"/>
      <c r="R7" s="4"/>
      <c r="S7" s="4"/>
      <c r="T7" s="4"/>
      <c r="U7" s="4"/>
      <c r="V7" s="4"/>
      <c r="W7" s="4"/>
      <c r="X7" s="4"/>
      <c r="Y7" s="4"/>
    </row>
    <row r="8" spans="1:25" ht="17.25" x14ac:dyDescent="0.2">
      <c r="B8" s="562"/>
      <c r="C8" s="563"/>
      <c r="D8" s="564"/>
      <c r="E8" s="450"/>
      <c r="F8" s="451"/>
      <c r="G8" s="452"/>
      <c r="H8" s="453"/>
      <c r="I8" s="454"/>
      <c r="J8" s="449"/>
      <c r="K8" s="449"/>
      <c r="L8" s="449"/>
      <c r="M8" s="448"/>
    </row>
    <row r="9" spans="1:25" ht="17.25" x14ac:dyDescent="0.15">
      <c r="B9" s="188"/>
      <c r="C9" s="642" t="s">
        <v>81</v>
      </c>
      <c r="D9" s="643"/>
      <c r="E9" s="644"/>
      <c r="F9" s="455"/>
      <c r="G9" s="456" t="s">
        <v>264</v>
      </c>
      <c r="H9" s="456" t="s">
        <v>264</v>
      </c>
      <c r="I9" s="457" t="s">
        <v>264</v>
      </c>
      <c r="J9" s="449"/>
      <c r="K9" s="449"/>
      <c r="L9" s="449"/>
      <c r="M9" s="449"/>
    </row>
    <row r="10" spans="1:25" ht="17.25" x14ac:dyDescent="0.2">
      <c r="C10" s="458"/>
      <c r="D10" s="458" t="s">
        <v>589</v>
      </c>
      <c r="E10" s="459" t="s">
        <v>275</v>
      </c>
      <c r="F10" s="460" t="s">
        <v>580</v>
      </c>
      <c r="G10" s="461"/>
      <c r="H10" s="462"/>
      <c r="I10" s="462"/>
      <c r="J10" s="449" t="s">
        <v>580</v>
      </c>
      <c r="K10" s="463" t="s">
        <v>580</v>
      </c>
      <c r="L10" s="463" t="s">
        <v>580</v>
      </c>
      <c r="M10" s="463" t="s">
        <v>580</v>
      </c>
    </row>
    <row r="11" spans="1:25" ht="17.25" x14ac:dyDescent="0.2">
      <c r="C11" s="464" t="s">
        <v>590</v>
      </c>
      <c r="D11" s="465" t="s">
        <v>316</v>
      </c>
      <c r="E11" s="465" t="s">
        <v>316</v>
      </c>
      <c r="F11" s="460" t="s">
        <v>279</v>
      </c>
      <c r="G11" s="460" t="s">
        <v>265</v>
      </c>
      <c r="H11" s="466" t="s">
        <v>266</v>
      </c>
      <c r="I11" s="466" t="s">
        <v>267</v>
      </c>
      <c r="J11" s="467" t="s">
        <v>580</v>
      </c>
      <c r="K11" s="463" t="s">
        <v>580</v>
      </c>
      <c r="L11" s="463" t="s">
        <v>580</v>
      </c>
      <c r="M11" s="468" t="s">
        <v>580</v>
      </c>
    </row>
    <row r="12" spans="1:25" ht="17.25" x14ac:dyDescent="0.2">
      <c r="B12" s="565"/>
      <c r="C12" s="469" t="s">
        <v>591</v>
      </c>
      <c r="D12" s="470" t="s">
        <v>592</v>
      </c>
      <c r="E12" s="470" t="s">
        <v>592</v>
      </c>
      <c r="F12" s="471" t="s">
        <v>580</v>
      </c>
      <c r="G12" s="471" t="s">
        <v>580</v>
      </c>
      <c r="H12" s="472"/>
      <c r="I12" s="472"/>
      <c r="J12" s="449"/>
      <c r="K12" s="449"/>
      <c r="L12" s="449"/>
      <c r="M12" s="473" t="s">
        <v>580</v>
      </c>
    </row>
    <row r="13" spans="1:25" ht="17.25" x14ac:dyDescent="0.15">
      <c r="B13" s="566"/>
      <c r="D13" s="567"/>
      <c r="E13" s="449"/>
      <c r="F13" s="446"/>
      <c r="G13" s="446"/>
      <c r="H13" s="446"/>
      <c r="I13" s="446"/>
      <c r="J13" s="446"/>
      <c r="K13" s="446"/>
      <c r="L13" s="446"/>
      <c r="M13" s="446"/>
    </row>
    <row r="14" spans="1:25" s="17" customFormat="1" ht="17.25" x14ac:dyDescent="0.2">
      <c r="A14" s="474"/>
      <c r="B14" s="475" t="s">
        <v>82</v>
      </c>
      <c r="C14" s="476">
        <v>6009</v>
      </c>
      <c r="D14" s="477">
        <v>24582</v>
      </c>
      <c r="E14" s="478">
        <v>19314</v>
      </c>
      <c r="F14" s="479">
        <v>12545</v>
      </c>
      <c r="G14" s="479">
        <v>38997</v>
      </c>
      <c r="H14" s="479">
        <v>96639</v>
      </c>
      <c r="I14" s="479">
        <v>297145</v>
      </c>
      <c r="J14" s="480"/>
      <c r="K14" s="480"/>
      <c r="L14" s="480"/>
      <c r="M14" s="480"/>
      <c r="N14" s="474"/>
      <c r="O14" s="474"/>
      <c r="P14" s="474"/>
    </row>
    <row r="15" spans="1:25" ht="17.25" x14ac:dyDescent="0.15">
      <c r="B15" s="188"/>
      <c r="C15" s="568"/>
      <c r="D15" s="568"/>
      <c r="E15" s="568"/>
      <c r="F15" s="568"/>
      <c r="G15" s="568"/>
      <c r="H15" s="568"/>
      <c r="I15" s="568"/>
      <c r="J15" s="569"/>
      <c r="K15" s="569"/>
      <c r="L15" s="569"/>
      <c r="M15" s="569"/>
    </row>
    <row r="16" spans="1:25" ht="17.25" x14ac:dyDescent="0.2">
      <c r="B16" s="481" t="s">
        <v>384</v>
      </c>
      <c r="C16" s="252">
        <v>1067</v>
      </c>
      <c r="D16" s="47">
        <v>9600</v>
      </c>
      <c r="E16" s="570">
        <v>7121</v>
      </c>
      <c r="F16" s="570">
        <v>7938</v>
      </c>
      <c r="G16" s="570">
        <v>3023</v>
      </c>
      <c r="H16" s="570">
        <v>37094</v>
      </c>
      <c r="I16" s="570">
        <v>114600</v>
      </c>
      <c r="J16" s="570"/>
      <c r="K16" s="14"/>
      <c r="L16" s="14"/>
      <c r="M16" s="14"/>
    </row>
    <row r="17" spans="2:13" ht="17.25" x14ac:dyDescent="0.2">
      <c r="B17" s="481" t="s">
        <v>385</v>
      </c>
      <c r="C17" s="252">
        <v>320</v>
      </c>
      <c r="D17" s="47">
        <v>1286</v>
      </c>
      <c r="E17" s="570">
        <v>957</v>
      </c>
      <c r="F17" s="570">
        <v>157</v>
      </c>
      <c r="G17" s="570">
        <v>2191</v>
      </c>
      <c r="H17" s="570">
        <v>6228</v>
      </c>
      <c r="I17" s="570">
        <v>15171</v>
      </c>
      <c r="J17" s="570"/>
      <c r="K17" s="14"/>
      <c r="L17" s="14"/>
      <c r="M17" s="14"/>
    </row>
    <row r="18" spans="2:13" ht="17.25" x14ac:dyDescent="0.2">
      <c r="B18" s="481" t="s">
        <v>386</v>
      </c>
      <c r="C18" s="252">
        <v>426</v>
      </c>
      <c r="D18" s="47">
        <v>1700</v>
      </c>
      <c r="E18" s="570">
        <v>1389</v>
      </c>
      <c r="F18" s="570">
        <v>429</v>
      </c>
      <c r="G18" s="570">
        <v>1796</v>
      </c>
      <c r="H18" s="570">
        <v>6311</v>
      </c>
      <c r="I18" s="570">
        <v>20898</v>
      </c>
      <c r="J18" s="570"/>
      <c r="K18" s="14"/>
      <c r="L18" s="14"/>
      <c r="M18" s="14"/>
    </row>
    <row r="19" spans="2:13" ht="17.25" x14ac:dyDescent="0.2">
      <c r="B19" s="481" t="s">
        <v>387</v>
      </c>
      <c r="C19" s="252">
        <v>174</v>
      </c>
      <c r="D19" s="47">
        <v>597</v>
      </c>
      <c r="E19" s="570">
        <v>468</v>
      </c>
      <c r="F19" s="570">
        <v>437</v>
      </c>
      <c r="G19" s="570">
        <v>1978</v>
      </c>
      <c r="H19" s="570">
        <v>3719</v>
      </c>
      <c r="I19" s="570">
        <v>7323</v>
      </c>
      <c r="J19" s="570"/>
      <c r="K19" s="14"/>
      <c r="L19" s="14"/>
      <c r="M19" s="14"/>
    </row>
    <row r="20" spans="2:13" ht="17.25" x14ac:dyDescent="0.2">
      <c r="B20" s="481" t="s">
        <v>388</v>
      </c>
      <c r="C20" s="252">
        <v>211</v>
      </c>
      <c r="D20" s="47">
        <v>543</v>
      </c>
      <c r="E20" s="570">
        <v>484</v>
      </c>
      <c r="F20" s="570">
        <v>61</v>
      </c>
      <c r="G20" s="570">
        <v>1370</v>
      </c>
      <c r="H20" s="570">
        <v>2467</v>
      </c>
      <c r="I20" s="570">
        <v>7363</v>
      </c>
      <c r="J20" s="570"/>
      <c r="K20" s="14"/>
      <c r="L20" s="14"/>
      <c r="M20" s="14"/>
    </row>
    <row r="21" spans="2:13" ht="17.25" x14ac:dyDescent="0.2">
      <c r="B21" s="481" t="s">
        <v>389</v>
      </c>
      <c r="C21" s="252">
        <v>789</v>
      </c>
      <c r="D21" s="47">
        <v>1864</v>
      </c>
      <c r="E21" s="570">
        <v>1398</v>
      </c>
      <c r="F21" s="570">
        <v>518</v>
      </c>
      <c r="G21" s="570">
        <v>4349</v>
      </c>
      <c r="H21" s="570">
        <v>6631</v>
      </c>
      <c r="I21" s="570">
        <v>23867</v>
      </c>
      <c r="J21" s="570"/>
      <c r="K21" s="14"/>
      <c r="L21" s="14"/>
      <c r="M21" s="14"/>
    </row>
    <row r="22" spans="2:13" ht="17.25" x14ac:dyDescent="0.2">
      <c r="B22" s="481" t="s">
        <v>390</v>
      </c>
      <c r="C22" s="252">
        <v>194</v>
      </c>
      <c r="D22" s="47">
        <v>786</v>
      </c>
      <c r="E22" s="570">
        <v>671</v>
      </c>
      <c r="F22" s="570">
        <v>337</v>
      </c>
      <c r="G22" s="570">
        <v>252</v>
      </c>
      <c r="H22" s="570">
        <v>2023</v>
      </c>
      <c r="I22" s="570">
        <v>9845</v>
      </c>
      <c r="J22" s="570"/>
      <c r="K22" s="14"/>
      <c r="L22" s="14"/>
      <c r="M22" s="14"/>
    </row>
    <row r="23" spans="2:13" ht="17.25" x14ac:dyDescent="0.2">
      <c r="B23" s="481" t="s">
        <v>391</v>
      </c>
      <c r="C23" s="252">
        <v>515</v>
      </c>
      <c r="D23" s="47">
        <v>1363</v>
      </c>
      <c r="E23" s="570">
        <v>1181</v>
      </c>
      <c r="F23" s="570">
        <v>716</v>
      </c>
      <c r="G23" s="570">
        <v>5704</v>
      </c>
      <c r="H23" s="570">
        <v>6624</v>
      </c>
      <c r="I23" s="570">
        <v>18052</v>
      </c>
      <c r="J23" s="570"/>
      <c r="K23" s="14"/>
      <c r="L23" s="14"/>
      <c r="M23" s="14"/>
    </row>
    <row r="24" spans="2:13" ht="17.25" x14ac:dyDescent="0.2">
      <c r="B24" s="481" t="s">
        <v>392</v>
      </c>
      <c r="C24" s="252">
        <v>230</v>
      </c>
      <c r="D24" s="47">
        <v>1221</v>
      </c>
      <c r="E24" s="482">
        <v>974</v>
      </c>
      <c r="F24" s="483">
        <v>765</v>
      </c>
      <c r="G24" s="483">
        <v>800</v>
      </c>
      <c r="H24" s="483">
        <v>5819</v>
      </c>
      <c r="I24" s="483">
        <v>17681</v>
      </c>
      <c r="J24" s="446"/>
      <c r="K24" s="446"/>
      <c r="L24" s="446"/>
      <c r="M24" s="446"/>
    </row>
    <row r="25" spans="2:13" ht="17.25" x14ac:dyDescent="0.2">
      <c r="B25" s="481"/>
      <c r="C25" s="252"/>
      <c r="D25" s="47"/>
      <c r="E25" s="570"/>
      <c r="F25" s="570"/>
      <c r="G25" s="570"/>
      <c r="H25" s="570"/>
      <c r="I25" s="570"/>
      <c r="J25" s="570"/>
      <c r="K25" s="14"/>
      <c r="L25" s="14"/>
      <c r="M25" s="14"/>
    </row>
    <row r="26" spans="2:13" ht="17.25" x14ac:dyDescent="0.2">
      <c r="B26" s="481" t="s">
        <v>393</v>
      </c>
      <c r="C26" s="252">
        <v>73</v>
      </c>
      <c r="D26" s="47">
        <v>281</v>
      </c>
      <c r="E26" s="570">
        <v>213</v>
      </c>
      <c r="F26" s="570">
        <v>4</v>
      </c>
      <c r="G26" s="570">
        <v>573</v>
      </c>
      <c r="H26" s="570">
        <v>1157</v>
      </c>
      <c r="I26" s="570">
        <v>2581</v>
      </c>
      <c r="J26" s="570"/>
      <c r="K26" s="14"/>
      <c r="L26" s="14"/>
      <c r="M26" s="14"/>
    </row>
    <row r="27" spans="2:13" ht="17.25" x14ac:dyDescent="0.15">
      <c r="B27" s="484"/>
      <c r="C27" s="342"/>
      <c r="D27" s="379"/>
      <c r="E27" s="570"/>
      <c r="F27" s="570"/>
      <c r="G27" s="570"/>
      <c r="H27" s="570"/>
      <c r="I27" s="570"/>
      <c r="J27" s="570"/>
      <c r="K27" s="14"/>
      <c r="L27" s="14"/>
      <c r="M27" s="14"/>
    </row>
    <row r="28" spans="2:13" ht="17.25" x14ac:dyDescent="0.2">
      <c r="B28" s="481" t="s">
        <v>394</v>
      </c>
      <c r="C28" s="252">
        <v>155</v>
      </c>
      <c r="D28" s="47">
        <v>412</v>
      </c>
      <c r="E28" s="570">
        <v>370</v>
      </c>
      <c r="F28" s="570">
        <v>124</v>
      </c>
      <c r="G28" s="570">
        <v>2028</v>
      </c>
      <c r="H28" s="570">
        <v>1800</v>
      </c>
      <c r="I28" s="570">
        <v>4613</v>
      </c>
      <c r="J28" s="570"/>
      <c r="K28" s="14"/>
      <c r="L28" s="14"/>
      <c r="M28" s="14"/>
    </row>
    <row r="29" spans="2:13" ht="17.25" x14ac:dyDescent="0.2">
      <c r="B29" s="481" t="s">
        <v>395</v>
      </c>
      <c r="C29" s="252">
        <v>30</v>
      </c>
      <c r="D29" s="47">
        <v>128</v>
      </c>
      <c r="E29" s="570">
        <v>93</v>
      </c>
      <c r="F29" s="570">
        <v>138</v>
      </c>
      <c r="G29" s="570">
        <v>435</v>
      </c>
      <c r="H29" s="570">
        <v>381</v>
      </c>
      <c r="I29" s="570">
        <v>1187</v>
      </c>
      <c r="J29" s="570"/>
      <c r="K29" s="14"/>
      <c r="L29" s="14"/>
      <c r="M29" s="14"/>
    </row>
    <row r="30" spans="2:13" ht="17.25" x14ac:dyDescent="0.2">
      <c r="B30" s="481" t="s">
        <v>396</v>
      </c>
      <c r="C30" s="252">
        <v>13</v>
      </c>
      <c r="D30" s="47">
        <v>564</v>
      </c>
      <c r="E30" s="570">
        <v>100</v>
      </c>
      <c r="F30" s="570">
        <v>37</v>
      </c>
      <c r="G30" s="570">
        <v>56</v>
      </c>
      <c r="H30" s="570">
        <v>208</v>
      </c>
      <c r="I30" s="570">
        <v>1433</v>
      </c>
      <c r="J30" s="570"/>
      <c r="K30" s="14"/>
      <c r="L30" s="14"/>
      <c r="M30" s="14"/>
    </row>
    <row r="31" spans="2:13" ht="17.25" x14ac:dyDescent="0.2">
      <c r="B31" s="481"/>
      <c r="C31" s="252"/>
      <c r="D31" s="47"/>
      <c r="E31" s="570"/>
      <c r="F31" s="570"/>
      <c r="G31" s="570"/>
      <c r="H31" s="570"/>
      <c r="I31" s="570"/>
      <c r="J31" s="570"/>
      <c r="K31" s="14"/>
      <c r="L31" s="14"/>
      <c r="M31" s="14"/>
    </row>
    <row r="32" spans="2:13" ht="17.25" x14ac:dyDescent="0.2">
      <c r="B32" s="481" t="s">
        <v>397</v>
      </c>
      <c r="C32" s="252">
        <v>73</v>
      </c>
      <c r="D32" s="47">
        <v>295</v>
      </c>
      <c r="E32" s="570">
        <v>230</v>
      </c>
      <c r="F32" s="570">
        <v>95</v>
      </c>
      <c r="G32" s="570">
        <v>902</v>
      </c>
      <c r="H32" s="570">
        <v>1304</v>
      </c>
      <c r="I32" s="570">
        <v>3491</v>
      </c>
      <c r="J32" s="570"/>
      <c r="K32" s="14"/>
      <c r="L32" s="14"/>
      <c r="M32" s="14"/>
    </row>
    <row r="33" spans="2:13" ht="17.25" x14ac:dyDescent="0.2">
      <c r="B33" s="481" t="s">
        <v>398</v>
      </c>
      <c r="C33" s="252">
        <v>60</v>
      </c>
      <c r="D33" s="47">
        <v>134</v>
      </c>
      <c r="E33" s="570">
        <v>137</v>
      </c>
      <c r="F33" s="570">
        <v>40</v>
      </c>
      <c r="G33" s="570">
        <v>832</v>
      </c>
      <c r="H33" s="570">
        <v>759</v>
      </c>
      <c r="I33" s="570">
        <v>1710</v>
      </c>
      <c r="J33" s="570"/>
      <c r="K33" s="14"/>
      <c r="L33" s="14"/>
      <c r="M33" s="14"/>
    </row>
    <row r="34" spans="2:13" ht="17.25" x14ac:dyDescent="0.15">
      <c r="B34" s="484" t="s">
        <v>399</v>
      </c>
      <c r="C34" s="342">
        <v>248</v>
      </c>
      <c r="D34" s="379">
        <v>589</v>
      </c>
      <c r="E34" s="570">
        <v>522</v>
      </c>
      <c r="F34" s="570">
        <v>226</v>
      </c>
      <c r="G34" s="570">
        <v>3701</v>
      </c>
      <c r="H34" s="570">
        <v>2751</v>
      </c>
      <c r="I34" s="570">
        <v>7182</v>
      </c>
      <c r="J34" s="570"/>
      <c r="K34" s="14"/>
      <c r="L34" s="14"/>
      <c r="M34" s="14"/>
    </row>
    <row r="35" spans="2:13" ht="17.25" x14ac:dyDescent="0.2">
      <c r="B35" s="481"/>
      <c r="C35" s="252"/>
      <c r="D35" s="47"/>
      <c r="E35" s="570"/>
      <c r="F35" s="570"/>
      <c r="G35" s="570"/>
      <c r="H35" s="570"/>
      <c r="I35" s="570"/>
      <c r="J35" s="570"/>
      <c r="K35" s="14"/>
      <c r="L35" s="14"/>
      <c r="M35" s="14"/>
    </row>
    <row r="36" spans="2:13" ht="17.25" x14ac:dyDescent="0.2">
      <c r="B36" s="481" t="s">
        <v>400</v>
      </c>
      <c r="C36" s="252">
        <v>70</v>
      </c>
      <c r="D36" s="47">
        <v>130</v>
      </c>
      <c r="E36" s="482">
        <v>251</v>
      </c>
      <c r="F36" s="483">
        <v>34</v>
      </c>
      <c r="G36" s="483">
        <v>233</v>
      </c>
      <c r="H36" s="483">
        <v>681</v>
      </c>
      <c r="I36" s="483">
        <v>2362</v>
      </c>
      <c r="J36" s="446"/>
      <c r="K36" s="446"/>
      <c r="L36" s="446"/>
      <c r="M36" s="446"/>
    </row>
    <row r="37" spans="2:13" ht="17.25" x14ac:dyDescent="0.2">
      <c r="B37" s="481" t="s">
        <v>401</v>
      </c>
      <c r="C37" s="252">
        <v>100</v>
      </c>
      <c r="D37" s="47">
        <v>147</v>
      </c>
      <c r="E37" s="570">
        <v>224</v>
      </c>
      <c r="F37" s="570">
        <v>12</v>
      </c>
      <c r="G37" s="570">
        <v>542</v>
      </c>
      <c r="H37" s="570">
        <v>764</v>
      </c>
      <c r="I37" s="570">
        <v>2340</v>
      </c>
      <c r="J37" s="570"/>
      <c r="K37" s="14"/>
      <c r="L37" s="14"/>
      <c r="M37" s="14"/>
    </row>
    <row r="38" spans="2:13" ht="17.25" x14ac:dyDescent="0.2">
      <c r="B38" s="481" t="s">
        <v>402</v>
      </c>
      <c r="C38" s="252">
        <v>64</v>
      </c>
      <c r="D38" s="47">
        <v>138</v>
      </c>
      <c r="E38" s="570">
        <v>109</v>
      </c>
      <c r="F38" s="570">
        <v>7</v>
      </c>
      <c r="G38" s="570">
        <v>460</v>
      </c>
      <c r="H38" s="570">
        <v>705</v>
      </c>
      <c r="I38" s="570">
        <v>1596</v>
      </c>
      <c r="J38" s="570"/>
      <c r="K38" s="14"/>
      <c r="L38" s="14"/>
      <c r="M38" s="14"/>
    </row>
    <row r="39" spans="2:13" ht="17.25" x14ac:dyDescent="0.2">
      <c r="B39" s="481" t="s">
        <v>403</v>
      </c>
      <c r="C39" s="252">
        <v>108</v>
      </c>
      <c r="D39" s="47">
        <v>124</v>
      </c>
      <c r="E39" s="570">
        <v>152</v>
      </c>
      <c r="F39" s="570">
        <v>24</v>
      </c>
      <c r="G39" s="570">
        <v>1339</v>
      </c>
      <c r="H39" s="570">
        <v>839</v>
      </c>
      <c r="I39" s="570">
        <v>1969</v>
      </c>
      <c r="J39" s="570"/>
      <c r="K39" s="14"/>
      <c r="L39" s="14"/>
      <c r="M39" s="14"/>
    </row>
    <row r="40" spans="2:13" ht="17.25" x14ac:dyDescent="0.2">
      <c r="B40" s="481" t="s">
        <v>404</v>
      </c>
      <c r="C40" s="252">
        <v>151</v>
      </c>
      <c r="D40" s="47">
        <v>241</v>
      </c>
      <c r="E40" s="570">
        <v>162</v>
      </c>
      <c r="F40" s="570">
        <v>25</v>
      </c>
      <c r="G40" s="570">
        <v>2648</v>
      </c>
      <c r="H40" s="570">
        <v>1462</v>
      </c>
      <c r="I40" s="570">
        <v>3140</v>
      </c>
      <c r="J40" s="570"/>
      <c r="K40" s="14"/>
      <c r="L40" s="14"/>
      <c r="M40" s="14"/>
    </row>
    <row r="41" spans="2:13" ht="17.25" x14ac:dyDescent="0.2">
      <c r="B41" s="481" t="s">
        <v>405</v>
      </c>
      <c r="C41" s="252">
        <v>112</v>
      </c>
      <c r="D41" s="47">
        <v>224</v>
      </c>
      <c r="E41" s="570">
        <v>235</v>
      </c>
      <c r="F41" s="570">
        <v>7</v>
      </c>
      <c r="G41" s="570">
        <v>1261</v>
      </c>
      <c r="H41" s="570">
        <v>1039</v>
      </c>
      <c r="I41" s="570">
        <v>2665</v>
      </c>
      <c r="J41" s="570"/>
      <c r="K41" s="14"/>
      <c r="L41" s="14"/>
      <c r="M41" s="14"/>
    </row>
    <row r="42" spans="2:13" ht="17.25" x14ac:dyDescent="0.2">
      <c r="B42" s="481"/>
      <c r="C42" s="252"/>
      <c r="D42" s="47"/>
      <c r="E42" s="570"/>
      <c r="F42" s="570"/>
      <c r="G42" s="570"/>
      <c r="H42" s="570"/>
      <c r="I42" s="570"/>
      <c r="J42" s="570"/>
      <c r="K42" s="14"/>
      <c r="L42" s="14"/>
      <c r="M42" s="14"/>
    </row>
    <row r="43" spans="2:13" ht="17.25" x14ac:dyDescent="0.2">
      <c r="B43" s="481" t="s">
        <v>406</v>
      </c>
      <c r="C43" s="252">
        <v>172</v>
      </c>
      <c r="D43" s="47">
        <v>672</v>
      </c>
      <c r="E43" s="482">
        <v>353</v>
      </c>
      <c r="F43" s="483">
        <v>171</v>
      </c>
      <c r="G43" s="483">
        <v>540</v>
      </c>
      <c r="H43" s="483">
        <v>1731</v>
      </c>
      <c r="I43" s="483">
        <v>7400</v>
      </c>
      <c r="J43" s="446"/>
      <c r="K43" s="446"/>
      <c r="L43" s="446"/>
      <c r="M43" s="446"/>
    </row>
    <row r="44" spans="2:13" ht="17.25" x14ac:dyDescent="0.2">
      <c r="B44" s="481" t="s">
        <v>407</v>
      </c>
      <c r="C44" s="252">
        <v>156</v>
      </c>
      <c r="D44" s="47">
        <v>394</v>
      </c>
      <c r="E44" s="482">
        <v>283</v>
      </c>
      <c r="F44" s="483">
        <v>148</v>
      </c>
      <c r="G44" s="483">
        <v>571</v>
      </c>
      <c r="H44" s="483">
        <v>1594</v>
      </c>
      <c r="I44" s="483">
        <v>4932</v>
      </c>
      <c r="J44" s="446"/>
      <c r="K44" s="446"/>
      <c r="L44" s="446"/>
      <c r="M44" s="446"/>
    </row>
    <row r="45" spans="2:13" ht="17.25" x14ac:dyDescent="0.2">
      <c r="B45" s="481" t="s">
        <v>408</v>
      </c>
      <c r="C45" s="252">
        <v>40</v>
      </c>
      <c r="D45" s="47">
        <v>96</v>
      </c>
      <c r="E45" s="570">
        <v>110</v>
      </c>
      <c r="F45" s="570">
        <v>4</v>
      </c>
      <c r="G45" s="570">
        <v>214</v>
      </c>
      <c r="H45" s="570">
        <v>375</v>
      </c>
      <c r="I45" s="570">
        <v>1099</v>
      </c>
      <c r="J45" s="570"/>
      <c r="K45" s="14"/>
      <c r="L45" s="14"/>
      <c r="M45" s="14"/>
    </row>
    <row r="46" spans="2:13" ht="17.25" x14ac:dyDescent="0.2">
      <c r="B46" s="481"/>
      <c r="C46" s="252"/>
      <c r="D46" s="47"/>
      <c r="E46" s="570"/>
      <c r="F46" s="570"/>
      <c r="G46" s="570"/>
      <c r="H46" s="570"/>
      <c r="I46" s="570"/>
      <c r="J46" s="570"/>
      <c r="K46" s="14"/>
      <c r="L46" s="14"/>
      <c r="M46" s="14"/>
    </row>
    <row r="47" spans="2:13" ht="17.25" x14ac:dyDescent="0.2">
      <c r="B47" s="481" t="s">
        <v>409</v>
      </c>
      <c r="C47" s="252">
        <v>180</v>
      </c>
      <c r="D47" s="47">
        <v>500</v>
      </c>
      <c r="E47" s="570">
        <v>304</v>
      </c>
      <c r="F47" s="570">
        <v>26</v>
      </c>
      <c r="G47" s="570">
        <v>353</v>
      </c>
      <c r="H47" s="570">
        <v>996</v>
      </c>
      <c r="I47" s="570">
        <v>5458</v>
      </c>
      <c r="J47" s="570"/>
      <c r="K47" s="14"/>
      <c r="L47" s="14"/>
      <c r="M47" s="14"/>
    </row>
    <row r="48" spans="2:13" ht="17.25" x14ac:dyDescent="0.2">
      <c r="B48" s="481" t="s">
        <v>410</v>
      </c>
      <c r="C48" s="252">
        <v>43</v>
      </c>
      <c r="D48" s="47">
        <v>71</v>
      </c>
      <c r="E48" s="570">
        <v>105</v>
      </c>
      <c r="F48" s="570">
        <v>8</v>
      </c>
      <c r="G48" s="570">
        <v>94</v>
      </c>
      <c r="H48" s="570">
        <v>180</v>
      </c>
      <c r="I48" s="570">
        <v>1031</v>
      </c>
      <c r="J48" s="570"/>
      <c r="K48" s="14"/>
      <c r="L48" s="14"/>
      <c r="M48" s="14"/>
    </row>
    <row r="49" spans="1:13" ht="17.25" x14ac:dyDescent="0.2">
      <c r="B49" s="481" t="s">
        <v>411</v>
      </c>
      <c r="C49" s="252">
        <v>40</v>
      </c>
      <c r="D49" s="47">
        <v>67</v>
      </c>
      <c r="E49" s="570">
        <v>107</v>
      </c>
      <c r="F49" s="570">
        <v>4</v>
      </c>
      <c r="G49" s="570">
        <v>144</v>
      </c>
      <c r="H49" s="570">
        <v>140</v>
      </c>
      <c r="I49" s="570">
        <v>752</v>
      </c>
      <c r="J49" s="570"/>
      <c r="K49" s="14"/>
      <c r="L49" s="14"/>
      <c r="M49" s="14"/>
    </row>
    <row r="50" spans="1:13" ht="17.25" x14ac:dyDescent="0.2">
      <c r="B50" s="481" t="s">
        <v>412</v>
      </c>
      <c r="C50" s="252">
        <v>4</v>
      </c>
      <c r="D50" s="47">
        <v>6</v>
      </c>
      <c r="E50" s="482">
        <v>36</v>
      </c>
      <c r="F50" s="483">
        <v>1</v>
      </c>
      <c r="G50" s="483">
        <v>20</v>
      </c>
      <c r="H50" s="483">
        <v>31</v>
      </c>
      <c r="I50" s="483">
        <v>122</v>
      </c>
      <c r="J50" s="446"/>
      <c r="K50" s="446"/>
      <c r="L50" s="446"/>
      <c r="M50" s="446"/>
    </row>
    <row r="51" spans="1:13" ht="17.25" x14ac:dyDescent="0.2">
      <c r="B51" s="481" t="s">
        <v>413</v>
      </c>
      <c r="C51" s="252">
        <v>191</v>
      </c>
      <c r="D51" s="47">
        <v>409</v>
      </c>
      <c r="E51" s="482">
        <v>575</v>
      </c>
      <c r="F51" s="483">
        <v>52</v>
      </c>
      <c r="G51" s="483">
        <v>588</v>
      </c>
      <c r="H51" s="483">
        <v>826</v>
      </c>
      <c r="I51" s="483">
        <v>5282</v>
      </c>
      <c r="J51" s="446"/>
      <c r="K51" s="446"/>
      <c r="L51" s="446"/>
      <c r="M51" s="446"/>
    </row>
    <row r="52" spans="1:13" ht="18" thickBot="1" x14ac:dyDescent="0.2">
      <c r="B52" s="485"/>
      <c r="C52" s="486"/>
      <c r="D52" s="486"/>
      <c r="E52" s="487"/>
      <c r="F52" s="487"/>
      <c r="G52" s="488"/>
      <c r="H52" s="488"/>
      <c r="I52" s="488"/>
      <c r="J52" s="489"/>
      <c r="K52" s="449"/>
      <c r="L52" s="489"/>
      <c r="M52" s="489"/>
    </row>
    <row r="53" spans="1:13" ht="17.25" x14ac:dyDescent="0.2">
      <c r="C53" s="426" t="s">
        <v>539</v>
      </c>
    </row>
    <row r="54" spans="1:13" x14ac:dyDescent="0.15">
      <c r="A54" s="552"/>
    </row>
  </sheetData>
  <mergeCells count="3">
    <mergeCell ref="B6:K6"/>
    <mergeCell ref="D7:G7"/>
    <mergeCell ref="C9:E9"/>
  </mergeCells>
  <phoneticPr fontId="2"/>
  <pageMargins left="0.75" right="0.75" top="1" bottom="1" header="0.51200000000000001" footer="0.51200000000000001"/>
  <pageSetup paperSize="9" scale="6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P78"/>
  <sheetViews>
    <sheetView view="pageBreakPreview" zoomScale="70" zoomScaleNormal="75" zoomScaleSheetLayoutView="70" workbookViewId="0">
      <selection activeCell="E46" sqref="E46"/>
    </sheetView>
  </sheetViews>
  <sheetFormatPr defaultColWidth="10.875" defaultRowHeight="17.25" x14ac:dyDescent="0.15"/>
  <cols>
    <col min="1" max="1" width="13.375" style="117" customWidth="1"/>
    <col min="2" max="2" width="26.125" style="117" customWidth="1"/>
    <col min="3" max="4" width="13.375" style="117" customWidth="1"/>
    <col min="5" max="11" width="12.125" style="117" customWidth="1"/>
    <col min="12" max="16" width="10.875" style="117"/>
    <col min="17" max="16384" width="10.875" style="1"/>
  </cols>
  <sheetData>
    <row r="1" spans="1:11" x14ac:dyDescent="0.2">
      <c r="A1" s="167" t="s">
        <v>285</v>
      </c>
    </row>
    <row r="6" spans="1:11" x14ac:dyDescent="0.2">
      <c r="B6" s="630" t="s">
        <v>83</v>
      </c>
      <c r="C6" s="630"/>
      <c r="D6" s="630"/>
      <c r="E6" s="630"/>
      <c r="F6" s="630"/>
      <c r="G6" s="630"/>
      <c r="H6" s="630"/>
      <c r="I6" s="630"/>
      <c r="J6" s="630"/>
      <c r="K6" s="630"/>
    </row>
    <row r="7" spans="1:11" x14ac:dyDescent="0.2">
      <c r="C7" s="167" t="s">
        <v>474</v>
      </c>
    </row>
    <row r="8" spans="1:11" ht="18" thickBot="1" x14ac:dyDescent="0.25">
      <c r="B8" s="159"/>
      <c r="C8" s="167" t="s">
        <v>84</v>
      </c>
    </row>
    <row r="9" spans="1:11" x14ac:dyDescent="0.2">
      <c r="B9" s="255"/>
      <c r="C9" s="645" t="s">
        <v>85</v>
      </c>
      <c r="D9" s="646"/>
      <c r="E9" s="647"/>
      <c r="F9" s="645" t="s">
        <v>86</v>
      </c>
      <c r="G9" s="646"/>
      <c r="H9" s="647"/>
      <c r="I9" s="645" t="s">
        <v>710</v>
      </c>
      <c r="J9" s="646"/>
      <c r="K9" s="646"/>
    </row>
    <row r="10" spans="1:11" x14ac:dyDescent="0.2">
      <c r="B10" s="181"/>
      <c r="C10" s="246" t="s">
        <v>7</v>
      </c>
      <c r="D10" s="246" t="s">
        <v>5</v>
      </c>
      <c r="E10" s="246" t="s">
        <v>711</v>
      </c>
      <c r="F10" s="246" t="s">
        <v>458</v>
      </c>
      <c r="G10" s="246" t="s">
        <v>712</v>
      </c>
      <c r="H10" s="246" t="s">
        <v>711</v>
      </c>
      <c r="I10" s="246" t="s">
        <v>7</v>
      </c>
      <c r="J10" s="246" t="s">
        <v>5</v>
      </c>
      <c r="K10" s="246" t="s">
        <v>711</v>
      </c>
    </row>
    <row r="11" spans="1:11" x14ac:dyDescent="0.2">
      <c r="B11" s="442"/>
      <c r="C11" s="276" t="s">
        <v>87</v>
      </c>
      <c r="D11" s="13" t="s">
        <v>87</v>
      </c>
      <c r="E11" s="13" t="s">
        <v>87</v>
      </c>
      <c r="F11" s="13" t="s">
        <v>87</v>
      </c>
      <c r="G11" s="13" t="s">
        <v>87</v>
      </c>
      <c r="H11" s="13" t="s">
        <v>87</v>
      </c>
      <c r="I11" s="13" t="s">
        <v>88</v>
      </c>
      <c r="J11" s="13" t="s">
        <v>88</v>
      </c>
      <c r="K11" s="13" t="s">
        <v>88</v>
      </c>
    </row>
    <row r="12" spans="1:11" x14ac:dyDescent="0.2">
      <c r="B12" s="179"/>
      <c r="C12" s="119"/>
      <c r="D12" s="200"/>
      <c r="E12" s="200"/>
      <c r="F12" s="200"/>
      <c r="G12" s="172"/>
      <c r="H12" s="172"/>
      <c r="I12" s="200"/>
      <c r="J12" s="200"/>
      <c r="K12" s="200"/>
    </row>
    <row r="13" spans="1:11" x14ac:dyDescent="0.2">
      <c r="B13" s="179" t="s">
        <v>349</v>
      </c>
      <c r="C13" s="119">
        <v>190449</v>
      </c>
      <c r="D13" s="200">
        <v>94924</v>
      </c>
      <c r="E13" s="200">
        <v>95525</v>
      </c>
      <c r="F13" s="200">
        <v>149017</v>
      </c>
      <c r="G13" s="172" t="s">
        <v>452</v>
      </c>
      <c r="H13" s="172" t="s">
        <v>452</v>
      </c>
      <c r="I13" s="200">
        <v>49325</v>
      </c>
      <c r="J13" s="200">
        <v>23930</v>
      </c>
      <c r="K13" s="200">
        <v>25395</v>
      </c>
    </row>
    <row r="14" spans="1:11" x14ac:dyDescent="0.2">
      <c r="B14" s="179" t="s">
        <v>352</v>
      </c>
      <c r="C14" s="119">
        <v>223165</v>
      </c>
      <c r="D14" s="200">
        <v>113488</v>
      </c>
      <c r="E14" s="200">
        <v>109677</v>
      </c>
      <c r="F14" s="200">
        <v>118336</v>
      </c>
      <c r="G14" s="172" t="s">
        <v>452</v>
      </c>
      <c r="H14" s="172" t="s">
        <v>452</v>
      </c>
      <c r="I14" s="200">
        <v>54678</v>
      </c>
      <c r="J14" s="200">
        <v>26628</v>
      </c>
      <c r="K14" s="200">
        <v>28050</v>
      </c>
    </row>
    <row r="15" spans="1:11" x14ac:dyDescent="0.2">
      <c r="B15" s="179" t="s">
        <v>423</v>
      </c>
      <c r="C15" s="119">
        <v>225385</v>
      </c>
      <c r="D15" s="200">
        <v>111220</v>
      </c>
      <c r="E15" s="200">
        <v>113462</v>
      </c>
      <c r="F15" s="200">
        <v>139201</v>
      </c>
      <c r="G15" s="172" t="s">
        <v>452</v>
      </c>
      <c r="H15" s="172" t="s">
        <v>452</v>
      </c>
      <c r="I15" s="200">
        <v>57005</v>
      </c>
      <c r="J15" s="200">
        <v>27052</v>
      </c>
      <c r="K15" s="200">
        <v>29719</v>
      </c>
    </row>
    <row r="16" spans="1:11" x14ac:dyDescent="0.2">
      <c r="B16" s="179"/>
      <c r="C16" s="119"/>
      <c r="D16" s="200"/>
      <c r="E16" s="200"/>
      <c r="F16" s="200"/>
      <c r="G16" s="172"/>
      <c r="H16" s="172"/>
      <c r="I16" s="200"/>
      <c r="J16" s="200"/>
      <c r="K16" s="200"/>
    </row>
    <row r="17" spans="2:12" x14ac:dyDescent="0.2">
      <c r="B17" s="179" t="s">
        <v>459</v>
      </c>
      <c r="C17" s="119">
        <v>216884</v>
      </c>
      <c r="D17" s="200">
        <v>105659</v>
      </c>
      <c r="E17" s="200">
        <v>110879</v>
      </c>
      <c r="F17" s="200">
        <v>157600</v>
      </c>
      <c r="G17" s="172" t="s">
        <v>452</v>
      </c>
      <c r="H17" s="172" t="s">
        <v>452</v>
      </c>
      <c r="I17" s="200">
        <v>54002</v>
      </c>
      <c r="J17" s="200">
        <v>25623</v>
      </c>
      <c r="K17" s="200">
        <v>28283</v>
      </c>
    </row>
    <row r="18" spans="2:12" x14ac:dyDescent="0.2">
      <c r="B18" s="179" t="s">
        <v>460</v>
      </c>
      <c r="C18" s="119">
        <v>206179</v>
      </c>
      <c r="D18" s="200">
        <v>99467</v>
      </c>
      <c r="E18" s="200">
        <v>106373</v>
      </c>
      <c r="F18" s="200">
        <v>172366</v>
      </c>
      <c r="G18" s="172" t="s">
        <v>452</v>
      </c>
      <c r="H18" s="172" t="s">
        <v>452</v>
      </c>
      <c r="I18" s="200">
        <v>50946</v>
      </c>
      <c r="J18" s="200">
        <v>24019</v>
      </c>
      <c r="K18" s="200">
        <v>26846</v>
      </c>
    </row>
    <row r="19" spans="2:12" x14ac:dyDescent="0.2">
      <c r="B19" s="179" t="s">
        <v>498</v>
      </c>
      <c r="C19" s="119">
        <v>196276</v>
      </c>
      <c r="D19" s="200">
        <v>93239</v>
      </c>
      <c r="E19" s="200">
        <v>102738</v>
      </c>
      <c r="F19" s="200">
        <v>178463</v>
      </c>
      <c r="G19" s="172" t="s">
        <v>515</v>
      </c>
      <c r="H19" s="172" t="s">
        <v>515</v>
      </c>
      <c r="I19" s="200">
        <v>48055</v>
      </c>
      <c r="J19" s="200">
        <v>22051</v>
      </c>
      <c r="K19" s="200">
        <v>25954</v>
      </c>
    </row>
    <row r="20" spans="2:12" x14ac:dyDescent="0.2">
      <c r="B20" s="179" t="s">
        <v>525</v>
      </c>
      <c r="C20" s="119">
        <v>182071</v>
      </c>
      <c r="D20" s="200">
        <v>85572</v>
      </c>
      <c r="E20" s="200">
        <v>96290</v>
      </c>
      <c r="F20" s="200">
        <v>182094</v>
      </c>
      <c r="G20" s="172" t="s">
        <v>515</v>
      </c>
      <c r="H20" s="172" t="s">
        <v>515</v>
      </c>
      <c r="I20" s="200">
        <v>44059</v>
      </c>
      <c r="J20" s="200">
        <v>20016</v>
      </c>
      <c r="K20" s="200">
        <v>24014</v>
      </c>
    </row>
    <row r="21" spans="2:12" x14ac:dyDescent="0.2">
      <c r="B21" s="179" t="s">
        <v>593</v>
      </c>
      <c r="C21" s="119">
        <v>177474</v>
      </c>
      <c r="D21" s="200">
        <v>83513</v>
      </c>
      <c r="E21" s="200">
        <v>93689</v>
      </c>
      <c r="F21" s="200">
        <v>190843</v>
      </c>
      <c r="G21" s="172" t="s">
        <v>515</v>
      </c>
      <c r="H21" s="172" t="s">
        <v>515</v>
      </c>
      <c r="I21" s="200">
        <v>43471</v>
      </c>
      <c r="J21" s="200">
        <v>19838</v>
      </c>
      <c r="K21" s="200">
        <v>23582</v>
      </c>
    </row>
    <row r="22" spans="2:12" x14ac:dyDescent="0.2">
      <c r="B22" s="179"/>
      <c r="C22" s="119"/>
      <c r="D22" s="200"/>
      <c r="E22" s="200"/>
      <c r="F22" s="200"/>
      <c r="G22" s="172"/>
      <c r="H22" s="172"/>
      <c r="I22" s="200"/>
      <c r="J22" s="200"/>
      <c r="K22" s="200"/>
    </row>
    <row r="23" spans="2:12" x14ac:dyDescent="0.2">
      <c r="B23" s="179" t="s">
        <v>657</v>
      </c>
      <c r="C23" s="200">
        <v>168433</v>
      </c>
      <c r="D23" s="200">
        <v>78109</v>
      </c>
      <c r="E23" s="200">
        <v>90063</v>
      </c>
      <c r="F23" s="200">
        <v>199447</v>
      </c>
      <c r="G23" s="172" t="s">
        <v>515</v>
      </c>
      <c r="H23" s="172" t="s">
        <v>515</v>
      </c>
      <c r="I23" s="200">
        <v>40534</v>
      </c>
      <c r="J23" s="200">
        <v>17947</v>
      </c>
      <c r="K23" s="200">
        <v>22545</v>
      </c>
    </row>
    <row r="24" spans="2:12" x14ac:dyDescent="0.2">
      <c r="B24" s="179" t="s">
        <v>656</v>
      </c>
      <c r="C24" s="200">
        <v>160268</v>
      </c>
      <c r="D24" s="200">
        <v>73623</v>
      </c>
      <c r="E24" s="200">
        <v>86463</v>
      </c>
      <c r="F24" s="200">
        <v>206350</v>
      </c>
      <c r="G24" s="172" t="s">
        <v>515</v>
      </c>
      <c r="H24" s="172" t="s">
        <v>515</v>
      </c>
      <c r="I24" s="200">
        <v>38722</v>
      </c>
      <c r="J24" s="200">
        <v>16942</v>
      </c>
      <c r="K24" s="200">
        <v>21754</v>
      </c>
    </row>
    <row r="25" spans="2:12" x14ac:dyDescent="0.2">
      <c r="B25" s="179" t="s">
        <v>715</v>
      </c>
      <c r="C25" s="200">
        <v>154114</v>
      </c>
      <c r="D25" s="200">
        <v>68804</v>
      </c>
      <c r="E25" s="200">
        <v>85120</v>
      </c>
      <c r="F25" s="200">
        <v>209927</v>
      </c>
      <c r="G25" s="172" t="s">
        <v>515</v>
      </c>
      <c r="H25" s="172" t="s">
        <v>515</v>
      </c>
      <c r="I25" s="200">
        <v>36925</v>
      </c>
      <c r="J25" s="200">
        <v>15651</v>
      </c>
      <c r="K25" s="200">
        <v>21244</v>
      </c>
    </row>
    <row r="26" spans="2:12" x14ac:dyDescent="0.2">
      <c r="B26" s="179" t="s">
        <v>750</v>
      </c>
      <c r="C26" s="200">
        <v>155190</v>
      </c>
      <c r="D26" s="200">
        <v>69088</v>
      </c>
      <c r="E26" s="200">
        <v>85964</v>
      </c>
      <c r="F26" s="200">
        <v>211833</v>
      </c>
      <c r="G26" s="172" t="s">
        <v>515</v>
      </c>
      <c r="H26" s="172" t="s">
        <v>515</v>
      </c>
      <c r="I26" s="200">
        <v>36742</v>
      </c>
      <c r="J26" s="200">
        <v>15743</v>
      </c>
      <c r="K26" s="200">
        <v>20977</v>
      </c>
    </row>
    <row r="27" spans="2:12" x14ac:dyDescent="0.2">
      <c r="B27" s="222"/>
      <c r="C27" s="163"/>
      <c r="D27" s="21"/>
      <c r="E27" s="200"/>
      <c r="F27" s="21"/>
      <c r="G27" s="172"/>
      <c r="H27" s="172"/>
      <c r="I27" s="21"/>
      <c r="J27" s="21"/>
      <c r="K27" s="200"/>
    </row>
    <row r="28" spans="2:12" x14ac:dyDescent="0.2">
      <c r="B28" s="187" t="s">
        <v>751</v>
      </c>
      <c r="C28" s="164">
        <v>13264</v>
      </c>
      <c r="D28" s="200">
        <v>5875</v>
      </c>
      <c r="E28" s="200">
        <v>7376</v>
      </c>
      <c r="F28" s="200">
        <v>17808</v>
      </c>
      <c r="G28" s="172" t="s">
        <v>515</v>
      </c>
      <c r="H28" s="172" t="s">
        <v>515</v>
      </c>
      <c r="I28" s="200">
        <v>4038</v>
      </c>
      <c r="J28" s="200">
        <v>1729</v>
      </c>
      <c r="K28" s="200">
        <v>2305</v>
      </c>
      <c r="L28" s="161"/>
    </row>
    <row r="29" spans="2:12" x14ac:dyDescent="0.2">
      <c r="B29" s="187" t="s">
        <v>752</v>
      </c>
      <c r="C29" s="164">
        <v>13315</v>
      </c>
      <c r="D29" s="200">
        <v>5899</v>
      </c>
      <c r="E29" s="200">
        <v>7403</v>
      </c>
      <c r="F29" s="200">
        <v>17825</v>
      </c>
      <c r="G29" s="172" t="s">
        <v>515</v>
      </c>
      <c r="H29" s="172" t="s">
        <v>515</v>
      </c>
      <c r="I29" s="200">
        <v>3279</v>
      </c>
      <c r="J29" s="200">
        <v>1386</v>
      </c>
      <c r="K29" s="200">
        <v>1891</v>
      </c>
      <c r="L29" s="161"/>
    </row>
    <row r="30" spans="2:12" x14ac:dyDescent="0.2">
      <c r="B30" s="187" t="s">
        <v>753</v>
      </c>
      <c r="C30" s="164">
        <v>13088</v>
      </c>
      <c r="D30" s="200">
        <v>5720</v>
      </c>
      <c r="E30" s="200">
        <v>7354</v>
      </c>
      <c r="F30" s="200">
        <v>17949</v>
      </c>
      <c r="G30" s="172" t="s">
        <v>515</v>
      </c>
      <c r="H30" s="172" t="s">
        <v>515</v>
      </c>
      <c r="I30" s="200">
        <v>2947</v>
      </c>
      <c r="J30" s="200">
        <v>1202</v>
      </c>
      <c r="K30" s="200">
        <v>1742</v>
      </c>
      <c r="L30" s="161"/>
    </row>
    <row r="31" spans="2:12" x14ac:dyDescent="0.2">
      <c r="B31" s="187" t="s">
        <v>754</v>
      </c>
      <c r="C31" s="164">
        <v>13084</v>
      </c>
      <c r="D31" s="200">
        <v>5772</v>
      </c>
      <c r="E31" s="200">
        <v>7298</v>
      </c>
      <c r="F31" s="200">
        <v>17960</v>
      </c>
      <c r="G31" s="172" t="s">
        <v>515</v>
      </c>
      <c r="H31" s="172" t="s">
        <v>515</v>
      </c>
      <c r="I31" s="200">
        <v>2959</v>
      </c>
      <c r="J31" s="200">
        <v>1314</v>
      </c>
      <c r="K31" s="200">
        <v>1642</v>
      </c>
      <c r="L31" s="161"/>
    </row>
    <row r="32" spans="2:12" x14ac:dyDescent="0.2">
      <c r="B32" s="187" t="s">
        <v>755</v>
      </c>
      <c r="C32" s="164">
        <v>12756</v>
      </c>
      <c r="D32" s="200">
        <v>5627</v>
      </c>
      <c r="E32" s="200">
        <v>7113</v>
      </c>
      <c r="F32" s="200">
        <v>17715</v>
      </c>
      <c r="G32" s="172" t="s">
        <v>515</v>
      </c>
      <c r="H32" s="172" t="s">
        <v>515</v>
      </c>
      <c r="I32" s="200">
        <v>2708</v>
      </c>
      <c r="J32" s="200">
        <v>1137</v>
      </c>
      <c r="K32" s="200">
        <v>1568</v>
      </c>
      <c r="L32" s="161"/>
    </row>
    <row r="33" spans="2:12" x14ac:dyDescent="0.2">
      <c r="B33" s="187" t="s">
        <v>756</v>
      </c>
      <c r="C33" s="164">
        <v>12834</v>
      </c>
      <c r="D33" s="200">
        <v>5602</v>
      </c>
      <c r="E33" s="200">
        <v>7219</v>
      </c>
      <c r="F33" s="200">
        <v>17916</v>
      </c>
      <c r="G33" s="172" t="s">
        <v>515</v>
      </c>
      <c r="H33" s="172" t="s">
        <v>515</v>
      </c>
      <c r="I33" s="200">
        <v>2943</v>
      </c>
      <c r="J33" s="200">
        <v>1217</v>
      </c>
      <c r="K33" s="200">
        <v>1725</v>
      </c>
      <c r="L33" s="161"/>
    </row>
    <row r="34" spans="2:12" x14ac:dyDescent="0.2">
      <c r="B34" s="187"/>
      <c r="E34" s="200"/>
      <c r="G34" s="172"/>
      <c r="H34" s="172"/>
      <c r="J34" s="200"/>
      <c r="K34" s="200"/>
      <c r="L34" s="161"/>
    </row>
    <row r="35" spans="2:12" x14ac:dyDescent="0.2">
      <c r="B35" s="187" t="s">
        <v>757</v>
      </c>
      <c r="C35" s="164">
        <v>12977</v>
      </c>
      <c r="D35" s="200">
        <v>5732</v>
      </c>
      <c r="E35" s="200">
        <v>7231</v>
      </c>
      <c r="F35" s="200">
        <v>18379</v>
      </c>
      <c r="G35" s="172" t="s">
        <v>515</v>
      </c>
      <c r="H35" s="172" t="s">
        <v>515</v>
      </c>
      <c r="I35" s="200">
        <v>3043</v>
      </c>
      <c r="J35" s="200">
        <v>1325</v>
      </c>
      <c r="K35" s="200">
        <v>1714</v>
      </c>
      <c r="L35" s="161"/>
    </row>
    <row r="36" spans="2:12" x14ac:dyDescent="0.2">
      <c r="B36" s="187" t="s">
        <v>758</v>
      </c>
      <c r="C36" s="164">
        <v>12458</v>
      </c>
      <c r="D36" s="200">
        <v>5541</v>
      </c>
      <c r="E36" s="200">
        <v>6906</v>
      </c>
      <c r="F36" s="200">
        <v>18370</v>
      </c>
      <c r="G36" s="172" t="s">
        <v>515</v>
      </c>
      <c r="H36" s="172" t="s">
        <v>515</v>
      </c>
      <c r="I36" s="200">
        <v>2606</v>
      </c>
      <c r="J36" s="200">
        <v>1116</v>
      </c>
      <c r="K36" s="200">
        <v>1489</v>
      </c>
      <c r="L36" s="161"/>
    </row>
    <row r="37" spans="2:12" x14ac:dyDescent="0.2">
      <c r="B37" s="187" t="s">
        <v>759</v>
      </c>
      <c r="C37" s="164">
        <v>11694</v>
      </c>
      <c r="D37" s="200">
        <v>5311</v>
      </c>
      <c r="E37" s="200">
        <v>6375</v>
      </c>
      <c r="F37" s="200">
        <v>17958</v>
      </c>
      <c r="G37" s="172" t="s">
        <v>515</v>
      </c>
      <c r="H37" s="172" t="s">
        <v>515</v>
      </c>
      <c r="I37" s="200">
        <v>2152</v>
      </c>
      <c r="J37" s="200">
        <v>1008</v>
      </c>
      <c r="K37" s="200">
        <v>1144</v>
      </c>
      <c r="L37" s="161"/>
    </row>
    <row r="38" spans="2:12" x14ac:dyDescent="0.2">
      <c r="B38" s="187" t="s">
        <v>760</v>
      </c>
      <c r="C38" s="164">
        <v>12755</v>
      </c>
      <c r="D38" s="200">
        <v>5767</v>
      </c>
      <c r="E38" s="200">
        <v>6980</v>
      </c>
      <c r="F38" s="200">
        <v>16978</v>
      </c>
      <c r="G38" s="172" t="s">
        <v>515</v>
      </c>
      <c r="H38" s="172" t="s">
        <v>515</v>
      </c>
      <c r="I38" s="200">
        <v>3850</v>
      </c>
      <c r="J38" s="200">
        <v>1605</v>
      </c>
      <c r="K38" s="200">
        <v>2245</v>
      </c>
      <c r="L38" s="161"/>
    </row>
    <row r="39" spans="2:12" x14ac:dyDescent="0.2">
      <c r="B39" s="187" t="s">
        <v>761</v>
      </c>
      <c r="C39" s="164">
        <v>13198</v>
      </c>
      <c r="D39" s="200">
        <v>5960</v>
      </c>
      <c r="E39" s="200">
        <v>7231</v>
      </c>
      <c r="F39" s="200">
        <v>16698</v>
      </c>
      <c r="G39" s="172" t="s">
        <v>515</v>
      </c>
      <c r="H39" s="172" t="s">
        <v>515</v>
      </c>
      <c r="I39" s="200">
        <v>2941</v>
      </c>
      <c r="J39" s="200">
        <v>1251</v>
      </c>
      <c r="K39" s="200">
        <v>1690</v>
      </c>
      <c r="L39" s="161"/>
    </row>
    <row r="40" spans="2:12" x14ac:dyDescent="0.2">
      <c r="B40" s="187" t="s">
        <v>762</v>
      </c>
      <c r="C40" s="164">
        <v>13767</v>
      </c>
      <c r="D40" s="200">
        <v>6282</v>
      </c>
      <c r="E40" s="200">
        <v>7478</v>
      </c>
      <c r="F40" s="200">
        <v>16277</v>
      </c>
      <c r="G40" s="172" t="s">
        <v>515</v>
      </c>
      <c r="H40" s="172" t="s">
        <v>515</v>
      </c>
      <c r="I40" s="200">
        <v>3276</v>
      </c>
      <c r="J40" s="200">
        <v>1453</v>
      </c>
      <c r="K40" s="200">
        <v>1822</v>
      </c>
      <c r="L40" s="161"/>
    </row>
    <row r="41" spans="2:12" ht="18" thickBot="1" x14ac:dyDescent="0.2">
      <c r="B41" s="180"/>
      <c r="C41" s="247"/>
      <c r="D41" s="168"/>
      <c r="E41" s="168"/>
      <c r="F41" s="168"/>
      <c r="G41" s="168"/>
      <c r="H41" s="168"/>
      <c r="I41" s="168"/>
      <c r="J41" s="168"/>
      <c r="K41" s="168"/>
    </row>
    <row r="42" spans="2:12" x14ac:dyDescent="0.2">
      <c r="B42" s="222"/>
      <c r="C42" s="645" t="s">
        <v>481</v>
      </c>
      <c r="D42" s="646"/>
      <c r="E42" s="647"/>
      <c r="F42" s="645" t="s">
        <v>89</v>
      </c>
      <c r="G42" s="646"/>
      <c r="H42" s="647"/>
      <c r="I42" s="645" t="s">
        <v>461</v>
      </c>
      <c r="J42" s="646"/>
      <c r="K42" s="646"/>
    </row>
    <row r="43" spans="2:12" x14ac:dyDescent="0.2">
      <c r="B43" s="181"/>
      <c r="C43" s="246" t="s">
        <v>458</v>
      </c>
      <c r="D43" s="246" t="s">
        <v>5</v>
      </c>
      <c r="E43" s="246" t="s">
        <v>90</v>
      </c>
      <c r="F43" s="246" t="s">
        <v>7</v>
      </c>
      <c r="G43" s="246" t="s">
        <v>5</v>
      </c>
      <c r="H43" s="246" t="s">
        <v>90</v>
      </c>
      <c r="I43" s="246" t="s">
        <v>7</v>
      </c>
      <c r="J43" s="246" t="s">
        <v>5</v>
      </c>
      <c r="K43" s="246" t="s">
        <v>90</v>
      </c>
    </row>
    <row r="44" spans="2:12" x14ac:dyDescent="0.2">
      <c r="B44" s="222"/>
      <c r="C44" s="276" t="s">
        <v>87</v>
      </c>
      <c r="D44" s="13" t="s">
        <v>87</v>
      </c>
      <c r="E44" s="13" t="s">
        <v>87</v>
      </c>
      <c r="F44" s="13" t="s">
        <v>88</v>
      </c>
      <c r="G44" s="13" t="s">
        <v>88</v>
      </c>
      <c r="H44" s="13" t="s">
        <v>88</v>
      </c>
      <c r="I44" s="406" t="s">
        <v>91</v>
      </c>
      <c r="J44" s="406" t="s">
        <v>91</v>
      </c>
      <c r="K44" s="406" t="s">
        <v>91</v>
      </c>
    </row>
    <row r="45" spans="2:12" x14ac:dyDescent="0.2">
      <c r="B45" s="179"/>
      <c r="C45" s="119"/>
      <c r="D45" s="172"/>
      <c r="E45" s="172"/>
      <c r="F45" s="20"/>
      <c r="G45" s="20"/>
      <c r="H45" s="20"/>
      <c r="I45" s="443"/>
      <c r="J45" s="172"/>
      <c r="K45" s="172"/>
      <c r="L45" s="161"/>
    </row>
    <row r="46" spans="2:12" x14ac:dyDescent="0.2">
      <c r="B46" s="179" t="s">
        <v>349</v>
      </c>
      <c r="C46" s="119">
        <v>57690</v>
      </c>
      <c r="D46" s="172" t="s">
        <v>763</v>
      </c>
      <c r="E46" s="172" t="s">
        <v>763</v>
      </c>
      <c r="F46" s="20">
        <v>17326</v>
      </c>
      <c r="G46" s="20">
        <v>8264</v>
      </c>
      <c r="H46" s="20">
        <v>9062</v>
      </c>
      <c r="I46" s="407">
        <v>0.78</v>
      </c>
      <c r="J46" s="172" t="s">
        <v>763</v>
      </c>
      <c r="K46" s="172" t="s">
        <v>763</v>
      </c>
      <c r="L46" s="161"/>
    </row>
    <row r="47" spans="2:12" x14ac:dyDescent="0.2">
      <c r="B47" s="179" t="s">
        <v>352</v>
      </c>
      <c r="C47" s="119">
        <v>49533</v>
      </c>
      <c r="D47" s="172" t="s">
        <v>763</v>
      </c>
      <c r="E47" s="172" t="s">
        <v>763</v>
      </c>
      <c r="F47" s="20">
        <v>19288</v>
      </c>
      <c r="G47" s="20">
        <v>9117</v>
      </c>
      <c r="H47" s="20">
        <v>10171</v>
      </c>
      <c r="I47" s="407">
        <v>0.53</v>
      </c>
      <c r="J47" s="172" t="s">
        <v>763</v>
      </c>
      <c r="K47" s="172" t="s">
        <v>763</v>
      </c>
      <c r="L47" s="161"/>
    </row>
    <row r="48" spans="2:12" x14ac:dyDescent="0.2">
      <c r="B48" s="179" t="s">
        <v>423</v>
      </c>
      <c r="C48" s="119">
        <v>58345</v>
      </c>
      <c r="D48" s="172" t="s">
        <v>763</v>
      </c>
      <c r="E48" s="172" t="s">
        <v>763</v>
      </c>
      <c r="F48" s="20">
        <v>20424</v>
      </c>
      <c r="G48" s="20">
        <v>9836</v>
      </c>
      <c r="H48" s="20">
        <v>10511</v>
      </c>
      <c r="I48" s="407">
        <v>0.62</v>
      </c>
      <c r="J48" s="172" t="s">
        <v>763</v>
      </c>
      <c r="K48" s="172" t="s">
        <v>763</v>
      </c>
      <c r="L48" s="161"/>
    </row>
    <row r="49" spans="2:12" x14ac:dyDescent="0.2">
      <c r="B49" s="179"/>
      <c r="C49" s="119"/>
      <c r="D49" s="172"/>
      <c r="E49" s="172"/>
      <c r="F49" s="20"/>
      <c r="G49" s="20"/>
      <c r="H49" s="20"/>
      <c r="I49" s="407"/>
      <c r="J49" s="172"/>
      <c r="K49" s="172"/>
    </row>
    <row r="50" spans="2:12" x14ac:dyDescent="0.2">
      <c r="B50" s="179" t="s">
        <v>459</v>
      </c>
      <c r="C50" s="119">
        <v>62572</v>
      </c>
      <c r="D50" s="172" t="s">
        <v>763</v>
      </c>
      <c r="E50" s="172" t="s">
        <v>763</v>
      </c>
      <c r="F50" s="20">
        <v>20203</v>
      </c>
      <c r="G50" s="20">
        <v>9650</v>
      </c>
      <c r="H50" s="20">
        <v>10521</v>
      </c>
      <c r="I50" s="407">
        <v>0.73</v>
      </c>
      <c r="J50" s="172" t="s">
        <v>763</v>
      </c>
      <c r="K50" s="172" t="s">
        <v>763</v>
      </c>
    </row>
    <row r="51" spans="2:12" x14ac:dyDescent="0.2">
      <c r="B51" s="179" t="s">
        <v>460</v>
      </c>
      <c r="C51" s="119">
        <v>67318</v>
      </c>
      <c r="D51" s="172" t="s">
        <v>763</v>
      </c>
      <c r="E51" s="172" t="s">
        <v>763</v>
      </c>
      <c r="F51" s="200">
        <v>19875</v>
      </c>
      <c r="G51" s="172">
        <v>9444</v>
      </c>
      <c r="H51" s="172">
        <v>10413</v>
      </c>
      <c r="I51" s="201">
        <v>0.84</v>
      </c>
      <c r="J51" s="172" t="s">
        <v>763</v>
      </c>
      <c r="K51" s="172" t="s">
        <v>763</v>
      </c>
      <c r="L51" s="161"/>
    </row>
    <row r="52" spans="2:12" x14ac:dyDescent="0.2">
      <c r="B52" s="179" t="s">
        <v>498</v>
      </c>
      <c r="C52" s="119">
        <v>68724</v>
      </c>
      <c r="D52" s="172" t="s">
        <v>515</v>
      </c>
      <c r="E52" s="172" t="s">
        <v>515</v>
      </c>
      <c r="F52" s="200">
        <v>19267</v>
      </c>
      <c r="G52" s="172">
        <v>8928</v>
      </c>
      <c r="H52" s="172">
        <v>10331</v>
      </c>
      <c r="I52" s="201">
        <v>0.91</v>
      </c>
      <c r="J52" s="172" t="s">
        <v>515</v>
      </c>
      <c r="K52" s="172" t="s">
        <v>515</v>
      </c>
      <c r="L52" s="161"/>
    </row>
    <row r="53" spans="2:12" x14ac:dyDescent="0.2">
      <c r="B53" s="179" t="s">
        <v>525</v>
      </c>
      <c r="C53" s="119">
        <v>67851</v>
      </c>
      <c r="D53" s="172" t="s">
        <v>515</v>
      </c>
      <c r="E53" s="172" t="s">
        <v>515</v>
      </c>
      <c r="F53" s="200">
        <v>17798</v>
      </c>
      <c r="G53" s="172">
        <v>8202</v>
      </c>
      <c r="H53" s="172">
        <v>9595</v>
      </c>
      <c r="I53" s="201">
        <v>1</v>
      </c>
      <c r="J53" s="172" t="s">
        <v>515</v>
      </c>
      <c r="K53" s="172" t="s">
        <v>515</v>
      </c>
      <c r="L53" s="161"/>
    </row>
    <row r="54" spans="2:12" x14ac:dyDescent="0.2">
      <c r="B54" s="179" t="s">
        <v>593</v>
      </c>
      <c r="C54" s="119">
        <v>71823</v>
      </c>
      <c r="D54" s="172" t="s">
        <v>515</v>
      </c>
      <c r="E54" s="172" t="s">
        <v>515</v>
      </c>
      <c r="F54" s="200">
        <v>17572</v>
      </c>
      <c r="G54" s="172">
        <v>8122</v>
      </c>
      <c r="H54" s="172">
        <v>9441</v>
      </c>
      <c r="I54" s="201">
        <v>1.08</v>
      </c>
      <c r="J54" s="172" t="s">
        <v>515</v>
      </c>
      <c r="K54" s="172" t="s">
        <v>515</v>
      </c>
      <c r="L54" s="161"/>
    </row>
    <row r="55" spans="2:12" x14ac:dyDescent="0.2">
      <c r="B55" s="179"/>
      <c r="C55" s="119"/>
      <c r="D55" s="172"/>
      <c r="E55" s="172"/>
      <c r="F55" s="200"/>
      <c r="G55" s="172"/>
      <c r="H55" s="172"/>
      <c r="I55" s="201"/>
      <c r="J55" s="172"/>
      <c r="K55" s="172"/>
      <c r="L55" s="161"/>
    </row>
    <row r="56" spans="2:12" x14ac:dyDescent="0.2">
      <c r="B56" s="179" t="s">
        <v>594</v>
      </c>
      <c r="C56" s="119">
        <v>73792</v>
      </c>
      <c r="D56" s="172" t="s">
        <v>515</v>
      </c>
      <c r="E56" s="172" t="s">
        <v>515</v>
      </c>
      <c r="F56" s="200">
        <v>17108</v>
      </c>
      <c r="G56" s="200">
        <v>7574</v>
      </c>
      <c r="H56" s="200">
        <v>9522</v>
      </c>
      <c r="I56" s="201">
        <v>1.18</v>
      </c>
      <c r="J56" s="172" t="s">
        <v>515</v>
      </c>
      <c r="K56" s="172" t="s">
        <v>515</v>
      </c>
      <c r="L56" s="161"/>
    </row>
    <row r="57" spans="2:12" x14ac:dyDescent="0.2">
      <c r="B57" s="179" t="s">
        <v>656</v>
      </c>
      <c r="C57" s="119">
        <v>75407</v>
      </c>
      <c r="D57" s="172" t="s">
        <v>515</v>
      </c>
      <c r="E57" s="172" t="s">
        <v>515</v>
      </c>
      <c r="F57" s="200">
        <v>16460</v>
      </c>
      <c r="G57" s="200">
        <v>7348</v>
      </c>
      <c r="H57" s="200">
        <v>9106</v>
      </c>
      <c r="I57" s="201">
        <v>1.29</v>
      </c>
      <c r="J57" s="172" t="s">
        <v>515</v>
      </c>
      <c r="K57" s="172" t="s">
        <v>515</v>
      </c>
      <c r="L57" s="161"/>
    </row>
    <row r="58" spans="2:12" x14ac:dyDescent="0.2">
      <c r="B58" s="179" t="s">
        <v>715</v>
      </c>
      <c r="C58" s="119">
        <v>76379</v>
      </c>
      <c r="D58" s="172" t="s">
        <v>515</v>
      </c>
      <c r="E58" s="172" t="s">
        <v>515</v>
      </c>
      <c r="F58" s="200">
        <v>15223</v>
      </c>
      <c r="G58" s="200">
        <v>6490</v>
      </c>
      <c r="H58" s="200">
        <v>8724</v>
      </c>
      <c r="I58" s="201">
        <v>1.36</v>
      </c>
      <c r="J58" s="172" t="s">
        <v>515</v>
      </c>
      <c r="K58" s="172" t="s">
        <v>515</v>
      </c>
      <c r="L58" s="161"/>
    </row>
    <row r="59" spans="2:12" x14ac:dyDescent="0.2">
      <c r="B59" s="179" t="s">
        <v>750</v>
      </c>
      <c r="C59" s="119">
        <v>75875</v>
      </c>
      <c r="D59" s="172" t="s">
        <v>515</v>
      </c>
      <c r="E59" s="172" t="s">
        <v>515</v>
      </c>
      <c r="F59" s="200">
        <v>13869</v>
      </c>
      <c r="G59" s="200">
        <v>5876</v>
      </c>
      <c r="H59" s="200">
        <v>7991</v>
      </c>
      <c r="I59" s="201">
        <v>1.36</v>
      </c>
      <c r="J59" s="172" t="s">
        <v>515</v>
      </c>
      <c r="K59" s="172" t="s">
        <v>515</v>
      </c>
      <c r="L59" s="161"/>
    </row>
    <row r="60" spans="2:12" x14ac:dyDescent="0.2">
      <c r="B60" s="222"/>
      <c r="C60" s="163"/>
      <c r="D60" s="172"/>
      <c r="E60" s="172"/>
      <c r="F60" s="21"/>
      <c r="G60" s="21"/>
      <c r="H60" s="20"/>
      <c r="I60" s="201"/>
      <c r="J60" s="172"/>
      <c r="K60" s="172"/>
      <c r="L60" s="161"/>
    </row>
    <row r="61" spans="2:12" x14ac:dyDescent="0.2">
      <c r="B61" s="187" t="s">
        <v>751</v>
      </c>
      <c r="C61" s="164">
        <v>6449</v>
      </c>
      <c r="D61" s="172" t="s">
        <v>515</v>
      </c>
      <c r="E61" s="172" t="s">
        <v>515</v>
      </c>
      <c r="F61" s="200">
        <v>1364</v>
      </c>
      <c r="G61" s="172">
        <v>555</v>
      </c>
      <c r="H61" s="172">
        <v>808</v>
      </c>
      <c r="I61" s="201">
        <v>1.34</v>
      </c>
      <c r="J61" s="172" t="s">
        <v>515</v>
      </c>
      <c r="K61" s="172" t="s">
        <v>515</v>
      </c>
      <c r="L61" s="161"/>
    </row>
    <row r="62" spans="2:12" x14ac:dyDescent="0.2">
      <c r="B62" s="187" t="s">
        <v>752</v>
      </c>
      <c r="C62" s="164">
        <v>6560</v>
      </c>
      <c r="D62" s="172" t="s">
        <v>515</v>
      </c>
      <c r="E62" s="172" t="s">
        <v>515</v>
      </c>
      <c r="F62" s="200">
        <v>1273</v>
      </c>
      <c r="G62" s="172">
        <v>521</v>
      </c>
      <c r="H62" s="172">
        <v>752</v>
      </c>
      <c r="I62" s="201">
        <v>1.34</v>
      </c>
      <c r="J62" s="172" t="s">
        <v>515</v>
      </c>
      <c r="K62" s="172" t="s">
        <v>515</v>
      </c>
      <c r="L62" s="161"/>
    </row>
    <row r="63" spans="2:12" x14ac:dyDescent="0.2">
      <c r="B63" s="187" t="s">
        <v>753</v>
      </c>
      <c r="C63" s="164">
        <v>6328</v>
      </c>
      <c r="D63" s="172" t="s">
        <v>515</v>
      </c>
      <c r="E63" s="172" t="s">
        <v>515</v>
      </c>
      <c r="F63" s="200">
        <v>1235</v>
      </c>
      <c r="G63" s="172">
        <v>500</v>
      </c>
      <c r="H63" s="172">
        <v>735</v>
      </c>
      <c r="I63" s="201">
        <v>1.37</v>
      </c>
      <c r="J63" s="172" t="s">
        <v>515</v>
      </c>
      <c r="K63" s="172" t="s">
        <v>515</v>
      </c>
      <c r="L63" s="161"/>
    </row>
    <row r="64" spans="2:12" x14ac:dyDescent="0.2">
      <c r="B64" s="187" t="s">
        <v>754</v>
      </c>
      <c r="C64" s="164">
        <v>6389</v>
      </c>
      <c r="D64" s="172" t="s">
        <v>515</v>
      </c>
      <c r="E64" s="172" t="s">
        <v>515</v>
      </c>
      <c r="F64" s="200">
        <v>1189</v>
      </c>
      <c r="G64" s="172">
        <v>519</v>
      </c>
      <c r="H64" s="172">
        <v>670</v>
      </c>
      <c r="I64" s="201">
        <v>1.37</v>
      </c>
      <c r="J64" s="172" t="s">
        <v>515</v>
      </c>
      <c r="K64" s="172" t="s">
        <v>515</v>
      </c>
      <c r="L64" s="161"/>
    </row>
    <row r="65" spans="1:12" x14ac:dyDescent="0.2">
      <c r="B65" s="187" t="s">
        <v>755</v>
      </c>
      <c r="C65" s="164">
        <v>6500</v>
      </c>
      <c r="D65" s="172" t="s">
        <v>515</v>
      </c>
      <c r="E65" s="172" t="s">
        <v>515</v>
      </c>
      <c r="F65" s="200">
        <v>1011</v>
      </c>
      <c r="G65" s="172">
        <v>441</v>
      </c>
      <c r="H65" s="172">
        <v>570</v>
      </c>
      <c r="I65" s="201">
        <v>1.39</v>
      </c>
      <c r="J65" s="172" t="s">
        <v>515</v>
      </c>
      <c r="K65" s="172" t="s">
        <v>515</v>
      </c>
      <c r="L65" s="161"/>
    </row>
    <row r="66" spans="1:12" x14ac:dyDescent="0.2">
      <c r="B66" s="187" t="s">
        <v>756</v>
      </c>
      <c r="C66" s="164">
        <v>6293</v>
      </c>
      <c r="D66" s="172" t="s">
        <v>515</v>
      </c>
      <c r="E66" s="172" t="s">
        <v>515</v>
      </c>
      <c r="F66" s="200">
        <v>1161</v>
      </c>
      <c r="G66" s="172">
        <v>501</v>
      </c>
      <c r="H66" s="172">
        <v>660</v>
      </c>
      <c r="I66" s="201">
        <v>1.4</v>
      </c>
      <c r="J66" s="172" t="s">
        <v>515</v>
      </c>
      <c r="K66" s="172" t="s">
        <v>515</v>
      </c>
      <c r="L66" s="161"/>
    </row>
    <row r="67" spans="1:12" x14ac:dyDescent="0.2">
      <c r="B67" s="187"/>
      <c r="E67" s="200"/>
      <c r="G67" s="172"/>
      <c r="H67" s="172"/>
      <c r="J67" s="200"/>
      <c r="K67" s="200"/>
      <c r="L67" s="161"/>
    </row>
    <row r="68" spans="1:12" x14ac:dyDescent="0.2">
      <c r="B68" s="187" t="s">
        <v>757</v>
      </c>
      <c r="C68" s="164">
        <v>6936</v>
      </c>
      <c r="D68" s="172" t="s">
        <v>515</v>
      </c>
      <c r="E68" s="172" t="s">
        <v>515</v>
      </c>
      <c r="F68" s="200">
        <v>1222</v>
      </c>
      <c r="G68" s="172">
        <v>522</v>
      </c>
      <c r="H68" s="172">
        <v>699</v>
      </c>
      <c r="I68" s="201">
        <v>1.42</v>
      </c>
      <c r="J68" s="172" t="s">
        <v>515</v>
      </c>
      <c r="K68" s="172" t="s">
        <v>515</v>
      </c>
      <c r="L68" s="161"/>
    </row>
    <row r="69" spans="1:12" x14ac:dyDescent="0.2">
      <c r="B69" s="187" t="s">
        <v>758</v>
      </c>
      <c r="C69" s="164">
        <v>6533</v>
      </c>
      <c r="D69" s="172" t="s">
        <v>515</v>
      </c>
      <c r="E69" s="172" t="s">
        <v>515</v>
      </c>
      <c r="F69" s="200">
        <v>1032</v>
      </c>
      <c r="G69" s="172">
        <v>471</v>
      </c>
      <c r="H69" s="172">
        <v>561</v>
      </c>
      <c r="I69" s="201">
        <v>1.47</v>
      </c>
      <c r="J69" s="172" t="s">
        <v>515</v>
      </c>
      <c r="K69" s="172" t="s">
        <v>515</v>
      </c>
      <c r="L69" s="161"/>
    </row>
    <row r="70" spans="1:12" x14ac:dyDescent="0.2">
      <c r="B70" s="187" t="s">
        <v>759</v>
      </c>
      <c r="C70" s="164">
        <v>5830</v>
      </c>
      <c r="D70" s="172" t="s">
        <v>515</v>
      </c>
      <c r="E70" s="172" t="s">
        <v>515</v>
      </c>
      <c r="F70" s="200">
        <v>974</v>
      </c>
      <c r="G70" s="172">
        <v>427</v>
      </c>
      <c r="H70" s="172">
        <v>547</v>
      </c>
      <c r="I70" s="201">
        <v>1.54</v>
      </c>
      <c r="J70" s="172" t="s">
        <v>515</v>
      </c>
      <c r="K70" s="172" t="s">
        <v>515</v>
      </c>
    </row>
    <row r="71" spans="1:12" x14ac:dyDescent="0.2">
      <c r="A71" s="167"/>
      <c r="B71" s="187" t="s">
        <v>764</v>
      </c>
      <c r="C71" s="164">
        <v>6272</v>
      </c>
      <c r="D71" s="172" t="s">
        <v>515</v>
      </c>
      <c r="E71" s="172" t="s">
        <v>515</v>
      </c>
      <c r="F71" s="200">
        <v>902</v>
      </c>
      <c r="G71" s="172">
        <v>393</v>
      </c>
      <c r="H71" s="172">
        <v>509</v>
      </c>
      <c r="I71" s="201">
        <v>1.33</v>
      </c>
      <c r="J71" s="172" t="s">
        <v>515</v>
      </c>
      <c r="K71" s="172" t="s">
        <v>515</v>
      </c>
    </row>
    <row r="72" spans="1:12" x14ac:dyDescent="0.2">
      <c r="B72" s="187" t="s">
        <v>765</v>
      </c>
      <c r="C72" s="164">
        <v>6215</v>
      </c>
      <c r="D72" s="172" t="s">
        <v>515</v>
      </c>
      <c r="E72" s="172" t="s">
        <v>515</v>
      </c>
      <c r="F72" s="200">
        <v>1089</v>
      </c>
      <c r="G72" s="172">
        <v>461</v>
      </c>
      <c r="H72" s="172">
        <v>628</v>
      </c>
      <c r="I72" s="201">
        <v>1.27</v>
      </c>
      <c r="J72" s="172" t="s">
        <v>515</v>
      </c>
      <c r="K72" s="172" t="s">
        <v>515</v>
      </c>
    </row>
    <row r="73" spans="1:12" x14ac:dyDescent="0.2">
      <c r="B73" s="187" t="s">
        <v>766</v>
      </c>
      <c r="C73" s="164">
        <v>5570</v>
      </c>
      <c r="D73" s="172" t="s">
        <v>515</v>
      </c>
      <c r="E73" s="172" t="s">
        <v>515</v>
      </c>
      <c r="F73" s="200">
        <v>1417</v>
      </c>
      <c r="G73" s="172">
        <v>565</v>
      </c>
      <c r="H73" s="172">
        <v>852</v>
      </c>
      <c r="I73" s="201">
        <v>1.18</v>
      </c>
      <c r="J73" s="172" t="s">
        <v>515</v>
      </c>
      <c r="K73" s="172" t="s">
        <v>515</v>
      </c>
    </row>
    <row r="74" spans="1:12" ht="18" thickBot="1" x14ac:dyDescent="0.2">
      <c r="B74" s="444"/>
      <c r="C74" s="247"/>
      <c r="D74" s="168"/>
      <c r="E74" s="168"/>
      <c r="F74" s="168"/>
      <c r="G74" s="168"/>
      <c r="H74" s="168"/>
      <c r="I74" s="159"/>
      <c r="J74" s="159"/>
      <c r="K74" s="159"/>
    </row>
    <row r="75" spans="1:12" x14ac:dyDescent="0.2">
      <c r="C75" s="167" t="s">
        <v>424</v>
      </c>
    </row>
    <row r="76" spans="1:12" x14ac:dyDescent="0.15">
      <c r="C76" s="445" t="s">
        <v>747</v>
      </c>
    </row>
    <row r="77" spans="1:12" x14ac:dyDescent="0.15">
      <c r="C77" s="445" t="s">
        <v>634</v>
      </c>
    </row>
    <row r="78" spans="1:12" x14ac:dyDescent="0.15">
      <c r="C78" s="445" t="s">
        <v>767</v>
      </c>
    </row>
  </sheetData>
  <mergeCells count="7">
    <mergeCell ref="B6:K6"/>
    <mergeCell ref="C9:E9"/>
    <mergeCell ref="F9:H9"/>
    <mergeCell ref="I9:K9"/>
    <mergeCell ref="C42:E42"/>
    <mergeCell ref="F42:H42"/>
    <mergeCell ref="I42:K42"/>
  </mergeCells>
  <phoneticPr fontId="2"/>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68"/>
  <sheetViews>
    <sheetView view="pageBreakPreview" zoomScale="75" zoomScaleNormal="75" workbookViewId="0">
      <selection activeCell="E46" sqref="E46"/>
    </sheetView>
  </sheetViews>
  <sheetFormatPr defaultColWidth="15.875" defaultRowHeight="17.25" x14ac:dyDescent="0.15"/>
  <cols>
    <col min="1" max="1" width="13.375" style="117" customWidth="1"/>
    <col min="2" max="2" width="1.75" style="117" customWidth="1"/>
    <col min="3" max="3" width="5.875" style="117" customWidth="1"/>
    <col min="4" max="4" width="42.625" style="117" customWidth="1"/>
    <col min="5" max="6" width="24.5" style="117" customWidth="1"/>
    <col min="7" max="7" width="23.75" style="117" customWidth="1"/>
    <col min="8" max="9" width="14.625" style="117" customWidth="1"/>
    <col min="10" max="16" width="15.875" style="117"/>
    <col min="17" max="16384" width="15.875" style="1"/>
  </cols>
  <sheetData>
    <row r="1" spans="1:10" x14ac:dyDescent="0.2">
      <c r="A1" s="167"/>
    </row>
    <row r="6" spans="1:10" x14ac:dyDescent="0.2">
      <c r="B6" s="630" t="s">
        <v>768</v>
      </c>
      <c r="C6" s="630"/>
      <c r="D6" s="630"/>
      <c r="E6" s="630"/>
      <c r="F6" s="630"/>
      <c r="G6" s="630"/>
    </row>
    <row r="7" spans="1:10" ht="18" thickBot="1" x14ac:dyDescent="0.25">
      <c r="B7" s="11"/>
      <c r="C7" s="11"/>
      <c r="D7" s="11"/>
      <c r="E7" s="94" t="s">
        <v>769</v>
      </c>
      <c r="G7" s="6" t="s">
        <v>770</v>
      </c>
      <c r="H7" s="11"/>
    </row>
    <row r="8" spans="1:10" x14ac:dyDescent="0.2">
      <c r="B8" s="371"/>
      <c r="C8" s="371"/>
      <c r="D8" s="371"/>
      <c r="E8" s="437" t="s">
        <v>658</v>
      </c>
      <c r="F8" s="437" t="s">
        <v>771</v>
      </c>
      <c r="G8" s="437" t="s">
        <v>772</v>
      </c>
      <c r="H8" s="11"/>
    </row>
    <row r="9" spans="1:10" x14ac:dyDescent="0.2">
      <c r="B9" s="86"/>
      <c r="C9" s="86"/>
      <c r="D9" s="86"/>
      <c r="E9" s="246">
        <v>2017</v>
      </c>
      <c r="F9" s="246">
        <v>2018</v>
      </c>
      <c r="G9" s="246">
        <v>2019</v>
      </c>
      <c r="H9" s="11"/>
    </row>
    <row r="10" spans="1:10" x14ac:dyDescent="0.15">
      <c r="B10" s="11"/>
      <c r="C10" s="11"/>
      <c r="D10" s="11"/>
      <c r="E10" s="160"/>
      <c r="F10" s="11"/>
      <c r="G10" s="373"/>
    </row>
    <row r="11" spans="1:10" x14ac:dyDescent="0.2">
      <c r="B11" s="11"/>
      <c r="C11" s="363"/>
      <c r="D11" s="94" t="s">
        <v>62</v>
      </c>
      <c r="E11" s="119">
        <v>75407</v>
      </c>
      <c r="F11" s="20">
        <v>76379</v>
      </c>
      <c r="G11" s="20">
        <v>75875</v>
      </c>
      <c r="I11" s="161"/>
      <c r="J11" s="11"/>
    </row>
    <row r="12" spans="1:10" x14ac:dyDescent="0.15">
      <c r="B12" s="11"/>
      <c r="C12" s="11"/>
      <c r="D12" s="11"/>
      <c r="E12" s="163"/>
      <c r="F12" s="21"/>
      <c r="G12" s="21"/>
      <c r="J12" s="11"/>
    </row>
    <row r="13" spans="1:10" x14ac:dyDescent="0.2">
      <c r="B13" s="11"/>
      <c r="C13" s="94" t="s">
        <v>241</v>
      </c>
      <c r="D13" s="11"/>
      <c r="E13" s="164">
        <v>2338</v>
      </c>
      <c r="F13" s="8">
        <v>2267</v>
      </c>
      <c r="G13" s="8">
        <v>2079</v>
      </c>
      <c r="I13" s="161"/>
      <c r="J13" s="11"/>
    </row>
    <row r="14" spans="1:10" x14ac:dyDescent="0.2">
      <c r="B14" s="11"/>
      <c r="C14" s="94" t="s">
        <v>92</v>
      </c>
      <c r="D14" s="11"/>
      <c r="E14" s="164">
        <v>33</v>
      </c>
      <c r="F14" s="8">
        <v>34</v>
      </c>
      <c r="G14" s="8">
        <v>48</v>
      </c>
      <c r="J14" s="11"/>
    </row>
    <row r="15" spans="1:10" x14ac:dyDescent="0.2">
      <c r="B15" s="11"/>
      <c r="C15" s="94" t="s">
        <v>93</v>
      </c>
      <c r="D15" s="11"/>
      <c r="E15" s="164">
        <v>4649</v>
      </c>
      <c r="F15" s="8">
        <v>4929</v>
      </c>
      <c r="G15" s="8">
        <v>5224</v>
      </c>
      <c r="J15" s="11"/>
    </row>
    <row r="16" spans="1:10" x14ac:dyDescent="0.2">
      <c r="B16" s="11"/>
      <c r="C16" s="94"/>
      <c r="D16" s="11"/>
      <c r="E16" s="119"/>
      <c r="F16" s="20"/>
      <c r="G16" s="20"/>
      <c r="J16" s="11"/>
    </row>
    <row r="17" spans="2:10" x14ac:dyDescent="0.2">
      <c r="B17" s="11"/>
      <c r="C17" s="94" t="s">
        <v>94</v>
      </c>
      <c r="D17" s="11"/>
      <c r="E17" s="119">
        <v>8112</v>
      </c>
      <c r="F17" s="20">
        <v>8686</v>
      </c>
      <c r="G17" s="20">
        <v>8305</v>
      </c>
      <c r="J17" s="11"/>
    </row>
    <row r="18" spans="2:10" x14ac:dyDescent="0.2">
      <c r="B18" s="11"/>
      <c r="C18" s="94" t="s">
        <v>242</v>
      </c>
      <c r="D18" s="11"/>
      <c r="E18" s="164">
        <v>2290</v>
      </c>
      <c r="F18" s="8">
        <v>2658</v>
      </c>
      <c r="G18" s="8">
        <v>2203</v>
      </c>
      <c r="I18" s="161"/>
      <c r="J18" s="11"/>
    </row>
    <row r="19" spans="2:10" x14ac:dyDescent="0.2">
      <c r="B19" s="11"/>
      <c r="C19" s="94" t="s">
        <v>243</v>
      </c>
      <c r="D19" s="11"/>
      <c r="E19" s="164">
        <v>184</v>
      </c>
      <c r="F19" s="8">
        <v>128</v>
      </c>
      <c r="G19" s="8">
        <v>182</v>
      </c>
      <c r="J19" s="11"/>
    </row>
    <row r="20" spans="2:10" x14ac:dyDescent="0.2">
      <c r="B20" s="11"/>
      <c r="C20" s="94" t="s">
        <v>95</v>
      </c>
      <c r="D20" s="11"/>
      <c r="E20" s="164">
        <v>669</v>
      </c>
      <c r="F20" s="8">
        <v>775</v>
      </c>
      <c r="G20" s="8">
        <v>588</v>
      </c>
      <c r="J20" s="11"/>
    </row>
    <row r="21" spans="2:10" x14ac:dyDescent="0.2">
      <c r="B21" s="11"/>
      <c r="C21" s="94" t="s">
        <v>244</v>
      </c>
      <c r="D21" s="11"/>
      <c r="E21" s="164">
        <v>194</v>
      </c>
      <c r="F21" s="8">
        <v>165</v>
      </c>
      <c r="G21" s="8">
        <v>155</v>
      </c>
      <c r="J21" s="11"/>
    </row>
    <row r="22" spans="2:10" x14ac:dyDescent="0.2">
      <c r="B22" s="11"/>
      <c r="C22" s="94" t="s">
        <v>245</v>
      </c>
      <c r="D22" s="11"/>
      <c r="E22" s="164">
        <v>239</v>
      </c>
      <c r="F22" s="8">
        <v>229</v>
      </c>
      <c r="G22" s="8">
        <v>206</v>
      </c>
      <c r="J22" s="11"/>
    </row>
    <row r="23" spans="2:10" x14ac:dyDescent="0.2">
      <c r="B23" s="11"/>
      <c r="C23" s="94" t="s">
        <v>246</v>
      </c>
      <c r="D23" s="11"/>
      <c r="E23" s="164">
        <v>80</v>
      </c>
      <c r="F23" s="8">
        <v>105</v>
      </c>
      <c r="G23" s="8">
        <v>126</v>
      </c>
      <c r="J23" s="11"/>
    </row>
    <row r="24" spans="2:10" x14ac:dyDescent="0.2">
      <c r="B24" s="11"/>
      <c r="C24" s="94" t="s">
        <v>247</v>
      </c>
      <c r="D24" s="11"/>
      <c r="E24" s="164">
        <v>126</v>
      </c>
      <c r="F24" s="8">
        <v>105</v>
      </c>
      <c r="G24" s="8">
        <v>90</v>
      </c>
      <c r="J24" s="11"/>
    </row>
    <row r="25" spans="2:10" x14ac:dyDescent="0.2">
      <c r="B25" s="11"/>
      <c r="C25" s="94" t="s">
        <v>96</v>
      </c>
      <c r="D25" s="11"/>
      <c r="E25" s="164">
        <v>743</v>
      </c>
      <c r="F25" s="8">
        <v>691</v>
      </c>
      <c r="G25" s="8">
        <v>704</v>
      </c>
      <c r="J25" s="11"/>
    </row>
    <row r="26" spans="2:10" x14ac:dyDescent="0.2">
      <c r="B26" s="11"/>
      <c r="C26" s="94" t="s">
        <v>248</v>
      </c>
      <c r="D26" s="11"/>
      <c r="E26" s="164">
        <v>18</v>
      </c>
      <c r="F26" s="8">
        <v>20</v>
      </c>
      <c r="G26" s="8">
        <v>19</v>
      </c>
      <c r="J26" s="11"/>
    </row>
    <row r="27" spans="2:10" x14ac:dyDescent="0.2">
      <c r="B27" s="11"/>
      <c r="C27" s="94" t="s">
        <v>249</v>
      </c>
      <c r="D27" s="11"/>
      <c r="E27" s="164">
        <v>394</v>
      </c>
      <c r="F27" s="8">
        <v>419</v>
      </c>
      <c r="G27" s="8">
        <v>351</v>
      </c>
      <c r="J27" s="11"/>
    </row>
    <row r="28" spans="2:10" x14ac:dyDescent="0.2">
      <c r="B28" s="11"/>
      <c r="C28" s="94" t="s">
        <v>250</v>
      </c>
      <c r="D28" s="11"/>
      <c r="E28" s="164">
        <v>154</v>
      </c>
      <c r="F28" s="8">
        <v>127</v>
      </c>
      <c r="G28" s="8">
        <v>59</v>
      </c>
      <c r="J28" s="11"/>
    </row>
    <row r="29" spans="2:10" x14ac:dyDescent="0.2">
      <c r="B29" s="11"/>
      <c r="C29" s="94" t="s">
        <v>251</v>
      </c>
      <c r="D29" s="11"/>
      <c r="E29" s="164">
        <v>120</v>
      </c>
      <c r="F29" s="8">
        <v>146</v>
      </c>
      <c r="G29" s="8">
        <v>243</v>
      </c>
      <c r="J29" s="11"/>
    </row>
    <row r="30" spans="2:10" x14ac:dyDescent="0.2">
      <c r="B30" s="11"/>
      <c r="C30" s="94" t="s">
        <v>97</v>
      </c>
      <c r="D30" s="11"/>
      <c r="E30" s="164">
        <v>813</v>
      </c>
      <c r="F30" s="8">
        <v>787</v>
      </c>
      <c r="G30" s="8">
        <v>977</v>
      </c>
      <c r="J30" s="11"/>
    </row>
    <row r="31" spans="2:10" x14ac:dyDescent="0.2">
      <c r="B31" s="11"/>
      <c r="C31" s="94" t="s">
        <v>252</v>
      </c>
      <c r="D31" s="11"/>
      <c r="E31" s="164">
        <v>28</v>
      </c>
      <c r="F31" s="8">
        <v>59</v>
      </c>
      <c r="G31" s="8">
        <v>30</v>
      </c>
      <c r="J31" s="11"/>
    </row>
    <row r="32" spans="2:10" x14ac:dyDescent="0.2">
      <c r="B32" s="11"/>
      <c r="C32" s="94" t="s">
        <v>253</v>
      </c>
      <c r="D32" s="11"/>
      <c r="E32" s="164">
        <v>632</v>
      </c>
      <c r="F32" s="8">
        <v>729</v>
      </c>
      <c r="G32" s="8">
        <v>683</v>
      </c>
      <c r="J32" s="11"/>
    </row>
    <row r="33" spans="2:10" x14ac:dyDescent="0.2">
      <c r="B33" s="11"/>
      <c r="C33" s="94" t="s">
        <v>356</v>
      </c>
      <c r="D33" s="11"/>
      <c r="E33" s="164">
        <v>236</v>
      </c>
      <c r="F33" s="8">
        <v>253</v>
      </c>
      <c r="G33" s="8">
        <v>231</v>
      </c>
      <c r="J33" s="11"/>
    </row>
    <row r="34" spans="2:10" x14ac:dyDescent="0.2">
      <c r="B34" s="11"/>
      <c r="C34" s="94" t="s">
        <v>357</v>
      </c>
      <c r="D34" s="11"/>
      <c r="E34" s="119">
        <v>322</v>
      </c>
      <c r="F34" s="20">
        <v>351</v>
      </c>
      <c r="G34" s="20">
        <v>318</v>
      </c>
      <c r="J34" s="11"/>
    </row>
    <row r="35" spans="2:10" x14ac:dyDescent="0.2">
      <c r="B35" s="11"/>
      <c r="C35" s="11" t="s">
        <v>358</v>
      </c>
      <c r="D35" s="94"/>
      <c r="E35" s="164">
        <v>99</v>
      </c>
      <c r="F35" s="8">
        <v>114</v>
      </c>
      <c r="G35" s="8">
        <v>250</v>
      </c>
      <c r="J35" s="11"/>
    </row>
    <row r="36" spans="2:10" x14ac:dyDescent="0.2">
      <c r="B36" s="11"/>
      <c r="C36" s="11" t="s">
        <v>674</v>
      </c>
      <c r="D36" s="94"/>
      <c r="E36" s="164">
        <v>141</v>
      </c>
      <c r="F36" s="8">
        <v>84</v>
      </c>
      <c r="G36" s="8">
        <v>158</v>
      </c>
      <c r="J36" s="11"/>
    </row>
    <row r="37" spans="2:10" x14ac:dyDescent="0.2">
      <c r="B37" s="11"/>
      <c r="C37" s="11" t="s">
        <v>254</v>
      </c>
      <c r="D37" s="94"/>
      <c r="E37" s="164">
        <v>242</v>
      </c>
      <c r="F37" s="8">
        <v>305</v>
      </c>
      <c r="G37" s="8">
        <v>282</v>
      </c>
      <c r="J37" s="11"/>
    </row>
    <row r="38" spans="2:10" x14ac:dyDescent="0.2">
      <c r="B38" s="11"/>
      <c r="C38" s="11" t="s">
        <v>359</v>
      </c>
      <c r="D38" s="94"/>
      <c r="E38" s="164">
        <v>31</v>
      </c>
      <c r="F38" s="8">
        <v>47</v>
      </c>
      <c r="G38" s="8">
        <v>29</v>
      </c>
      <c r="J38" s="11"/>
    </row>
    <row r="39" spans="2:10" x14ac:dyDescent="0.2">
      <c r="B39" s="11"/>
      <c r="C39" s="94" t="s">
        <v>255</v>
      </c>
      <c r="D39" s="11"/>
      <c r="E39" s="164">
        <v>146</v>
      </c>
      <c r="F39" s="8">
        <v>161</v>
      </c>
      <c r="G39" s="8">
        <v>183</v>
      </c>
      <c r="J39" s="11"/>
    </row>
    <row r="40" spans="2:10" x14ac:dyDescent="0.2">
      <c r="B40" s="11"/>
      <c r="C40" s="94" t="s">
        <v>256</v>
      </c>
      <c r="D40" s="11"/>
      <c r="E40" s="164">
        <v>211</v>
      </c>
      <c r="F40" s="8">
        <v>228</v>
      </c>
      <c r="G40" s="8">
        <v>238</v>
      </c>
      <c r="J40" s="11"/>
    </row>
    <row r="41" spans="2:10" x14ac:dyDescent="0.2">
      <c r="B41" s="11"/>
      <c r="C41" s="94"/>
      <c r="D41" s="11"/>
      <c r="E41" s="164"/>
      <c r="F41" s="8"/>
      <c r="G41" s="8"/>
      <c r="J41" s="11"/>
    </row>
    <row r="42" spans="2:10" x14ac:dyDescent="0.2">
      <c r="B42" s="11"/>
      <c r="C42" s="94" t="s">
        <v>675</v>
      </c>
      <c r="D42" s="11"/>
      <c r="E42" s="164">
        <v>77</v>
      </c>
      <c r="F42" s="8">
        <v>79</v>
      </c>
      <c r="G42" s="8">
        <v>95</v>
      </c>
      <c r="J42" s="11"/>
    </row>
    <row r="43" spans="2:10" x14ac:dyDescent="0.2">
      <c r="B43" s="11"/>
      <c r="C43" s="94" t="s">
        <v>257</v>
      </c>
      <c r="D43" s="11"/>
      <c r="E43" s="164">
        <v>599</v>
      </c>
      <c r="F43" s="8">
        <v>575</v>
      </c>
      <c r="G43" s="8">
        <v>291</v>
      </c>
      <c r="J43" s="11"/>
    </row>
    <row r="44" spans="2:10" x14ac:dyDescent="0.2">
      <c r="B44" s="11"/>
      <c r="C44" s="94" t="s">
        <v>670</v>
      </c>
      <c r="D44" s="11"/>
      <c r="E44" s="164">
        <v>4041</v>
      </c>
      <c r="F44" s="8">
        <v>3967</v>
      </c>
      <c r="G44" s="8">
        <v>3626</v>
      </c>
      <c r="J44" s="11"/>
    </row>
    <row r="45" spans="2:10" x14ac:dyDescent="0.2">
      <c r="B45" s="11"/>
      <c r="C45" s="94" t="s">
        <v>258</v>
      </c>
      <c r="D45" s="11"/>
      <c r="E45" s="164">
        <v>11408</v>
      </c>
      <c r="F45" s="8">
        <v>10928</v>
      </c>
      <c r="G45" s="8">
        <v>11030</v>
      </c>
      <c r="J45" s="11"/>
    </row>
    <row r="46" spans="2:10" x14ac:dyDescent="0.2">
      <c r="B46" s="11"/>
      <c r="C46" s="94" t="s">
        <v>259</v>
      </c>
      <c r="D46" s="11"/>
      <c r="E46" s="164">
        <v>441</v>
      </c>
      <c r="F46" s="8">
        <v>397</v>
      </c>
      <c r="G46" s="8">
        <v>354</v>
      </c>
      <c r="J46" s="11"/>
    </row>
    <row r="47" spans="2:10" x14ac:dyDescent="0.2">
      <c r="B47" s="11"/>
      <c r="C47" s="94" t="s">
        <v>671</v>
      </c>
      <c r="D47" s="11"/>
      <c r="E47" s="164">
        <v>1332</v>
      </c>
      <c r="F47" s="8">
        <v>1423</v>
      </c>
      <c r="G47" s="8">
        <v>1219</v>
      </c>
      <c r="J47" s="11"/>
    </row>
    <row r="48" spans="2:10" x14ac:dyDescent="0.2">
      <c r="B48" s="11"/>
      <c r="C48" s="94" t="s">
        <v>672</v>
      </c>
      <c r="D48" s="11"/>
      <c r="E48" s="164">
        <v>836</v>
      </c>
      <c r="F48" s="8">
        <v>1009</v>
      </c>
      <c r="G48" s="8">
        <v>1099</v>
      </c>
      <c r="J48" s="11"/>
    </row>
    <row r="49" spans="2:10" x14ac:dyDescent="0.2">
      <c r="B49" s="11"/>
      <c r="C49" s="94" t="s">
        <v>673</v>
      </c>
      <c r="D49" s="11"/>
      <c r="E49" s="164">
        <v>5974</v>
      </c>
      <c r="F49" s="8">
        <v>5658</v>
      </c>
      <c r="G49" s="8">
        <v>6187</v>
      </c>
      <c r="J49" s="11"/>
    </row>
    <row r="50" spans="2:10" x14ac:dyDescent="0.2">
      <c r="B50" s="11"/>
      <c r="C50" s="94" t="s">
        <v>345</v>
      </c>
      <c r="D50" s="11"/>
      <c r="E50" s="164">
        <v>2328</v>
      </c>
      <c r="F50" s="8">
        <v>2518</v>
      </c>
      <c r="G50" s="8">
        <v>2451</v>
      </c>
      <c r="J50" s="11"/>
    </row>
    <row r="51" spans="2:10" x14ac:dyDescent="0.2">
      <c r="B51" s="11"/>
      <c r="C51" s="94" t="s">
        <v>260</v>
      </c>
      <c r="D51" s="11"/>
      <c r="E51" s="164">
        <v>5105</v>
      </c>
      <c r="F51" s="8">
        <v>5219</v>
      </c>
      <c r="G51" s="8">
        <v>5083</v>
      </c>
      <c r="J51" s="11"/>
    </row>
    <row r="52" spans="2:10" x14ac:dyDescent="0.2">
      <c r="B52" s="11"/>
      <c r="C52" s="94" t="s">
        <v>341</v>
      </c>
      <c r="D52" s="11"/>
      <c r="E52" s="164">
        <v>18190</v>
      </c>
      <c r="F52" s="8">
        <v>18656</v>
      </c>
      <c r="G52" s="8">
        <v>18176</v>
      </c>
      <c r="J52" s="11"/>
    </row>
    <row r="53" spans="2:10" x14ac:dyDescent="0.2">
      <c r="B53" s="11"/>
      <c r="C53" s="94" t="s">
        <v>360</v>
      </c>
      <c r="D53" s="11"/>
      <c r="E53" s="164">
        <v>1337</v>
      </c>
      <c r="F53" s="8">
        <v>1284</v>
      </c>
      <c r="G53" s="8">
        <v>1137</v>
      </c>
      <c r="J53" s="11"/>
    </row>
    <row r="54" spans="2:10" x14ac:dyDescent="0.2">
      <c r="B54" s="11"/>
      <c r="C54" s="94" t="s">
        <v>305</v>
      </c>
      <c r="D54" s="11"/>
      <c r="E54" s="164">
        <v>7035</v>
      </c>
      <c r="F54" s="8">
        <v>7015</v>
      </c>
      <c r="G54" s="8">
        <v>6764</v>
      </c>
      <c r="J54" s="11"/>
    </row>
    <row r="55" spans="2:10" x14ac:dyDescent="0.2">
      <c r="B55" s="11"/>
      <c r="C55" s="94" t="s">
        <v>261</v>
      </c>
      <c r="D55" s="11"/>
      <c r="E55" s="164">
        <v>1572</v>
      </c>
      <c r="F55" s="8">
        <v>1735</v>
      </c>
      <c r="G55" s="8">
        <v>2707</v>
      </c>
      <c r="J55" s="11"/>
    </row>
    <row r="56" spans="2:10" x14ac:dyDescent="0.15">
      <c r="B56" s="86"/>
      <c r="C56" s="86"/>
      <c r="D56" s="86"/>
      <c r="E56" s="438"/>
      <c r="F56" s="439"/>
      <c r="G56" s="439"/>
    </row>
    <row r="57" spans="2:10" x14ac:dyDescent="0.15">
      <c r="B57" s="11"/>
      <c r="C57" s="11"/>
      <c r="D57" s="11"/>
      <c r="E57" s="440"/>
      <c r="F57" s="441"/>
      <c r="G57" s="441"/>
    </row>
    <row r="58" spans="2:10" x14ac:dyDescent="0.2">
      <c r="B58" s="11"/>
      <c r="C58" s="94" t="s">
        <v>99</v>
      </c>
      <c r="D58" s="11"/>
      <c r="E58" s="164"/>
      <c r="F58" s="8"/>
      <c r="G58" s="8"/>
    </row>
    <row r="59" spans="2:10" x14ac:dyDescent="0.2">
      <c r="B59" s="11"/>
      <c r="C59" s="11"/>
      <c r="D59" s="94" t="s">
        <v>100</v>
      </c>
      <c r="E59" s="164">
        <v>48886</v>
      </c>
      <c r="F59" s="8">
        <v>49315</v>
      </c>
      <c r="G59" s="8">
        <v>48792</v>
      </c>
      <c r="J59" s="11"/>
    </row>
    <row r="60" spans="2:10" x14ac:dyDescent="0.2">
      <c r="B60" s="11"/>
      <c r="C60" s="11"/>
      <c r="D60" s="94" t="s">
        <v>101</v>
      </c>
      <c r="E60" s="164">
        <v>16709</v>
      </c>
      <c r="F60" s="8">
        <v>17298</v>
      </c>
      <c r="G60" s="8">
        <v>17241</v>
      </c>
      <c r="I60" s="161"/>
      <c r="J60" s="11"/>
    </row>
    <row r="61" spans="2:10" x14ac:dyDescent="0.2">
      <c r="B61" s="11"/>
      <c r="C61" s="11"/>
      <c r="D61" s="94" t="s">
        <v>102</v>
      </c>
      <c r="E61" s="164">
        <v>7376</v>
      </c>
      <c r="F61" s="8">
        <v>7145</v>
      </c>
      <c r="G61" s="8">
        <v>7543</v>
      </c>
      <c r="J61" s="11"/>
    </row>
    <row r="62" spans="2:10" x14ac:dyDescent="0.2">
      <c r="B62" s="11"/>
      <c r="C62" s="11"/>
      <c r="D62" s="94"/>
      <c r="E62" s="164"/>
      <c r="F62" s="8"/>
      <c r="G62" s="8"/>
      <c r="J62" s="11"/>
    </row>
    <row r="63" spans="2:10" x14ac:dyDescent="0.2">
      <c r="B63" s="11"/>
      <c r="C63" s="11"/>
      <c r="D63" s="94" t="s">
        <v>103</v>
      </c>
      <c r="E63" s="164">
        <v>1336</v>
      </c>
      <c r="F63" s="8">
        <v>1163</v>
      </c>
      <c r="G63" s="8">
        <v>934</v>
      </c>
      <c r="J63" s="11"/>
    </row>
    <row r="64" spans="2:10" x14ac:dyDescent="0.2">
      <c r="B64" s="11"/>
      <c r="C64" s="11"/>
      <c r="D64" s="94" t="s">
        <v>104</v>
      </c>
      <c r="E64" s="164">
        <v>586</v>
      </c>
      <c r="F64" s="8">
        <v>874</v>
      </c>
      <c r="G64" s="8">
        <v>500</v>
      </c>
      <c r="J64" s="11"/>
    </row>
    <row r="65" spans="1:10" x14ac:dyDescent="0.2">
      <c r="B65" s="11"/>
      <c r="C65" s="11"/>
      <c r="D65" s="94" t="s">
        <v>105</v>
      </c>
      <c r="E65" s="164">
        <v>514</v>
      </c>
      <c r="F65" s="8">
        <v>584</v>
      </c>
      <c r="G65" s="8">
        <v>865</v>
      </c>
      <c r="J65" s="11"/>
    </row>
    <row r="66" spans="1:10" ht="18" thickBot="1" x14ac:dyDescent="0.2">
      <c r="B66" s="159"/>
      <c r="C66" s="159"/>
      <c r="D66" s="159"/>
      <c r="E66" s="247"/>
      <c r="F66" s="159"/>
      <c r="G66" s="159"/>
    </row>
    <row r="67" spans="1:10" x14ac:dyDescent="0.2">
      <c r="E67" s="167" t="s">
        <v>424</v>
      </c>
    </row>
    <row r="68" spans="1:10" x14ac:dyDescent="0.2">
      <c r="A68" s="167"/>
    </row>
  </sheetData>
  <mergeCells count="1">
    <mergeCell ref="B6:G6"/>
  </mergeCells>
  <phoneticPr fontId="2"/>
  <pageMargins left="0.78740157480314965" right="0.78740157480314965" top="0.98425196850393704" bottom="0.98425196850393704" header="0.51181102362204722" footer="0.51181102362204722"/>
  <pageSetup paperSize="9" scale="6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77"/>
  <sheetViews>
    <sheetView view="pageBreakPreview" zoomScale="75" zoomScaleNormal="75" workbookViewId="0">
      <selection activeCell="D46" sqref="D46:E46"/>
    </sheetView>
  </sheetViews>
  <sheetFormatPr defaultColWidth="15.875" defaultRowHeight="17.25" customHeight="1" x14ac:dyDescent="0.15"/>
  <cols>
    <col min="1" max="1" width="13.375" style="428" customWidth="1"/>
    <col min="2" max="2" width="27.125" style="428" customWidth="1"/>
    <col min="3" max="3" width="13.75" style="428" customWidth="1"/>
    <col min="4" max="7" width="6.875" style="428" customWidth="1"/>
    <col min="8" max="8" width="13.75" style="428" customWidth="1"/>
    <col min="9" max="12" width="6.875" style="428" customWidth="1"/>
    <col min="13" max="13" width="13.75" style="428" customWidth="1"/>
    <col min="14" max="16" width="6.875" style="428" customWidth="1"/>
    <col min="17" max="17" width="6.875" style="5" customWidth="1"/>
    <col min="18" max="16384" width="15.875" style="5"/>
  </cols>
  <sheetData>
    <row r="1" spans="1:17" ht="17.25" customHeight="1" x14ac:dyDescent="0.15">
      <c r="A1" s="552"/>
    </row>
    <row r="6" spans="1:17" ht="17.25" customHeight="1" x14ac:dyDescent="0.2">
      <c r="B6" s="672" t="s">
        <v>526</v>
      </c>
      <c r="C6" s="672"/>
      <c r="D6" s="672"/>
      <c r="E6" s="672"/>
      <c r="F6" s="672"/>
      <c r="G6" s="672"/>
      <c r="H6" s="672"/>
      <c r="I6" s="672"/>
      <c r="J6" s="672"/>
      <c r="K6" s="672"/>
      <c r="L6" s="672"/>
      <c r="M6" s="672"/>
      <c r="N6" s="672"/>
      <c r="O6" s="672"/>
      <c r="P6" s="672"/>
      <c r="Q6" s="672"/>
    </row>
    <row r="7" spans="1:17" ht="17.25" customHeight="1" thickBot="1" x14ac:dyDescent="0.25">
      <c r="B7" s="700" t="s">
        <v>527</v>
      </c>
      <c r="C7" s="700"/>
      <c r="D7" s="700"/>
      <c r="E7" s="700"/>
      <c r="F7" s="700"/>
      <c r="G7" s="700"/>
      <c r="H7" s="700"/>
      <c r="I7" s="700"/>
      <c r="J7" s="700"/>
      <c r="K7" s="700"/>
      <c r="L7" s="700"/>
      <c r="M7" s="701"/>
      <c r="N7" s="701"/>
      <c r="O7" s="701"/>
      <c r="P7" s="701"/>
      <c r="Q7" s="701"/>
    </row>
    <row r="8" spans="1:17" ht="17.25" customHeight="1" x14ac:dyDescent="0.15">
      <c r="C8" s="698" t="s">
        <v>106</v>
      </c>
      <c r="D8" s="699"/>
      <c r="E8" s="699"/>
      <c r="F8" s="699"/>
      <c r="G8" s="702"/>
      <c r="H8" s="698" t="s">
        <v>107</v>
      </c>
      <c r="I8" s="699"/>
      <c r="J8" s="699"/>
      <c r="K8" s="699"/>
      <c r="L8" s="699"/>
      <c r="M8" s="553"/>
      <c r="N8" s="553"/>
      <c r="O8" s="553"/>
      <c r="P8" s="553"/>
      <c r="Q8" s="66"/>
    </row>
    <row r="9" spans="1:17" ht="17.25" customHeight="1" x14ac:dyDescent="0.15">
      <c r="C9" s="666" t="s">
        <v>108</v>
      </c>
      <c r="D9" s="414"/>
      <c r="E9" s="414"/>
      <c r="F9" s="414"/>
      <c r="G9" s="415"/>
      <c r="H9" s="666" t="s">
        <v>108</v>
      </c>
      <c r="I9" s="416"/>
      <c r="J9" s="416"/>
      <c r="K9" s="417"/>
      <c r="L9" s="418"/>
    </row>
    <row r="10" spans="1:17" ht="17.25" customHeight="1" x14ac:dyDescent="0.15">
      <c r="B10" s="554"/>
      <c r="C10" s="660"/>
      <c r="D10" s="691" t="s">
        <v>109</v>
      </c>
      <c r="E10" s="692"/>
      <c r="F10" s="691" t="s">
        <v>90</v>
      </c>
      <c r="G10" s="692"/>
      <c r="H10" s="660"/>
      <c r="I10" s="691" t="s">
        <v>109</v>
      </c>
      <c r="J10" s="692"/>
      <c r="K10" s="691" t="s">
        <v>90</v>
      </c>
      <c r="L10" s="693"/>
    </row>
    <row r="11" spans="1:17" ht="17.25" customHeight="1" x14ac:dyDescent="0.2">
      <c r="B11" s="223"/>
      <c r="C11" s="419" t="s">
        <v>110</v>
      </c>
      <c r="D11" s="420"/>
      <c r="E11" s="420" t="s">
        <v>110</v>
      </c>
      <c r="F11" s="420"/>
      <c r="G11" s="420" t="s">
        <v>110</v>
      </c>
      <c r="H11" s="420" t="s">
        <v>111</v>
      </c>
      <c r="I11" s="420"/>
      <c r="J11" s="420" t="s">
        <v>111</v>
      </c>
      <c r="K11" s="420" t="s">
        <v>773</v>
      </c>
      <c r="L11" s="420" t="s">
        <v>111</v>
      </c>
    </row>
    <row r="12" spans="1:17" ht="17.25" customHeight="1" x14ac:dyDescent="0.2">
      <c r="B12" s="223" t="s">
        <v>774</v>
      </c>
      <c r="C12" s="32">
        <v>46222</v>
      </c>
      <c r="D12" s="683">
        <v>33661</v>
      </c>
      <c r="E12" s="683"/>
      <c r="F12" s="686">
        <v>12561</v>
      </c>
      <c r="G12" s="686"/>
      <c r="H12" s="12">
        <v>9484</v>
      </c>
      <c r="I12" s="683">
        <v>6836</v>
      </c>
      <c r="J12" s="683"/>
      <c r="K12" s="683">
        <v>2648</v>
      </c>
      <c r="L12" s="683"/>
    </row>
    <row r="13" spans="1:17" ht="17.25" customHeight="1" x14ac:dyDescent="0.2">
      <c r="B13" s="223" t="s">
        <v>775</v>
      </c>
      <c r="C13" s="32">
        <v>46689</v>
      </c>
      <c r="D13" s="683">
        <v>34382</v>
      </c>
      <c r="E13" s="683"/>
      <c r="F13" s="686">
        <v>12307</v>
      </c>
      <c r="G13" s="686"/>
      <c r="H13" s="12">
        <v>10050</v>
      </c>
      <c r="I13" s="683">
        <v>7220</v>
      </c>
      <c r="J13" s="683"/>
      <c r="K13" s="683">
        <v>2830</v>
      </c>
      <c r="L13" s="683"/>
    </row>
    <row r="14" spans="1:17" ht="17.25" customHeight="1" x14ac:dyDescent="0.2">
      <c r="B14" s="223" t="s">
        <v>776</v>
      </c>
      <c r="C14" s="32">
        <v>57192</v>
      </c>
      <c r="D14" s="683">
        <v>41979</v>
      </c>
      <c r="E14" s="683"/>
      <c r="F14" s="686">
        <v>15213</v>
      </c>
      <c r="G14" s="686"/>
      <c r="H14" s="12">
        <v>11638</v>
      </c>
      <c r="I14" s="683">
        <v>8389</v>
      </c>
      <c r="J14" s="683"/>
      <c r="K14" s="686">
        <v>3249</v>
      </c>
      <c r="L14" s="686"/>
      <c r="M14" s="555"/>
      <c r="P14" s="421"/>
    </row>
    <row r="15" spans="1:17" ht="17.25" customHeight="1" x14ac:dyDescent="0.2">
      <c r="B15" s="223" t="s">
        <v>777</v>
      </c>
      <c r="C15" s="32">
        <v>56610</v>
      </c>
      <c r="D15" s="683">
        <v>41271</v>
      </c>
      <c r="E15" s="685"/>
      <c r="F15" s="686">
        <v>15070</v>
      </c>
      <c r="G15" s="686"/>
      <c r="H15" s="12">
        <v>11848</v>
      </c>
      <c r="I15" s="683">
        <v>8375</v>
      </c>
      <c r="J15" s="683"/>
      <c r="K15" s="686">
        <v>3382</v>
      </c>
      <c r="L15" s="686"/>
    </row>
    <row r="16" spans="1:17" ht="17.25" customHeight="1" x14ac:dyDescent="0.2">
      <c r="B16" s="223"/>
      <c r="C16" s="32"/>
      <c r="D16" s="234"/>
      <c r="E16" s="234"/>
      <c r="F16" s="237"/>
      <c r="G16" s="237"/>
      <c r="H16" s="12"/>
      <c r="I16" s="234"/>
      <c r="J16" s="234"/>
      <c r="K16" s="237"/>
      <c r="L16" s="237"/>
      <c r="M16" s="555"/>
      <c r="P16" s="421"/>
    </row>
    <row r="17" spans="2:17" ht="17.25" customHeight="1" x14ac:dyDescent="0.2">
      <c r="B17" s="223" t="s">
        <v>778</v>
      </c>
      <c r="C17" s="32">
        <v>54660</v>
      </c>
      <c r="D17" s="683">
        <v>38788</v>
      </c>
      <c r="E17" s="685"/>
      <c r="F17" s="686">
        <v>15778</v>
      </c>
      <c r="G17" s="686"/>
      <c r="H17" s="12">
        <v>11463</v>
      </c>
      <c r="I17" s="683">
        <v>7950</v>
      </c>
      <c r="J17" s="683"/>
      <c r="K17" s="686">
        <v>3490</v>
      </c>
      <c r="L17" s="686"/>
    </row>
    <row r="18" spans="2:17" ht="17.25" customHeight="1" x14ac:dyDescent="0.2">
      <c r="B18" s="223" t="s">
        <v>779</v>
      </c>
      <c r="C18" s="32">
        <v>50641</v>
      </c>
      <c r="D18" s="683">
        <v>35206</v>
      </c>
      <c r="E18" s="683"/>
      <c r="F18" s="683">
        <v>15354</v>
      </c>
      <c r="G18" s="683"/>
      <c r="H18" s="12">
        <v>10683</v>
      </c>
      <c r="I18" s="683">
        <v>7236</v>
      </c>
      <c r="J18" s="683"/>
      <c r="K18" s="683">
        <v>3430</v>
      </c>
      <c r="L18" s="683"/>
    </row>
    <row r="19" spans="2:17" ht="17.25" customHeight="1" x14ac:dyDescent="0.2">
      <c r="B19" s="223" t="s">
        <v>780</v>
      </c>
      <c r="C19" s="32">
        <v>48501</v>
      </c>
      <c r="D19" s="683">
        <v>33322</v>
      </c>
      <c r="E19" s="685"/>
      <c r="F19" s="686">
        <v>15088</v>
      </c>
      <c r="G19" s="686"/>
      <c r="H19" s="12">
        <v>10164</v>
      </c>
      <c r="I19" s="683">
        <v>6761</v>
      </c>
      <c r="J19" s="683"/>
      <c r="K19" s="686">
        <v>3390</v>
      </c>
      <c r="L19" s="686"/>
    </row>
    <row r="20" spans="2:17" ht="17.25" customHeight="1" x14ac:dyDescent="0.2">
      <c r="B20" s="223" t="s">
        <v>716</v>
      </c>
      <c r="C20" s="32">
        <v>45997</v>
      </c>
      <c r="D20" s="683">
        <v>30858</v>
      </c>
      <c r="E20" s="685"/>
      <c r="F20" s="686">
        <v>15074</v>
      </c>
      <c r="G20" s="686"/>
      <c r="H20" s="12">
        <v>9748</v>
      </c>
      <c r="I20" s="683">
        <v>6368</v>
      </c>
      <c r="J20" s="683"/>
      <c r="K20" s="686">
        <v>3372</v>
      </c>
      <c r="L20" s="686"/>
    </row>
    <row r="21" spans="2:17" ht="17.25" customHeight="1" x14ac:dyDescent="0.2">
      <c r="B21" s="223" t="s">
        <v>717</v>
      </c>
      <c r="C21" s="32">
        <v>45487</v>
      </c>
      <c r="D21" s="683">
        <v>30466</v>
      </c>
      <c r="E21" s="685"/>
      <c r="F21" s="683">
        <v>14940</v>
      </c>
      <c r="G21" s="683"/>
      <c r="H21" s="12">
        <v>10013</v>
      </c>
      <c r="I21" s="683">
        <v>6477</v>
      </c>
      <c r="J21" s="683"/>
      <c r="K21" s="683">
        <v>3526</v>
      </c>
      <c r="L21" s="683"/>
    </row>
    <row r="22" spans="2:17" ht="17.25" customHeight="1" x14ac:dyDescent="0.2">
      <c r="B22" s="223"/>
      <c r="C22" s="32"/>
      <c r="D22" s="234"/>
      <c r="E22" s="236"/>
      <c r="F22" s="237"/>
      <c r="G22" s="237"/>
      <c r="H22" s="12"/>
      <c r="I22" s="234"/>
      <c r="J22" s="234"/>
      <c r="K22" s="237"/>
      <c r="L22" s="237"/>
    </row>
    <row r="23" spans="2:17" ht="17.25" customHeight="1" x14ac:dyDescent="0.2">
      <c r="B23" s="223" t="s">
        <v>713</v>
      </c>
      <c r="C23" s="192">
        <v>44245</v>
      </c>
      <c r="D23" s="670">
        <v>28769</v>
      </c>
      <c r="E23" s="670">
        <v>28769</v>
      </c>
      <c r="F23" s="670">
        <v>15413</v>
      </c>
      <c r="G23" s="670">
        <v>15413</v>
      </c>
      <c r="H23" s="193">
        <v>9696</v>
      </c>
      <c r="I23" s="670">
        <v>6048</v>
      </c>
      <c r="J23" s="670"/>
      <c r="K23" s="670">
        <v>3636</v>
      </c>
      <c r="L23" s="670"/>
    </row>
    <row r="24" spans="2:17" ht="17.25" customHeight="1" x14ac:dyDescent="0.2">
      <c r="B24" s="223" t="s">
        <v>714</v>
      </c>
      <c r="C24" s="202">
        <v>42457</v>
      </c>
      <c r="D24" s="694">
        <v>27379</v>
      </c>
      <c r="E24" s="694"/>
      <c r="F24" s="694">
        <v>15011</v>
      </c>
      <c r="G24" s="694"/>
      <c r="H24" s="203">
        <v>9679</v>
      </c>
      <c r="I24" s="694">
        <v>5963</v>
      </c>
      <c r="J24" s="694"/>
      <c r="K24" s="694">
        <v>3711</v>
      </c>
      <c r="L24" s="694"/>
    </row>
    <row r="25" spans="2:17" ht="17.25" customHeight="1" x14ac:dyDescent="0.2">
      <c r="B25" s="223" t="s">
        <v>718</v>
      </c>
      <c r="C25" s="202">
        <v>41134</v>
      </c>
      <c r="D25" s="694">
        <v>26033</v>
      </c>
      <c r="E25" s="694"/>
      <c r="F25" s="694">
        <v>15034</v>
      </c>
      <c r="G25" s="694"/>
      <c r="H25" s="203">
        <v>9349</v>
      </c>
      <c r="I25" s="694">
        <v>5630</v>
      </c>
      <c r="J25" s="694"/>
      <c r="K25" s="694">
        <v>3714</v>
      </c>
      <c r="L25" s="694"/>
    </row>
    <row r="26" spans="2:17" ht="17.25" customHeight="1" x14ac:dyDescent="0.2">
      <c r="B26" s="223" t="s">
        <v>781</v>
      </c>
      <c r="C26" s="202">
        <v>42274</v>
      </c>
      <c r="D26" s="694">
        <v>25796</v>
      </c>
      <c r="E26" s="694"/>
      <c r="F26" s="694">
        <v>16436</v>
      </c>
      <c r="G26" s="694"/>
      <c r="H26" s="203">
        <v>9831</v>
      </c>
      <c r="I26" s="694">
        <v>5743</v>
      </c>
      <c r="J26" s="694"/>
      <c r="K26" s="694">
        <v>4085</v>
      </c>
      <c r="L26" s="694"/>
      <c r="Q26" s="224"/>
    </row>
    <row r="27" spans="2:17" ht="17.25" customHeight="1" thickBot="1" x14ac:dyDescent="0.2">
      <c r="B27" s="556"/>
      <c r="C27" s="557"/>
      <c r="D27" s="556"/>
      <c r="E27" s="556"/>
      <c r="F27" s="556"/>
      <c r="G27" s="556"/>
      <c r="H27" s="556"/>
      <c r="I27" s="556"/>
      <c r="J27" s="556"/>
      <c r="K27" s="556"/>
      <c r="L27" s="556"/>
    </row>
    <row r="28" spans="2:17" ht="17.25" customHeight="1" x14ac:dyDescent="0.15">
      <c r="C28" s="695" t="s">
        <v>112</v>
      </c>
      <c r="D28" s="696"/>
      <c r="E28" s="696"/>
      <c r="F28" s="696"/>
      <c r="G28" s="697"/>
      <c r="H28" s="698" t="s">
        <v>113</v>
      </c>
      <c r="I28" s="699"/>
      <c r="J28" s="699"/>
      <c r="K28" s="699"/>
      <c r="L28" s="699"/>
    </row>
    <row r="29" spans="2:17" ht="17.25" customHeight="1" x14ac:dyDescent="0.15">
      <c r="C29" s="666" t="s">
        <v>108</v>
      </c>
      <c r="D29" s="414"/>
      <c r="E29" s="414"/>
      <c r="F29" s="414"/>
      <c r="G29" s="414"/>
      <c r="H29" s="666" t="s">
        <v>108</v>
      </c>
      <c r="I29" s="414"/>
      <c r="J29" s="414"/>
      <c r="K29" s="422"/>
      <c r="L29" s="422"/>
    </row>
    <row r="30" spans="2:17" ht="17.25" customHeight="1" x14ac:dyDescent="0.15">
      <c r="B30" s="554"/>
      <c r="C30" s="660"/>
      <c r="D30" s="691" t="s">
        <v>109</v>
      </c>
      <c r="E30" s="692"/>
      <c r="F30" s="691" t="s">
        <v>90</v>
      </c>
      <c r="G30" s="692"/>
      <c r="H30" s="660"/>
      <c r="I30" s="691" t="s">
        <v>109</v>
      </c>
      <c r="J30" s="692"/>
      <c r="K30" s="691" t="s">
        <v>90</v>
      </c>
      <c r="L30" s="693"/>
      <c r="M30" s="553"/>
    </row>
    <row r="31" spans="2:17" ht="17.25" customHeight="1" x14ac:dyDescent="0.15">
      <c r="C31" s="423" t="s">
        <v>111</v>
      </c>
      <c r="D31" s="420"/>
      <c r="E31" s="420" t="s">
        <v>111</v>
      </c>
      <c r="F31" s="420" t="s">
        <v>773</v>
      </c>
      <c r="G31" s="420" t="s">
        <v>111</v>
      </c>
      <c r="H31" s="420" t="s">
        <v>783</v>
      </c>
      <c r="I31" s="420"/>
      <c r="J31" s="420" t="s">
        <v>782</v>
      </c>
      <c r="K31" s="420"/>
      <c r="L31" s="420" t="s">
        <v>782</v>
      </c>
    </row>
    <row r="32" spans="2:17" ht="17.25" customHeight="1" x14ac:dyDescent="0.2">
      <c r="B32" s="223" t="s">
        <v>784</v>
      </c>
      <c r="C32" s="32">
        <v>2619</v>
      </c>
      <c r="D32" s="688">
        <v>1801</v>
      </c>
      <c r="E32" s="688"/>
      <c r="F32" s="688">
        <v>818</v>
      </c>
      <c r="G32" s="688"/>
      <c r="H32" s="424">
        <v>5.6661330102548568</v>
      </c>
      <c r="I32" s="689">
        <v>5.3504055137993518</v>
      </c>
      <c r="J32" s="689"/>
      <c r="K32" s="689">
        <v>6.5122203646206511</v>
      </c>
      <c r="L32" s="689"/>
    </row>
    <row r="33" spans="2:17" ht="17.25" customHeight="1" x14ac:dyDescent="0.2">
      <c r="B33" s="223" t="s">
        <v>775</v>
      </c>
      <c r="C33" s="32">
        <v>2596</v>
      </c>
      <c r="D33" s="683">
        <v>1749</v>
      </c>
      <c r="E33" s="690"/>
      <c r="F33" s="686">
        <v>847</v>
      </c>
      <c r="G33" s="686"/>
      <c r="H33" s="33">
        <v>5.6</v>
      </c>
      <c r="I33" s="684">
        <v>5.0999999999999996</v>
      </c>
      <c r="J33" s="690"/>
      <c r="K33" s="684">
        <v>6.9</v>
      </c>
      <c r="L33" s="690"/>
    </row>
    <row r="34" spans="2:17" ht="17.25" customHeight="1" x14ac:dyDescent="0.2">
      <c r="B34" s="223" t="s">
        <v>776</v>
      </c>
      <c r="C34" s="32">
        <v>3132</v>
      </c>
      <c r="D34" s="683">
        <v>2100</v>
      </c>
      <c r="E34" s="685"/>
      <c r="F34" s="686">
        <v>1032</v>
      </c>
      <c r="G34" s="686"/>
      <c r="H34" s="88">
        <v>5.5</v>
      </c>
      <c r="I34" s="684">
        <v>5</v>
      </c>
      <c r="J34" s="684" t="e">
        <v>#DIV/0!</v>
      </c>
      <c r="K34" s="684">
        <v>6.8</v>
      </c>
      <c r="L34" s="684" t="e">
        <v>#DIV/0!</v>
      </c>
      <c r="M34" s="555"/>
    </row>
    <row r="35" spans="2:17" ht="17.25" customHeight="1" x14ac:dyDescent="0.2">
      <c r="B35" s="223" t="s">
        <v>777</v>
      </c>
      <c r="C35" s="32">
        <v>3468</v>
      </c>
      <c r="D35" s="683">
        <v>2294</v>
      </c>
      <c r="E35" s="685"/>
      <c r="F35" s="686">
        <v>1135</v>
      </c>
      <c r="G35" s="686"/>
      <c r="H35" s="88">
        <v>6.1</v>
      </c>
      <c r="I35" s="684">
        <v>5.6</v>
      </c>
      <c r="J35" s="684"/>
      <c r="K35" s="684">
        <v>7.5</v>
      </c>
      <c r="L35" s="684"/>
    </row>
    <row r="36" spans="2:17" ht="17.25" customHeight="1" x14ac:dyDescent="0.2">
      <c r="B36" s="223"/>
      <c r="C36" s="32"/>
      <c r="D36" s="234"/>
      <c r="E36" s="236"/>
      <c r="F36" s="237"/>
      <c r="G36" s="237"/>
      <c r="H36" s="88"/>
      <c r="I36" s="235"/>
      <c r="J36" s="235"/>
      <c r="K36" s="235"/>
      <c r="L36" s="235"/>
      <c r="M36" s="555"/>
    </row>
    <row r="37" spans="2:17" ht="17.25" customHeight="1" x14ac:dyDescent="0.2">
      <c r="B37" s="223" t="s">
        <v>778</v>
      </c>
      <c r="C37" s="32">
        <v>3327</v>
      </c>
      <c r="D37" s="683">
        <v>2275</v>
      </c>
      <c r="E37" s="685"/>
      <c r="F37" s="686">
        <v>1042</v>
      </c>
      <c r="G37" s="686"/>
      <c r="H37" s="41">
        <v>6.1</v>
      </c>
      <c r="I37" s="703">
        <v>5.9</v>
      </c>
      <c r="J37" s="703"/>
      <c r="K37" s="704">
        <v>6.6</v>
      </c>
      <c r="L37" s="704"/>
    </row>
    <row r="38" spans="2:17" ht="17.25" customHeight="1" x14ac:dyDescent="0.2">
      <c r="B38" s="223" t="s">
        <v>785</v>
      </c>
      <c r="C38" s="32">
        <v>3142</v>
      </c>
      <c r="D38" s="683">
        <v>2075</v>
      </c>
      <c r="E38" s="683"/>
      <c r="F38" s="683">
        <v>1064</v>
      </c>
      <c r="G38" s="683"/>
      <c r="H38" s="88">
        <v>6.2</v>
      </c>
      <c r="I38" s="684">
        <v>5.9</v>
      </c>
      <c r="J38" s="684"/>
      <c r="K38" s="684">
        <v>6.9</v>
      </c>
      <c r="L38" s="684"/>
    </row>
    <row r="39" spans="2:17" ht="17.25" customHeight="1" x14ac:dyDescent="0.2">
      <c r="B39" s="223" t="s">
        <v>780</v>
      </c>
      <c r="C39" s="32">
        <v>3031</v>
      </c>
      <c r="D39" s="683">
        <v>1982</v>
      </c>
      <c r="E39" s="685"/>
      <c r="F39" s="686">
        <v>1047</v>
      </c>
      <c r="G39" s="686"/>
      <c r="H39" s="33">
        <v>6.2</v>
      </c>
      <c r="I39" s="684">
        <v>5.9</v>
      </c>
      <c r="J39" s="684"/>
      <c r="K39" s="687">
        <v>6.9</v>
      </c>
      <c r="L39" s="687"/>
    </row>
    <row r="40" spans="2:17" ht="17.25" customHeight="1" x14ac:dyDescent="0.2">
      <c r="B40" s="223" t="s">
        <v>716</v>
      </c>
      <c r="C40" s="32">
        <v>3077</v>
      </c>
      <c r="D40" s="683">
        <v>1923</v>
      </c>
      <c r="E40" s="685"/>
      <c r="F40" s="686">
        <v>1154</v>
      </c>
      <c r="G40" s="686"/>
      <c r="H40" s="33">
        <v>6.7</v>
      </c>
      <c r="I40" s="684">
        <v>6.2</v>
      </c>
      <c r="J40" s="684"/>
      <c r="K40" s="687">
        <v>7.7</v>
      </c>
      <c r="L40" s="687"/>
    </row>
    <row r="41" spans="2:17" ht="17.25" customHeight="1" x14ac:dyDescent="0.2">
      <c r="B41" s="223" t="s">
        <v>717</v>
      </c>
      <c r="C41" s="194">
        <v>3163</v>
      </c>
      <c r="D41" s="683">
        <v>1965</v>
      </c>
      <c r="E41" s="683"/>
      <c r="F41" s="683">
        <v>1197</v>
      </c>
      <c r="G41" s="683"/>
      <c r="H41" s="88">
        <v>7</v>
      </c>
      <c r="I41" s="684">
        <v>6.4</v>
      </c>
      <c r="J41" s="684"/>
      <c r="K41" s="684">
        <v>8</v>
      </c>
      <c r="L41" s="684"/>
    </row>
    <row r="42" spans="2:17" ht="17.25" customHeight="1" x14ac:dyDescent="0.2">
      <c r="B42" s="223"/>
      <c r="C42" s="32"/>
      <c r="D42" s="234"/>
      <c r="E42" s="236"/>
      <c r="F42" s="237"/>
      <c r="G42" s="237"/>
      <c r="H42" s="33"/>
      <c r="I42" s="235"/>
      <c r="J42" s="235"/>
      <c r="K42" s="238"/>
      <c r="L42" s="238"/>
    </row>
    <row r="43" spans="2:17" ht="17.25" customHeight="1" x14ac:dyDescent="0.2">
      <c r="B43" s="223" t="s">
        <v>713</v>
      </c>
      <c r="C43" s="192">
        <v>3139</v>
      </c>
      <c r="D43" s="670">
        <v>1873</v>
      </c>
      <c r="E43" s="670"/>
      <c r="F43" s="670">
        <v>1263</v>
      </c>
      <c r="G43" s="670"/>
      <c r="H43" s="107">
        <v>7.1</v>
      </c>
      <c r="I43" s="671">
        <v>6.5</v>
      </c>
      <c r="J43" s="671"/>
      <c r="K43" s="671">
        <v>8.1999999999999993</v>
      </c>
      <c r="L43" s="671"/>
    </row>
    <row r="44" spans="2:17" ht="17.25" customHeight="1" x14ac:dyDescent="0.2">
      <c r="B44" s="223" t="s">
        <v>714</v>
      </c>
      <c r="C44" s="192">
        <v>3236</v>
      </c>
      <c r="D44" s="670">
        <v>1949</v>
      </c>
      <c r="E44" s="670"/>
      <c r="F44" s="670">
        <v>1286</v>
      </c>
      <c r="G44" s="670"/>
      <c r="H44" s="107">
        <v>7.6</v>
      </c>
      <c r="I44" s="671">
        <v>7.1</v>
      </c>
      <c r="J44" s="671"/>
      <c r="K44" s="671">
        <v>8.6</v>
      </c>
      <c r="L44" s="671"/>
    </row>
    <row r="45" spans="2:17" ht="17.25" customHeight="1" x14ac:dyDescent="0.2">
      <c r="B45" s="223" t="s">
        <v>718</v>
      </c>
      <c r="C45" s="192">
        <v>3198</v>
      </c>
      <c r="D45" s="670">
        <v>1892</v>
      </c>
      <c r="E45" s="670"/>
      <c r="F45" s="670">
        <v>1304</v>
      </c>
      <c r="G45" s="670"/>
      <c r="H45" s="107">
        <v>7.8</v>
      </c>
      <c r="I45" s="671">
        <v>7.3</v>
      </c>
      <c r="J45" s="671"/>
      <c r="K45" s="671">
        <v>8.6999999999999993</v>
      </c>
      <c r="L45" s="671"/>
    </row>
    <row r="46" spans="2:17" ht="17.25" customHeight="1" x14ac:dyDescent="0.2">
      <c r="B46" s="223" t="s">
        <v>781</v>
      </c>
      <c r="C46" s="192">
        <v>2935</v>
      </c>
      <c r="D46" s="670">
        <v>1710</v>
      </c>
      <c r="E46" s="670"/>
      <c r="F46" s="670">
        <v>1225</v>
      </c>
      <c r="G46" s="670"/>
      <c r="H46" s="107">
        <v>6.9</v>
      </c>
      <c r="I46" s="671">
        <v>6.6</v>
      </c>
      <c r="J46" s="671"/>
      <c r="K46" s="671">
        <v>7.5</v>
      </c>
      <c r="L46" s="671"/>
      <c r="Q46" s="224"/>
    </row>
    <row r="47" spans="2:17" ht="17.25" customHeight="1" thickBot="1" x14ac:dyDescent="0.25">
      <c r="B47" s="78"/>
      <c r="C47" s="77"/>
      <c r="D47" s="78"/>
      <c r="E47" s="78"/>
      <c r="F47" s="78"/>
      <c r="G47" s="78"/>
      <c r="H47" s="78"/>
      <c r="I47" s="78"/>
      <c r="J47" s="78"/>
      <c r="K47" s="78"/>
      <c r="L47" s="78"/>
    </row>
    <row r="48" spans="2:17" ht="17.25" customHeight="1" x14ac:dyDescent="0.2">
      <c r="B48" s="425"/>
      <c r="C48" s="425" t="s">
        <v>479</v>
      </c>
      <c r="D48" s="425"/>
      <c r="E48" s="425"/>
      <c r="F48" s="425"/>
      <c r="G48" s="425"/>
      <c r="H48" s="425"/>
      <c r="I48" s="425"/>
      <c r="J48" s="425"/>
      <c r="K48" s="425"/>
      <c r="L48" s="425"/>
    </row>
    <row r="49" spans="2:18" ht="17.25" customHeight="1" x14ac:dyDescent="0.2">
      <c r="C49" s="426" t="s">
        <v>425</v>
      </c>
    </row>
    <row r="50" spans="2:18" ht="17.25" customHeight="1" x14ac:dyDescent="0.2">
      <c r="C50" s="427" t="s">
        <v>786</v>
      </c>
    </row>
    <row r="51" spans="2:18" ht="17.25" customHeight="1" x14ac:dyDescent="0.2">
      <c r="C51" s="427" t="s">
        <v>748</v>
      </c>
    </row>
    <row r="53" spans="2:18" ht="17.25" customHeight="1" x14ac:dyDescent="0.2">
      <c r="B53" s="672" t="s">
        <v>114</v>
      </c>
      <c r="C53" s="672"/>
      <c r="D53" s="672"/>
      <c r="E53" s="672"/>
      <c r="F53" s="672"/>
      <c r="G53" s="672"/>
      <c r="H53" s="672"/>
      <c r="I53" s="672"/>
      <c r="J53" s="672"/>
      <c r="K53" s="672"/>
      <c r="L53" s="672"/>
      <c r="M53" s="672"/>
      <c r="N53" s="672"/>
      <c r="O53" s="672"/>
      <c r="P53" s="672"/>
      <c r="Q53" s="672"/>
    </row>
    <row r="54" spans="2:18" ht="17.25" customHeight="1" thickBot="1" x14ac:dyDescent="0.2">
      <c r="B54" s="556"/>
      <c r="C54" s="558"/>
      <c r="D54" s="556"/>
      <c r="E54" s="556"/>
      <c r="F54" s="556"/>
      <c r="G54" s="556"/>
      <c r="H54" s="556"/>
      <c r="I54" s="556"/>
      <c r="J54" s="556"/>
      <c r="K54" s="556"/>
      <c r="L54" s="556"/>
    </row>
    <row r="55" spans="2:18" ht="17.25" customHeight="1" x14ac:dyDescent="0.15">
      <c r="C55" s="673" t="s">
        <v>490</v>
      </c>
      <c r="D55" s="674"/>
      <c r="E55" s="674"/>
      <c r="F55" s="674"/>
      <c r="G55" s="675"/>
      <c r="H55" s="673" t="s">
        <v>115</v>
      </c>
      <c r="I55" s="674"/>
      <c r="J55" s="674"/>
      <c r="K55" s="674"/>
      <c r="L55" s="675"/>
      <c r="M55" s="679" t="s">
        <v>116</v>
      </c>
      <c r="N55" s="680"/>
      <c r="O55" s="680"/>
      <c r="P55" s="680"/>
      <c r="Q55" s="680"/>
    </row>
    <row r="56" spans="2:18" ht="17.25" customHeight="1" x14ac:dyDescent="0.15">
      <c r="C56" s="676"/>
      <c r="D56" s="677"/>
      <c r="E56" s="677"/>
      <c r="F56" s="677"/>
      <c r="G56" s="678"/>
      <c r="H56" s="676"/>
      <c r="I56" s="677"/>
      <c r="J56" s="677"/>
      <c r="K56" s="677"/>
      <c r="L56" s="678"/>
      <c r="M56" s="681"/>
      <c r="N56" s="682"/>
      <c r="O56" s="682"/>
      <c r="P56" s="682"/>
      <c r="Q56" s="682"/>
    </row>
    <row r="57" spans="2:18" ht="17.25" customHeight="1" x14ac:dyDescent="0.15">
      <c r="C57" s="429" t="s">
        <v>117</v>
      </c>
      <c r="D57" s="666" t="s">
        <v>118</v>
      </c>
      <c r="E57" s="667"/>
      <c r="F57" s="666" t="s">
        <v>482</v>
      </c>
      <c r="G57" s="667"/>
      <c r="H57" s="429" t="s">
        <v>117</v>
      </c>
      <c r="I57" s="666" t="s">
        <v>118</v>
      </c>
      <c r="J57" s="667"/>
      <c r="K57" s="666" t="s">
        <v>482</v>
      </c>
      <c r="L57" s="667"/>
      <c r="M57" s="429" t="s">
        <v>117</v>
      </c>
      <c r="N57" s="666" t="s">
        <v>118</v>
      </c>
      <c r="O57" s="667"/>
      <c r="P57" s="668" t="s">
        <v>482</v>
      </c>
      <c r="Q57" s="669"/>
      <c r="R57" s="66"/>
    </row>
    <row r="58" spans="2:18" ht="17.25" customHeight="1" x14ac:dyDescent="0.15">
      <c r="B58" s="554"/>
      <c r="C58" s="430" t="s">
        <v>119</v>
      </c>
      <c r="D58" s="660" t="s">
        <v>119</v>
      </c>
      <c r="E58" s="661"/>
      <c r="F58" s="662" t="s">
        <v>483</v>
      </c>
      <c r="G58" s="663"/>
      <c r="H58" s="430" t="s">
        <v>119</v>
      </c>
      <c r="I58" s="660" t="s">
        <v>119</v>
      </c>
      <c r="J58" s="661"/>
      <c r="K58" s="662" t="s">
        <v>483</v>
      </c>
      <c r="L58" s="663"/>
      <c r="M58" s="430" t="s">
        <v>119</v>
      </c>
      <c r="N58" s="660" t="s">
        <v>119</v>
      </c>
      <c r="O58" s="661"/>
      <c r="P58" s="664" t="s">
        <v>483</v>
      </c>
      <c r="Q58" s="665"/>
      <c r="R58" s="66"/>
    </row>
    <row r="59" spans="2:18" ht="17.25" customHeight="1" x14ac:dyDescent="0.2">
      <c r="B59" s="431"/>
      <c r="C59" s="276" t="s">
        <v>120</v>
      </c>
      <c r="D59" s="13"/>
      <c r="E59" s="6" t="s">
        <v>120</v>
      </c>
      <c r="F59" s="6"/>
      <c r="G59" s="13" t="s">
        <v>120</v>
      </c>
      <c r="H59" s="13" t="s">
        <v>111</v>
      </c>
      <c r="I59" s="13"/>
      <c r="J59" s="6" t="s">
        <v>111</v>
      </c>
      <c r="K59" s="6"/>
      <c r="L59" s="13" t="s">
        <v>111</v>
      </c>
      <c r="M59" s="13" t="s">
        <v>111</v>
      </c>
      <c r="N59" s="13"/>
      <c r="O59" s="6" t="s">
        <v>111</v>
      </c>
      <c r="P59" s="6"/>
      <c r="Q59" s="3" t="s">
        <v>111</v>
      </c>
    </row>
    <row r="60" spans="2:18" ht="17.25" customHeight="1" x14ac:dyDescent="0.2">
      <c r="B60" s="223" t="s">
        <v>774</v>
      </c>
      <c r="C60" s="32">
        <v>853</v>
      </c>
      <c r="D60" s="654">
        <v>260</v>
      </c>
      <c r="E60" s="659"/>
      <c r="F60" s="654">
        <v>175</v>
      </c>
      <c r="G60" s="654"/>
      <c r="H60" s="237">
        <v>478</v>
      </c>
      <c r="I60" s="654">
        <v>182</v>
      </c>
      <c r="J60" s="654"/>
      <c r="K60" s="654">
        <v>153</v>
      </c>
      <c r="L60" s="654"/>
      <c r="M60" s="48">
        <v>198</v>
      </c>
      <c r="N60" s="654">
        <v>98</v>
      </c>
      <c r="O60" s="654"/>
      <c r="P60" s="656">
        <v>63</v>
      </c>
      <c r="Q60" s="656"/>
    </row>
    <row r="61" spans="2:18" ht="17.25" customHeight="1" x14ac:dyDescent="0.2">
      <c r="B61" s="223" t="s">
        <v>775</v>
      </c>
      <c r="C61" s="32">
        <v>887</v>
      </c>
      <c r="D61" s="654">
        <v>288</v>
      </c>
      <c r="E61" s="659"/>
      <c r="F61" s="654">
        <v>249</v>
      </c>
      <c r="G61" s="654"/>
      <c r="H61" s="237">
        <v>418</v>
      </c>
      <c r="I61" s="654">
        <v>153</v>
      </c>
      <c r="J61" s="654"/>
      <c r="K61" s="654">
        <v>185</v>
      </c>
      <c r="L61" s="654"/>
      <c r="M61" s="48">
        <v>171</v>
      </c>
      <c r="N61" s="654">
        <v>93</v>
      </c>
      <c r="O61" s="654"/>
      <c r="P61" s="656">
        <v>83</v>
      </c>
      <c r="Q61" s="656"/>
      <c r="R61" s="10"/>
    </row>
    <row r="62" spans="2:18" ht="17.25" customHeight="1" x14ac:dyDescent="0.2">
      <c r="B62" s="223" t="s">
        <v>776</v>
      </c>
      <c r="C62" s="32">
        <v>794</v>
      </c>
      <c r="D62" s="654">
        <v>226</v>
      </c>
      <c r="E62" s="655"/>
      <c r="F62" s="654">
        <v>235</v>
      </c>
      <c r="G62" s="654"/>
      <c r="H62" s="237">
        <v>457</v>
      </c>
      <c r="I62" s="654">
        <v>144</v>
      </c>
      <c r="J62" s="654"/>
      <c r="K62" s="654">
        <v>189</v>
      </c>
      <c r="L62" s="654"/>
      <c r="M62" s="48">
        <v>191</v>
      </c>
      <c r="N62" s="654">
        <v>76</v>
      </c>
      <c r="O62" s="654"/>
      <c r="P62" s="656">
        <v>91</v>
      </c>
      <c r="Q62" s="656"/>
      <c r="R62" s="10"/>
    </row>
    <row r="63" spans="2:18" ht="17.25" customHeight="1" x14ac:dyDescent="0.2">
      <c r="B63" s="223" t="s">
        <v>777</v>
      </c>
      <c r="C63" s="32">
        <v>1020</v>
      </c>
      <c r="D63" s="654">
        <v>299</v>
      </c>
      <c r="E63" s="655"/>
      <c r="F63" s="654">
        <v>371</v>
      </c>
      <c r="G63" s="654"/>
      <c r="H63" s="237">
        <v>526</v>
      </c>
      <c r="I63" s="654">
        <v>180</v>
      </c>
      <c r="J63" s="654"/>
      <c r="K63" s="654">
        <v>262</v>
      </c>
      <c r="L63" s="654"/>
      <c r="M63" s="48">
        <v>208</v>
      </c>
      <c r="N63" s="654">
        <v>129</v>
      </c>
      <c r="O63" s="654"/>
      <c r="P63" s="656">
        <v>119</v>
      </c>
      <c r="Q63" s="656"/>
      <c r="R63" s="10"/>
    </row>
    <row r="64" spans="2:18" ht="17.25" customHeight="1" x14ac:dyDescent="0.2">
      <c r="B64" s="223"/>
      <c r="C64" s="32"/>
      <c r="D64" s="233"/>
      <c r="E64" s="559"/>
      <c r="F64" s="233"/>
      <c r="G64" s="233"/>
      <c r="H64" s="237"/>
      <c r="I64" s="233"/>
      <c r="J64" s="233"/>
      <c r="K64" s="233"/>
      <c r="L64" s="233"/>
      <c r="M64" s="48"/>
      <c r="N64" s="233"/>
      <c r="O64" s="233"/>
      <c r="P64" s="233"/>
      <c r="Q64" s="220"/>
      <c r="R64" s="10"/>
    </row>
    <row r="65" spans="1:18" ht="17.25" customHeight="1" x14ac:dyDescent="0.2">
      <c r="B65" s="223" t="s">
        <v>778</v>
      </c>
      <c r="C65" s="32">
        <v>952</v>
      </c>
      <c r="D65" s="654">
        <v>307</v>
      </c>
      <c r="E65" s="654"/>
      <c r="F65" s="654">
        <v>426</v>
      </c>
      <c r="G65" s="654"/>
      <c r="H65" s="237">
        <v>508</v>
      </c>
      <c r="I65" s="654">
        <v>216</v>
      </c>
      <c r="J65" s="654"/>
      <c r="K65" s="654">
        <v>293</v>
      </c>
      <c r="L65" s="654"/>
      <c r="M65" s="48">
        <v>211</v>
      </c>
      <c r="N65" s="654">
        <v>138</v>
      </c>
      <c r="O65" s="654"/>
      <c r="P65" s="656">
        <v>135</v>
      </c>
      <c r="Q65" s="656"/>
      <c r="R65" s="10"/>
    </row>
    <row r="66" spans="1:18" ht="17.25" customHeight="1" x14ac:dyDescent="0.2">
      <c r="B66" s="223" t="s">
        <v>779</v>
      </c>
      <c r="C66" s="32">
        <v>1015</v>
      </c>
      <c r="D66" s="654">
        <v>333</v>
      </c>
      <c r="E66" s="654"/>
      <c r="F66" s="654">
        <v>503</v>
      </c>
      <c r="G66" s="654"/>
      <c r="H66" s="237">
        <v>522</v>
      </c>
      <c r="I66" s="654">
        <v>232</v>
      </c>
      <c r="J66" s="654"/>
      <c r="K66" s="654">
        <v>379</v>
      </c>
      <c r="L66" s="654"/>
      <c r="M66" s="48">
        <v>226</v>
      </c>
      <c r="N66" s="654">
        <v>137</v>
      </c>
      <c r="O66" s="654"/>
      <c r="P66" s="656">
        <v>188</v>
      </c>
      <c r="Q66" s="656"/>
      <c r="R66" s="10"/>
    </row>
    <row r="67" spans="1:18" ht="17.25" customHeight="1" x14ac:dyDescent="0.2">
      <c r="B67" s="223" t="s">
        <v>780</v>
      </c>
      <c r="C67" s="32">
        <v>1040</v>
      </c>
      <c r="D67" s="654">
        <v>360</v>
      </c>
      <c r="E67" s="655"/>
      <c r="F67" s="654">
        <v>581</v>
      </c>
      <c r="G67" s="654"/>
      <c r="H67" s="47">
        <v>533</v>
      </c>
      <c r="I67" s="654">
        <v>221</v>
      </c>
      <c r="J67" s="654"/>
      <c r="K67" s="654">
        <v>392</v>
      </c>
      <c r="L67" s="654"/>
      <c r="M67" s="48">
        <v>231</v>
      </c>
      <c r="N67" s="657">
        <v>146</v>
      </c>
      <c r="O67" s="657"/>
      <c r="P67" s="658">
        <v>212</v>
      </c>
      <c r="Q67" s="658"/>
      <c r="R67" s="10"/>
    </row>
    <row r="68" spans="1:18" ht="17.25" customHeight="1" x14ac:dyDescent="0.2">
      <c r="B68" s="223" t="s">
        <v>716</v>
      </c>
      <c r="C68" s="32">
        <v>1045</v>
      </c>
      <c r="D68" s="654">
        <v>401</v>
      </c>
      <c r="E68" s="655"/>
      <c r="F68" s="654">
        <v>660</v>
      </c>
      <c r="G68" s="654"/>
      <c r="H68" s="47">
        <v>466</v>
      </c>
      <c r="I68" s="654">
        <v>247</v>
      </c>
      <c r="J68" s="654"/>
      <c r="K68" s="654">
        <v>435</v>
      </c>
      <c r="L68" s="654"/>
      <c r="M68" s="48">
        <v>201</v>
      </c>
      <c r="N68" s="657">
        <v>141</v>
      </c>
      <c r="O68" s="657"/>
      <c r="P68" s="658">
        <v>199</v>
      </c>
      <c r="Q68" s="658"/>
    </row>
    <row r="69" spans="1:18" ht="17.25" customHeight="1" x14ac:dyDescent="0.2">
      <c r="B69" s="223" t="s">
        <v>717</v>
      </c>
      <c r="C69" s="32">
        <v>960</v>
      </c>
      <c r="D69" s="654">
        <v>395</v>
      </c>
      <c r="E69" s="654"/>
      <c r="F69" s="654">
        <v>700</v>
      </c>
      <c r="G69" s="654"/>
      <c r="H69" s="47">
        <v>460</v>
      </c>
      <c r="I69" s="654">
        <v>272</v>
      </c>
      <c r="J69" s="654"/>
      <c r="K69" s="654">
        <v>513</v>
      </c>
      <c r="L69" s="654"/>
      <c r="M69" s="48">
        <v>228</v>
      </c>
      <c r="N69" s="657">
        <v>169</v>
      </c>
      <c r="O69" s="657"/>
      <c r="P69" s="658">
        <v>259</v>
      </c>
      <c r="Q69" s="658"/>
    </row>
    <row r="70" spans="1:18" ht="17.25" customHeight="1" x14ac:dyDescent="0.2">
      <c r="B70" s="223"/>
      <c r="C70" s="32"/>
      <c r="D70" s="233"/>
      <c r="E70" s="559"/>
      <c r="F70" s="233"/>
      <c r="G70" s="233"/>
      <c r="H70" s="47"/>
      <c r="I70" s="233"/>
      <c r="J70" s="233"/>
      <c r="K70" s="233"/>
      <c r="L70" s="233"/>
      <c r="M70" s="48"/>
      <c r="N70" s="432"/>
      <c r="O70" s="432"/>
      <c r="P70" s="432"/>
      <c r="Q70" s="221"/>
    </row>
    <row r="71" spans="1:18" ht="17.25" customHeight="1" x14ac:dyDescent="0.2">
      <c r="B71" s="223" t="s">
        <v>713</v>
      </c>
      <c r="C71" s="32">
        <v>998</v>
      </c>
      <c r="D71" s="683">
        <v>437</v>
      </c>
      <c r="E71" s="683"/>
      <c r="F71" s="683">
        <v>819</v>
      </c>
      <c r="G71" s="683"/>
      <c r="H71" s="47">
        <v>479</v>
      </c>
      <c r="I71" s="683">
        <v>320</v>
      </c>
      <c r="J71" s="683"/>
      <c r="K71" s="683">
        <v>591</v>
      </c>
      <c r="L71" s="683"/>
      <c r="M71" s="48">
        <v>231</v>
      </c>
      <c r="N71" s="705">
        <v>189</v>
      </c>
      <c r="O71" s="705"/>
      <c r="P71" s="706">
        <v>305</v>
      </c>
      <c r="Q71" s="706"/>
    </row>
    <row r="72" spans="1:18" ht="17.25" customHeight="1" x14ac:dyDescent="0.2">
      <c r="B72" s="223" t="s">
        <v>714</v>
      </c>
      <c r="C72" s="204">
        <v>930</v>
      </c>
      <c r="D72" s="648">
        <v>414</v>
      </c>
      <c r="E72" s="648"/>
      <c r="F72" s="648">
        <v>882</v>
      </c>
      <c r="G72" s="648"/>
      <c r="H72" s="205">
        <v>477</v>
      </c>
      <c r="I72" s="648">
        <v>315</v>
      </c>
      <c r="J72" s="648"/>
      <c r="K72" s="648">
        <v>598</v>
      </c>
      <c r="L72" s="648"/>
      <c r="M72" s="206">
        <v>226</v>
      </c>
      <c r="N72" s="649">
        <v>219</v>
      </c>
      <c r="O72" s="649"/>
      <c r="P72" s="650">
        <v>311</v>
      </c>
      <c r="Q72" s="650"/>
    </row>
    <row r="73" spans="1:18" ht="17.25" customHeight="1" x14ac:dyDescent="0.2">
      <c r="B73" s="223" t="s">
        <v>718</v>
      </c>
      <c r="C73" s="204">
        <v>869</v>
      </c>
      <c r="D73" s="648">
        <v>395</v>
      </c>
      <c r="E73" s="648"/>
      <c r="F73" s="648">
        <v>961</v>
      </c>
      <c r="G73" s="648"/>
      <c r="H73" s="205">
        <v>500</v>
      </c>
      <c r="I73" s="648">
        <v>309</v>
      </c>
      <c r="J73" s="648"/>
      <c r="K73" s="648">
        <v>720</v>
      </c>
      <c r="L73" s="648"/>
      <c r="M73" s="206">
        <v>205</v>
      </c>
      <c r="N73" s="649">
        <v>186</v>
      </c>
      <c r="O73" s="649"/>
      <c r="P73" s="650">
        <v>333</v>
      </c>
      <c r="Q73" s="650"/>
    </row>
    <row r="74" spans="1:18" ht="17.25" customHeight="1" x14ac:dyDescent="0.2">
      <c r="B74" s="223" t="s">
        <v>781</v>
      </c>
      <c r="C74" s="225">
        <v>888</v>
      </c>
      <c r="D74" s="651">
        <v>377</v>
      </c>
      <c r="E74" s="651"/>
      <c r="F74" s="651">
        <v>1029</v>
      </c>
      <c r="G74" s="651"/>
      <c r="H74" s="226">
        <v>152</v>
      </c>
      <c r="I74" s="651">
        <v>71</v>
      </c>
      <c r="J74" s="651"/>
      <c r="K74" s="651">
        <v>230</v>
      </c>
      <c r="L74" s="651"/>
      <c r="M74" s="227">
        <v>48</v>
      </c>
      <c r="N74" s="652">
        <v>58</v>
      </c>
      <c r="O74" s="652"/>
      <c r="P74" s="653">
        <v>106</v>
      </c>
      <c r="Q74" s="653"/>
    </row>
    <row r="75" spans="1:18" ht="17.25" customHeight="1" thickBot="1" x14ac:dyDescent="0.25">
      <c r="B75" s="433"/>
      <c r="C75" s="434"/>
      <c r="D75" s="435"/>
      <c r="E75" s="435"/>
      <c r="F75" s="435"/>
      <c r="G75" s="435"/>
      <c r="H75" s="435"/>
      <c r="I75" s="435"/>
      <c r="J75" s="435"/>
      <c r="K75" s="435"/>
      <c r="L75" s="435"/>
      <c r="M75" s="78"/>
      <c r="N75" s="78"/>
      <c r="O75" s="78"/>
      <c r="P75" s="78"/>
      <c r="Q75" s="9"/>
    </row>
    <row r="76" spans="1:18" ht="17.25" customHeight="1" x14ac:dyDescent="0.2">
      <c r="B76" s="436"/>
      <c r="C76" s="167" t="s">
        <v>425</v>
      </c>
      <c r="D76" s="436"/>
      <c r="E76" s="436"/>
      <c r="F76" s="436"/>
      <c r="G76" s="436"/>
      <c r="H76" s="436"/>
      <c r="I76" s="436"/>
      <c r="J76" s="436"/>
      <c r="K76" s="436"/>
      <c r="L76" s="436"/>
    </row>
    <row r="77" spans="1:18" ht="17.25" customHeight="1" x14ac:dyDescent="0.2">
      <c r="A77" s="552"/>
      <c r="B77" s="436"/>
      <c r="C77" s="436"/>
      <c r="D77" s="436"/>
      <c r="E77" s="436"/>
      <c r="F77" s="436"/>
      <c r="G77" s="436"/>
      <c r="H77" s="436"/>
      <c r="I77" s="436"/>
      <c r="J77" s="436"/>
      <c r="K77" s="436"/>
      <c r="L77" s="436"/>
    </row>
  </sheetData>
  <mergeCells count="216">
    <mergeCell ref="D68:E68"/>
    <mergeCell ref="F68:G68"/>
    <mergeCell ref="I68:J68"/>
    <mergeCell ref="K68:L68"/>
    <mergeCell ref="N68:O68"/>
    <mergeCell ref="P68:Q68"/>
    <mergeCell ref="D71:E71"/>
    <mergeCell ref="F71:G71"/>
    <mergeCell ref="I71:J71"/>
    <mergeCell ref="K71:L71"/>
    <mergeCell ref="N71:O71"/>
    <mergeCell ref="P71:Q71"/>
    <mergeCell ref="D69:E69"/>
    <mergeCell ref="F69:G69"/>
    <mergeCell ref="I69:J69"/>
    <mergeCell ref="K69:L69"/>
    <mergeCell ref="N69:O69"/>
    <mergeCell ref="P69:Q69"/>
    <mergeCell ref="D37:E37"/>
    <mergeCell ref="F37:G37"/>
    <mergeCell ref="I37:J37"/>
    <mergeCell ref="K37:L37"/>
    <mergeCell ref="D43:E43"/>
    <mergeCell ref="F43:G43"/>
    <mergeCell ref="I43:J43"/>
    <mergeCell ref="K43:L43"/>
    <mergeCell ref="D17:E17"/>
    <mergeCell ref="F17:G17"/>
    <mergeCell ref="I17:J17"/>
    <mergeCell ref="K17:L17"/>
    <mergeCell ref="D23:E23"/>
    <mergeCell ref="F23:G23"/>
    <mergeCell ref="I23:J23"/>
    <mergeCell ref="K23:L23"/>
    <mergeCell ref="D19:E19"/>
    <mergeCell ref="F19:G19"/>
    <mergeCell ref="I19:J19"/>
    <mergeCell ref="K19:L19"/>
    <mergeCell ref="D20:E20"/>
    <mergeCell ref="F20:G20"/>
    <mergeCell ref="I20:J20"/>
    <mergeCell ref="K20:L20"/>
    <mergeCell ref="B6:Q6"/>
    <mergeCell ref="B7:Q7"/>
    <mergeCell ref="C8:G8"/>
    <mergeCell ref="H8:L8"/>
    <mergeCell ref="C9:C10"/>
    <mergeCell ref="H9:H10"/>
    <mergeCell ref="D10:E10"/>
    <mergeCell ref="F10:G10"/>
    <mergeCell ref="I10:J10"/>
    <mergeCell ref="K10:L10"/>
    <mergeCell ref="D14:E14"/>
    <mergeCell ref="F14:G14"/>
    <mergeCell ref="I14:J14"/>
    <mergeCell ref="K14:L14"/>
    <mergeCell ref="D15:E15"/>
    <mergeCell ref="F15:G15"/>
    <mergeCell ref="I15:J15"/>
    <mergeCell ref="K15:L15"/>
    <mergeCell ref="D12:E12"/>
    <mergeCell ref="F12:G12"/>
    <mergeCell ref="I12:J12"/>
    <mergeCell ref="K12:L12"/>
    <mergeCell ref="D13:E13"/>
    <mergeCell ref="F13:G13"/>
    <mergeCell ref="I13:J13"/>
    <mergeCell ref="K13:L13"/>
    <mergeCell ref="D18:E18"/>
    <mergeCell ref="F18:G18"/>
    <mergeCell ref="I18:J18"/>
    <mergeCell ref="K18:L18"/>
    <mergeCell ref="D24:E24"/>
    <mergeCell ref="F24:G24"/>
    <mergeCell ref="I24:J24"/>
    <mergeCell ref="K24:L24"/>
    <mergeCell ref="D25:E25"/>
    <mergeCell ref="F25:G25"/>
    <mergeCell ref="I25:J25"/>
    <mergeCell ref="K25:L25"/>
    <mergeCell ref="D21:E21"/>
    <mergeCell ref="F21:G21"/>
    <mergeCell ref="I21:J21"/>
    <mergeCell ref="K21:L21"/>
    <mergeCell ref="C29:C30"/>
    <mergeCell ref="H29:H30"/>
    <mergeCell ref="D30:E30"/>
    <mergeCell ref="F30:G30"/>
    <mergeCell ref="I30:J30"/>
    <mergeCell ref="K30:L30"/>
    <mergeCell ref="D26:E26"/>
    <mergeCell ref="F26:G26"/>
    <mergeCell ref="I26:J26"/>
    <mergeCell ref="K26:L26"/>
    <mergeCell ref="C28:G28"/>
    <mergeCell ref="H28:L28"/>
    <mergeCell ref="D34:E34"/>
    <mergeCell ref="F34:G34"/>
    <mergeCell ref="I34:J34"/>
    <mergeCell ref="K34:L34"/>
    <mergeCell ref="D35:E35"/>
    <mergeCell ref="F35:G35"/>
    <mergeCell ref="I35:J35"/>
    <mergeCell ref="K35:L35"/>
    <mergeCell ref="D32:E32"/>
    <mergeCell ref="F32:G32"/>
    <mergeCell ref="I32:J32"/>
    <mergeCell ref="K32:L32"/>
    <mergeCell ref="D33:E33"/>
    <mergeCell ref="F33:G33"/>
    <mergeCell ref="I33:J33"/>
    <mergeCell ref="K33:L33"/>
    <mergeCell ref="D39:E39"/>
    <mergeCell ref="F39:G39"/>
    <mergeCell ref="I39:J39"/>
    <mergeCell ref="K39:L39"/>
    <mergeCell ref="D40:E40"/>
    <mergeCell ref="F40:G40"/>
    <mergeCell ref="I40:J40"/>
    <mergeCell ref="K40:L40"/>
    <mergeCell ref="D38:E38"/>
    <mergeCell ref="F38:G38"/>
    <mergeCell ref="I38:J38"/>
    <mergeCell ref="K38:L38"/>
    <mergeCell ref="D44:E44"/>
    <mergeCell ref="F44:G44"/>
    <mergeCell ref="I44:J44"/>
    <mergeCell ref="K44:L44"/>
    <mergeCell ref="D45:E45"/>
    <mergeCell ref="F45:G45"/>
    <mergeCell ref="I45:J45"/>
    <mergeCell ref="K45:L45"/>
    <mergeCell ref="D41:E41"/>
    <mergeCell ref="F41:G41"/>
    <mergeCell ref="I41:J41"/>
    <mergeCell ref="K41:L41"/>
    <mergeCell ref="D57:E57"/>
    <mergeCell ref="F57:G57"/>
    <mergeCell ref="I57:J57"/>
    <mergeCell ref="K57:L57"/>
    <mergeCell ref="N57:O57"/>
    <mergeCell ref="P57:Q57"/>
    <mergeCell ref="D46:E46"/>
    <mergeCell ref="F46:G46"/>
    <mergeCell ref="I46:J46"/>
    <mergeCell ref="K46:L46"/>
    <mergeCell ref="B53:Q53"/>
    <mergeCell ref="C55:G56"/>
    <mergeCell ref="H55:L56"/>
    <mergeCell ref="M55:Q56"/>
    <mergeCell ref="D60:E60"/>
    <mergeCell ref="F60:G60"/>
    <mergeCell ref="I60:J60"/>
    <mergeCell ref="K60:L60"/>
    <mergeCell ref="N60:O60"/>
    <mergeCell ref="P60:Q60"/>
    <mergeCell ref="D58:E58"/>
    <mergeCell ref="F58:G58"/>
    <mergeCell ref="I58:J58"/>
    <mergeCell ref="K58:L58"/>
    <mergeCell ref="N58:O58"/>
    <mergeCell ref="P58:Q58"/>
    <mergeCell ref="D62:E62"/>
    <mergeCell ref="F62:G62"/>
    <mergeCell ref="I62:J62"/>
    <mergeCell ref="K62:L62"/>
    <mergeCell ref="N62:O62"/>
    <mergeCell ref="P62:Q62"/>
    <mergeCell ref="D61:E61"/>
    <mergeCell ref="F61:G61"/>
    <mergeCell ref="I61:J61"/>
    <mergeCell ref="K61:L61"/>
    <mergeCell ref="N61:O61"/>
    <mergeCell ref="P61:Q61"/>
    <mergeCell ref="D63:E63"/>
    <mergeCell ref="F63:G63"/>
    <mergeCell ref="I63:J63"/>
    <mergeCell ref="K63:L63"/>
    <mergeCell ref="N63:O63"/>
    <mergeCell ref="P63:Q63"/>
    <mergeCell ref="D67:E67"/>
    <mergeCell ref="F67:G67"/>
    <mergeCell ref="I67:J67"/>
    <mergeCell ref="K67:L67"/>
    <mergeCell ref="N67:O67"/>
    <mergeCell ref="P67:Q67"/>
    <mergeCell ref="D66:E66"/>
    <mergeCell ref="F66:G66"/>
    <mergeCell ref="I66:J66"/>
    <mergeCell ref="K66:L66"/>
    <mergeCell ref="N66:O66"/>
    <mergeCell ref="P66:Q66"/>
    <mergeCell ref="D65:E65"/>
    <mergeCell ref="F65:G65"/>
    <mergeCell ref="I65:J65"/>
    <mergeCell ref="K65:L65"/>
    <mergeCell ref="N65:O65"/>
    <mergeCell ref="P65:Q65"/>
    <mergeCell ref="D72:E72"/>
    <mergeCell ref="F72:G72"/>
    <mergeCell ref="I72:J72"/>
    <mergeCell ref="K72:L72"/>
    <mergeCell ref="N72:O72"/>
    <mergeCell ref="P72:Q72"/>
    <mergeCell ref="D74:E74"/>
    <mergeCell ref="F74:G74"/>
    <mergeCell ref="I74:J74"/>
    <mergeCell ref="K74:L74"/>
    <mergeCell ref="N74:O74"/>
    <mergeCell ref="P74:Q74"/>
    <mergeCell ref="D73:E73"/>
    <mergeCell ref="F73:G73"/>
    <mergeCell ref="I73:J73"/>
    <mergeCell ref="K73:L73"/>
    <mergeCell ref="N73:O73"/>
    <mergeCell ref="P73:Q73"/>
  </mergeCells>
  <phoneticPr fontId="2"/>
  <dataValidations count="1">
    <dataValidation imeMode="off" allowBlank="1" showInputMessage="1" showErrorMessage="1" sqref="F37:G37 J22 L22 J42 L42 J70 L70 I17:I26 L67:L68 J67:J68 G67:G68 G70 F60:F74 K33:K46 L17 G17 J17 L19:L20 J19:J20 G19:G20 G22 F17:F26 C12:D26 I37:I46 F33:I36 L34:L37 J34:J37 L39:L40 J39:J40 G39:G40 G42 C32:D46 I12:L16 F12:G16 K17:K26 F32:L32 F38:F46 C60:D74 K60:K74 H60:I66 M60:N66 P60:P66 I67:I74"/>
  </dataValidations>
  <pageMargins left="0.59055118110236227" right="0.59055118110236227" top="0.86" bottom="0.98425196850393704" header="0.51181102362204722" footer="0.51181102362204722"/>
  <pageSetup paperSize="9" scale="61"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85"/>
  <sheetViews>
    <sheetView view="pageBreakPreview" topLeftCell="B1" zoomScale="75" zoomScaleNormal="75" workbookViewId="0">
      <selection activeCell="E46" sqref="E46"/>
    </sheetView>
  </sheetViews>
  <sheetFormatPr defaultColWidth="14.625" defaultRowHeight="17.25" x14ac:dyDescent="0.15"/>
  <cols>
    <col min="1" max="1" width="13.375" style="117" customWidth="1"/>
    <col min="2" max="2" width="25.75" style="386" customWidth="1"/>
    <col min="3" max="9" width="15.875" style="117" customWidth="1"/>
    <col min="10" max="10" width="16.5" style="117" customWidth="1"/>
    <col min="11" max="16" width="14.625" style="117"/>
    <col min="17" max="16384" width="14.625" style="1"/>
  </cols>
  <sheetData>
    <row r="1" spans="1:9" x14ac:dyDescent="0.2">
      <c r="A1" s="167"/>
    </row>
    <row r="6" spans="1:9" x14ac:dyDescent="0.2">
      <c r="B6" s="630" t="s">
        <v>787</v>
      </c>
      <c r="C6" s="630"/>
      <c r="D6" s="630"/>
      <c r="E6" s="630"/>
      <c r="F6" s="630"/>
      <c r="G6" s="630"/>
      <c r="H6" s="630"/>
      <c r="I6" s="630"/>
    </row>
    <row r="7" spans="1:9" ht="18" thickBot="1" x14ac:dyDescent="0.2">
      <c r="B7" s="387"/>
      <c r="C7" s="159"/>
      <c r="D7" s="159"/>
      <c r="E7" s="159"/>
      <c r="F7" s="11"/>
      <c r="G7" s="11"/>
      <c r="H7" s="11"/>
    </row>
    <row r="8" spans="1:9" x14ac:dyDescent="0.2">
      <c r="C8" s="245" t="s">
        <v>121</v>
      </c>
      <c r="D8" s="245" t="s">
        <v>122</v>
      </c>
      <c r="E8" s="708" t="s">
        <v>125</v>
      </c>
      <c r="F8" s="707"/>
      <c r="G8" s="707"/>
      <c r="H8" s="11"/>
    </row>
    <row r="9" spans="1:9" x14ac:dyDescent="0.2">
      <c r="B9" s="388"/>
      <c r="C9" s="246" t="s">
        <v>123</v>
      </c>
      <c r="D9" s="246" t="s">
        <v>124</v>
      </c>
      <c r="E9" s="632"/>
      <c r="F9" s="707"/>
      <c r="G9" s="707"/>
      <c r="H9" s="11"/>
    </row>
    <row r="10" spans="1:9" x14ac:dyDescent="0.2">
      <c r="C10" s="276" t="s">
        <v>111</v>
      </c>
      <c r="D10" s="13" t="s">
        <v>110</v>
      </c>
      <c r="E10" s="13" t="s">
        <v>110</v>
      </c>
      <c r="F10" s="6"/>
      <c r="G10" s="6"/>
      <c r="H10" s="11"/>
    </row>
    <row r="11" spans="1:9" x14ac:dyDescent="0.2">
      <c r="B11" s="338" t="s">
        <v>462</v>
      </c>
      <c r="C11" s="8">
        <v>104</v>
      </c>
      <c r="D11" s="8">
        <v>728</v>
      </c>
      <c r="E11" s="8">
        <v>4003</v>
      </c>
      <c r="F11" s="234"/>
      <c r="G11" s="234"/>
      <c r="H11" s="11"/>
    </row>
    <row r="12" spans="1:9" x14ac:dyDescent="0.2">
      <c r="B12" s="338" t="s">
        <v>463</v>
      </c>
      <c r="C12" s="8">
        <v>106</v>
      </c>
      <c r="D12" s="8">
        <v>820</v>
      </c>
      <c r="E12" s="8">
        <v>7705</v>
      </c>
      <c r="F12" s="234"/>
      <c r="G12" s="234"/>
      <c r="H12" s="11"/>
    </row>
    <row r="13" spans="1:9" x14ac:dyDescent="0.2">
      <c r="B13" s="338" t="s">
        <v>464</v>
      </c>
      <c r="C13" s="8">
        <v>91</v>
      </c>
      <c r="D13" s="8">
        <v>496</v>
      </c>
      <c r="E13" s="8">
        <v>9922</v>
      </c>
      <c r="F13" s="234"/>
      <c r="G13" s="234"/>
      <c r="H13" s="11"/>
    </row>
    <row r="14" spans="1:9" x14ac:dyDescent="0.2">
      <c r="B14" s="389" t="s">
        <v>465</v>
      </c>
      <c r="C14" s="8">
        <v>90</v>
      </c>
      <c r="D14" s="8">
        <v>1405</v>
      </c>
      <c r="E14" s="8">
        <v>9470</v>
      </c>
      <c r="F14" s="234"/>
      <c r="G14" s="234"/>
      <c r="H14" s="11"/>
    </row>
    <row r="15" spans="1:9" x14ac:dyDescent="0.2">
      <c r="B15" s="338"/>
      <c r="C15" s="8"/>
      <c r="D15" s="8"/>
      <c r="E15" s="8"/>
      <c r="F15" s="35"/>
      <c r="G15" s="35"/>
      <c r="H15" s="11"/>
    </row>
    <row r="16" spans="1:9" x14ac:dyDescent="0.2">
      <c r="B16" s="389" t="s">
        <v>499</v>
      </c>
      <c r="C16" s="8">
        <v>101</v>
      </c>
      <c r="D16" s="8">
        <v>1154</v>
      </c>
      <c r="E16" s="8">
        <v>5506</v>
      </c>
      <c r="F16" s="234"/>
      <c r="G16" s="234"/>
      <c r="H16" s="11"/>
    </row>
    <row r="17" spans="2:9" x14ac:dyDescent="0.2">
      <c r="B17" s="389" t="s">
        <v>528</v>
      </c>
      <c r="C17" s="8">
        <v>82</v>
      </c>
      <c r="D17" s="8">
        <v>853</v>
      </c>
      <c r="E17" s="8">
        <v>3069</v>
      </c>
      <c r="F17" s="234"/>
      <c r="G17" s="234"/>
      <c r="H17" s="11"/>
    </row>
    <row r="18" spans="2:9" x14ac:dyDescent="0.2">
      <c r="B18" s="389" t="s">
        <v>595</v>
      </c>
      <c r="C18" s="8">
        <v>89</v>
      </c>
      <c r="D18" s="8">
        <v>568</v>
      </c>
      <c r="E18" s="54" t="s">
        <v>597</v>
      </c>
      <c r="F18" s="234"/>
      <c r="G18" s="234"/>
      <c r="H18" s="11"/>
    </row>
    <row r="19" spans="2:9" x14ac:dyDescent="0.2">
      <c r="B19" s="389" t="s">
        <v>596</v>
      </c>
      <c r="C19" s="8">
        <v>74</v>
      </c>
      <c r="D19" s="8">
        <v>479</v>
      </c>
      <c r="E19" s="54" t="s">
        <v>597</v>
      </c>
      <c r="F19" s="234"/>
      <c r="G19" s="234"/>
      <c r="H19" s="11"/>
    </row>
    <row r="20" spans="2:9" x14ac:dyDescent="0.2">
      <c r="B20" s="389" t="s">
        <v>659</v>
      </c>
      <c r="C20" s="207">
        <v>55</v>
      </c>
      <c r="D20" s="207">
        <v>328</v>
      </c>
      <c r="E20" s="390" t="s">
        <v>597</v>
      </c>
      <c r="F20" s="234"/>
      <c r="G20" s="234"/>
      <c r="H20" s="11"/>
    </row>
    <row r="21" spans="2:9" x14ac:dyDescent="0.2">
      <c r="B21" s="389"/>
      <c r="C21" s="8"/>
      <c r="D21" s="8"/>
      <c r="E21" s="54"/>
      <c r="F21" s="35"/>
      <c r="G21" s="234"/>
      <c r="H21" s="11"/>
    </row>
    <row r="22" spans="2:9" x14ac:dyDescent="0.2">
      <c r="B22" s="389" t="s">
        <v>740</v>
      </c>
      <c r="C22" s="207">
        <v>48</v>
      </c>
      <c r="D22" s="207">
        <v>250</v>
      </c>
      <c r="E22" s="390" t="s">
        <v>597</v>
      </c>
      <c r="F22" s="234"/>
      <c r="G22" s="234"/>
      <c r="H22" s="11"/>
    </row>
    <row r="23" spans="2:9" x14ac:dyDescent="0.2">
      <c r="B23" s="389" t="s">
        <v>788</v>
      </c>
      <c r="C23" s="207">
        <v>22</v>
      </c>
      <c r="D23" s="207">
        <v>89</v>
      </c>
      <c r="E23" s="390" t="s">
        <v>597</v>
      </c>
      <c r="F23" s="234"/>
      <c r="G23" s="234"/>
      <c r="H23" s="11"/>
    </row>
    <row r="24" spans="2:9" ht="18" thickBot="1" x14ac:dyDescent="0.25">
      <c r="B24" s="391"/>
      <c r="C24" s="49"/>
      <c r="D24" s="50"/>
      <c r="E24" s="50"/>
      <c r="F24" s="18"/>
      <c r="G24" s="18"/>
      <c r="H24" s="11"/>
    </row>
    <row r="25" spans="2:9" x14ac:dyDescent="0.2">
      <c r="B25" s="392"/>
      <c r="C25" s="8" t="s">
        <v>598</v>
      </c>
      <c r="D25" s="8"/>
      <c r="E25" s="18"/>
      <c r="F25" s="18"/>
      <c r="G25" s="18"/>
      <c r="H25" s="8"/>
    </row>
    <row r="26" spans="2:9" x14ac:dyDescent="0.2">
      <c r="C26" s="167" t="s">
        <v>424</v>
      </c>
    </row>
    <row r="29" spans="2:9" x14ac:dyDescent="0.2">
      <c r="B29" s="630" t="s">
        <v>789</v>
      </c>
      <c r="C29" s="630"/>
      <c r="D29" s="630"/>
      <c r="E29" s="630"/>
      <c r="F29" s="630"/>
      <c r="G29" s="630"/>
      <c r="H29" s="630"/>
      <c r="I29" s="630"/>
    </row>
    <row r="30" spans="2:9" ht="18" thickBot="1" x14ac:dyDescent="0.25">
      <c r="B30" s="387"/>
      <c r="C30" s="175" t="s">
        <v>126</v>
      </c>
      <c r="D30" s="243" t="s">
        <v>790</v>
      </c>
      <c r="E30" s="159"/>
      <c r="F30" s="159"/>
      <c r="G30" s="159"/>
      <c r="H30" s="159"/>
      <c r="I30" s="159"/>
    </row>
    <row r="31" spans="2:9" x14ac:dyDescent="0.15">
      <c r="C31" s="232" t="s">
        <v>491</v>
      </c>
      <c r="D31" s="160"/>
      <c r="E31" s="160"/>
      <c r="F31" s="86"/>
      <c r="G31" s="160"/>
      <c r="H31" s="160"/>
      <c r="I31" s="160"/>
    </row>
    <row r="32" spans="2:9" x14ac:dyDescent="0.2">
      <c r="C32" s="245" t="s">
        <v>492</v>
      </c>
      <c r="D32" s="245" t="s">
        <v>127</v>
      </c>
      <c r="E32" s="245" t="s">
        <v>128</v>
      </c>
      <c r="F32" s="245" t="s">
        <v>129</v>
      </c>
      <c r="G32" s="245" t="s">
        <v>791</v>
      </c>
      <c r="H32" s="245" t="s">
        <v>792</v>
      </c>
      <c r="I32" s="245" t="s">
        <v>793</v>
      </c>
    </row>
    <row r="33" spans="2:9" x14ac:dyDescent="0.2">
      <c r="B33" s="388"/>
      <c r="C33" s="246" t="s">
        <v>794</v>
      </c>
      <c r="D33" s="246" t="s">
        <v>795</v>
      </c>
      <c r="E33" s="246" t="s">
        <v>796</v>
      </c>
      <c r="F33" s="246" t="s">
        <v>797</v>
      </c>
      <c r="G33" s="246" t="s">
        <v>798</v>
      </c>
      <c r="H33" s="246" t="s">
        <v>799</v>
      </c>
      <c r="I33" s="246" t="s">
        <v>800</v>
      </c>
    </row>
    <row r="34" spans="2:9" x14ac:dyDescent="0.2">
      <c r="C34" s="276" t="s">
        <v>87</v>
      </c>
      <c r="D34" s="13" t="s">
        <v>87</v>
      </c>
      <c r="E34" s="13" t="s">
        <v>87</v>
      </c>
      <c r="F34" s="13" t="s">
        <v>87</v>
      </c>
      <c r="G34" s="6" t="s">
        <v>91</v>
      </c>
      <c r="H34" s="13" t="s">
        <v>131</v>
      </c>
      <c r="I34" s="13" t="s">
        <v>131</v>
      </c>
    </row>
    <row r="35" spans="2:9" ht="18" customHeight="1" x14ac:dyDescent="0.15">
      <c r="B35" s="393" t="s">
        <v>462</v>
      </c>
      <c r="C35" s="164">
        <v>4</v>
      </c>
      <c r="D35" s="8">
        <v>1</v>
      </c>
      <c r="E35" s="8">
        <v>4</v>
      </c>
      <c r="F35" s="8">
        <v>4</v>
      </c>
      <c r="G35" s="394">
        <v>0.25</v>
      </c>
      <c r="H35" s="395">
        <v>100</v>
      </c>
      <c r="I35" s="260">
        <v>100</v>
      </c>
    </row>
    <row r="36" spans="2:9" ht="18" customHeight="1" x14ac:dyDescent="0.15">
      <c r="B36" s="393" t="s">
        <v>463</v>
      </c>
      <c r="C36" s="164">
        <v>2</v>
      </c>
      <c r="D36" s="8">
        <v>3</v>
      </c>
      <c r="E36" s="8">
        <v>2</v>
      </c>
      <c r="F36" s="8">
        <v>2</v>
      </c>
      <c r="G36" s="394">
        <v>1.5</v>
      </c>
      <c r="H36" s="395">
        <v>100</v>
      </c>
      <c r="I36" s="260">
        <v>100</v>
      </c>
    </row>
    <row r="37" spans="2:9" ht="18" customHeight="1" x14ac:dyDescent="0.15">
      <c r="B37" s="393" t="s">
        <v>464</v>
      </c>
      <c r="C37" s="164">
        <v>3</v>
      </c>
      <c r="D37" s="8">
        <v>7</v>
      </c>
      <c r="E37" s="8">
        <v>3</v>
      </c>
      <c r="F37" s="8">
        <v>3</v>
      </c>
      <c r="G37" s="396">
        <v>2.33</v>
      </c>
      <c r="H37" s="397">
        <v>100</v>
      </c>
      <c r="I37" s="398">
        <v>100</v>
      </c>
    </row>
    <row r="38" spans="2:9" ht="18" customHeight="1" x14ac:dyDescent="0.15">
      <c r="B38" s="389" t="s">
        <v>465</v>
      </c>
      <c r="C38" s="164">
        <v>1</v>
      </c>
      <c r="D38" s="8">
        <v>3</v>
      </c>
      <c r="E38" s="8">
        <v>1</v>
      </c>
      <c r="F38" s="8">
        <v>1</v>
      </c>
      <c r="G38" s="399">
        <v>3</v>
      </c>
      <c r="H38" s="397">
        <v>100</v>
      </c>
      <c r="I38" s="398">
        <v>100</v>
      </c>
    </row>
    <row r="39" spans="2:9" ht="18" customHeight="1" x14ac:dyDescent="0.15">
      <c r="B39" s="393"/>
      <c r="C39" s="164"/>
      <c r="D39" s="8"/>
      <c r="E39" s="8"/>
      <c r="F39" s="8"/>
      <c r="G39" s="396"/>
      <c r="H39" s="397"/>
      <c r="I39" s="398"/>
    </row>
    <row r="40" spans="2:9" ht="18" customHeight="1" x14ac:dyDescent="0.15">
      <c r="B40" s="389" t="s">
        <v>499</v>
      </c>
      <c r="C40" s="164">
        <v>1</v>
      </c>
      <c r="D40" s="8">
        <v>3</v>
      </c>
      <c r="E40" s="8">
        <v>1</v>
      </c>
      <c r="F40" s="8">
        <v>1</v>
      </c>
      <c r="G40" s="399">
        <v>3</v>
      </c>
      <c r="H40" s="397">
        <v>100</v>
      </c>
      <c r="I40" s="398">
        <v>100</v>
      </c>
    </row>
    <row r="41" spans="2:9" ht="18" customHeight="1" x14ac:dyDescent="0.15">
      <c r="B41" s="389" t="s">
        <v>528</v>
      </c>
      <c r="C41" s="164">
        <v>3</v>
      </c>
      <c r="D41" s="8">
        <v>5</v>
      </c>
      <c r="E41" s="8">
        <v>3</v>
      </c>
      <c r="F41" s="8">
        <v>2</v>
      </c>
      <c r="G41" s="399">
        <v>1.67</v>
      </c>
      <c r="H41" s="397">
        <v>100</v>
      </c>
      <c r="I41" s="398">
        <v>66.7</v>
      </c>
    </row>
    <row r="42" spans="2:9" ht="18" customHeight="1" x14ac:dyDescent="0.15">
      <c r="B42" s="389" t="s">
        <v>595</v>
      </c>
      <c r="C42" s="164">
        <v>2</v>
      </c>
      <c r="D42" s="8">
        <v>2</v>
      </c>
      <c r="E42" s="8">
        <v>2</v>
      </c>
      <c r="F42" s="8">
        <v>2</v>
      </c>
      <c r="G42" s="399">
        <v>1</v>
      </c>
      <c r="H42" s="397">
        <v>100</v>
      </c>
      <c r="I42" s="398">
        <v>100</v>
      </c>
    </row>
    <row r="43" spans="2:9" ht="18" customHeight="1" x14ac:dyDescent="0.2">
      <c r="B43" s="389" t="s">
        <v>596</v>
      </c>
      <c r="C43" s="164">
        <v>5</v>
      </c>
      <c r="D43" s="28">
        <v>0</v>
      </c>
      <c r="E43" s="8">
        <v>5</v>
      </c>
      <c r="F43" s="8">
        <v>3</v>
      </c>
      <c r="G43" s="399">
        <f>D43/C43</f>
        <v>0</v>
      </c>
      <c r="H43" s="397">
        <v>100</v>
      </c>
      <c r="I43" s="398">
        <v>60</v>
      </c>
    </row>
    <row r="44" spans="2:9" ht="18" customHeight="1" x14ac:dyDescent="0.2">
      <c r="B44" s="389" t="s">
        <v>659</v>
      </c>
      <c r="C44" s="164">
        <v>2</v>
      </c>
      <c r="D44" s="8">
        <v>4</v>
      </c>
      <c r="E44" s="8">
        <v>2</v>
      </c>
      <c r="F44" s="28">
        <v>0</v>
      </c>
      <c r="G44" s="399">
        <v>2</v>
      </c>
      <c r="H44" s="397">
        <v>100</v>
      </c>
      <c r="I44" s="398">
        <v>0</v>
      </c>
    </row>
    <row r="45" spans="2:9" ht="18" customHeight="1" x14ac:dyDescent="0.15">
      <c r="B45" s="389"/>
      <c r="C45" s="164"/>
      <c r="D45" s="8"/>
      <c r="E45" s="8"/>
      <c r="F45" s="8"/>
      <c r="G45" s="399"/>
      <c r="H45" s="397"/>
      <c r="I45" s="398"/>
    </row>
    <row r="46" spans="2:9" ht="18" customHeight="1" x14ac:dyDescent="0.2">
      <c r="B46" s="389" t="s">
        <v>740</v>
      </c>
      <c r="C46" s="164">
        <v>3</v>
      </c>
      <c r="D46" s="28">
        <v>0</v>
      </c>
      <c r="E46" s="8">
        <v>3</v>
      </c>
      <c r="F46" s="28">
        <v>0</v>
      </c>
      <c r="G46" s="400">
        <v>0</v>
      </c>
      <c r="H46" s="401">
        <v>100</v>
      </c>
      <c r="I46" s="402">
        <v>0</v>
      </c>
    </row>
    <row r="47" spans="2:9" ht="18" customHeight="1" x14ac:dyDescent="0.2">
      <c r="B47" s="389" t="s">
        <v>788</v>
      </c>
      <c r="C47" s="28">
        <v>0</v>
      </c>
      <c r="D47" s="28">
        <v>10</v>
      </c>
      <c r="E47" s="28">
        <v>0</v>
      </c>
      <c r="F47" s="28">
        <v>0</v>
      </c>
      <c r="G47" s="403" t="s">
        <v>867</v>
      </c>
      <c r="H47" s="403" t="s">
        <v>867</v>
      </c>
      <c r="I47" s="403" t="s">
        <v>867</v>
      </c>
    </row>
    <row r="48" spans="2:9" ht="18" thickBot="1" x14ac:dyDescent="0.2">
      <c r="B48" s="387"/>
      <c r="C48" s="247"/>
      <c r="D48" s="159"/>
      <c r="E48" s="159"/>
      <c r="F48" s="159"/>
      <c r="G48" s="159"/>
      <c r="H48" s="159"/>
      <c r="I48" s="159"/>
    </row>
    <row r="49" spans="2:9" x14ac:dyDescent="0.2">
      <c r="C49" s="167" t="s">
        <v>749</v>
      </c>
    </row>
    <row r="50" spans="2:9" x14ac:dyDescent="0.2">
      <c r="C50" s="167" t="s">
        <v>424</v>
      </c>
    </row>
    <row r="51" spans="2:9" x14ac:dyDescent="0.2">
      <c r="C51" s="167"/>
    </row>
    <row r="53" spans="2:9" ht="18" thickBot="1" x14ac:dyDescent="0.25">
      <c r="B53" s="387"/>
      <c r="C53" s="175" t="s">
        <v>493</v>
      </c>
      <c r="D53" s="243"/>
      <c r="E53" s="159"/>
      <c r="F53" s="159"/>
      <c r="G53" s="159"/>
      <c r="H53" s="159"/>
      <c r="I53" s="159"/>
    </row>
    <row r="54" spans="2:9" x14ac:dyDescent="0.2">
      <c r="C54" s="245" t="s">
        <v>280</v>
      </c>
      <c r="D54" s="276"/>
      <c r="E54" s="160"/>
      <c r="F54" s="11"/>
      <c r="G54" s="245" t="s">
        <v>132</v>
      </c>
      <c r="H54" s="404" t="s">
        <v>133</v>
      </c>
      <c r="I54" s="245" t="s">
        <v>134</v>
      </c>
    </row>
    <row r="55" spans="2:9" x14ac:dyDescent="0.2">
      <c r="B55" s="388"/>
      <c r="C55" s="246" t="s">
        <v>130</v>
      </c>
      <c r="D55" s="246" t="s">
        <v>135</v>
      </c>
      <c r="E55" s="246" t="s">
        <v>136</v>
      </c>
      <c r="F55" s="405" t="s">
        <v>137</v>
      </c>
      <c r="G55" s="246" t="s">
        <v>801</v>
      </c>
      <c r="H55" s="246" t="s">
        <v>802</v>
      </c>
      <c r="I55" s="251" t="s">
        <v>803</v>
      </c>
    </row>
    <row r="56" spans="2:9" x14ac:dyDescent="0.2">
      <c r="C56" s="276" t="s">
        <v>120</v>
      </c>
      <c r="D56" s="13" t="s">
        <v>120</v>
      </c>
      <c r="E56" s="13" t="s">
        <v>120</v>
      </c>
      <c r="F56" s="13" t="s">
        <v>120</v>
      </c>
      <c r="G56" s="406" t="s">
        <v>91</v>
      </c>
      <c r="H56" s="13" t="s">
        <v>804</v>
      </c>
      <c r="I56" s="13" t="s">
        <v>804</v>
      </c>
    </row>
    <row r="57" spans="2:9" x14ac:dyDescent="0.2">
      <c r="B57" s="338" t="s">
        <v>462</v>
      </c>
      <c r="C57" s="24">
        <v>1609</v>
      </c>
      <c r="D57" s="25">
        <v>1473</v>
      </c>
      <c r="E57" s="25">
        <v>1559</v>
      </c>
      <c r="F57" s="25">
        <v>1210</v>
      </c>
      <c r="G57" s="407">
        <v>0.92</v>
      </c>
      <c r="H57" s="401">
        <v>96.9</v>
      </c>
      <c r="I57" s="408">
        <v>77.599999999999994</v>
      </c>
    </row>
    <row r="58" spans="2:9" x14ac:dyDescent="0.2">
      <c r="B58" s="338" t="s">
        <v>463</v>
      </c>
      <c r="C58" s="24">
        <v>1604</v>
      </c>
      <c r="D58" s="25">
        <v>1451</v>
      </c>
      <c r="E58" s="25">
        <v>1572</v>
      </c>
      <c r="F58" s="25">
        <v>1220</v>
      </c>
      <c r="G58" s="407">
        <v>0.9</v>
      </c>
      <c r="H58" s="401">
        <v>98</v>
      </c>
      <c r="I58" s="408">
        <v>77.599999999999994</v>
      </c>
    </row>
    <row r="59" spans="2:9" x14ac:dyDescent="0.2">
      <c r="B59" s="338" t="s">
        <v>464</v>
      </c>
      <c r="C59" s="24">
        <v>1591</v>
      </c>
      <c r="D59" s="25">
        <v>1478</v>
      </c>
      <c r="E59" s="25">
        <v>1566</v>
      </c>
      <c r="F59" s="25">
        <v>1228</v>
      </c>
      <c r="G59" s="407">
        <v>0.93</v>
      </c>
      <c r="H59" s="401">
        <v>98.4</v>
      </c>
      <c r="I59" s="408">
        <v>78.400000000000006</v>
      </c>
    </row>
    <row r="60" spans="2:9" x14ac:dyDescent="0.2">
      <c r="B60" s="409" t="s">
        <v>465</v>
      </c>
      <c r="C60" s="24">
        <v>1651</v>
      </c>
      <c r="D60" s="25">
        <v>1495</v>
      </c>
      <c r="E60" s="25">
        <v>1626</v>
      </c>
      <c r="F60" s="25">
        <v>1290</v>
      </c>
      <c r="G60" s="407">
        <v>0.91</v>
      </c>
      <c r="H60" s="401">
        <v>98.5</v>
      </c>
      <c r="I60" s="408">
        <v>79.3</v>
      </c>
    </row>
    <row r="61" spans="2:9" x14ac:dyDescent="0.2">
      <c r="B61" s="409"/>
      <c r="C61" s="24"/>
      <c r="D61" s="25"/>
      <c r="E61" s="25"/>
      <c r="F61" s="25"/>
      <c r="G61" s="407"/>
      <c r="H61" s="401"/>
      <c r="I61" s="408"/>
    </row>
    <row r="62" spans="2:9" x14ac:dyDescent="0.2">
      <c r="B62" s="409" t="s">
        <v>499</v>
      </c>
      <c r="C62" s="24">
        <v>1613</v>
      </c>
      <c r="D62" s="25">
        <v>1604</v>
      </c>
      <c r="E62" s="25">
        <v>1596</v>
      </c>
      <c r="F62" s="25">
        <v>1209</v>
      </c>
      <c r="G62" s="407">
        <v>0.99</v>
      </c>
      <c r="H62" s="401">
        <v>98.9</v>
      </c>
      <c r="I62" s="408">
        <v>75.8</v>
      </c>
    </row>
    <row r="63" spans="2:9" x14ac:dyDescent="0.2">
      <c r="B63" s="409" t="s">
        <v>528</v>
      </c>
      <c r="C63" s="24">
        <v>1781</v>
      </c>
      <c r="D63" s="25">
        <v>1989</v>
      </c>
      <c r="E63" s="25">
        <v>1773</v>
      </c>
      <c r="F63" s="25">
        <v>1347</v>
      </c>
      <c r="G63" s="407">
        <v>1.1200000000000001</v>
      </c>
      <c r="H63" s="401">
        <v>99.6</v>
      </c>
      <c r="I63" s="408">
        <v>76</v>
      </c>
    </row>
    <row r="64" spans="2:9" x14ac:dyDescent="0.2">
      <c r="B64" s="409" t="s">
        <v>595</v>
      </c>
      <c r="C64" s="24">
        <v>1696</v>
      </c>
      <c r="D64" s="25">
        <v>2217</v>
      </c>
      <c r="E64" s="25">
        <v>1690</v>
      </c>
      <c r="F64" s="25">
        <v>1256</v>
      </c>
      <c r="G64" s="407">
        <v>1.31</v>
      </c>
      <c r="H64" s="401">
        <v>99.6</v>
      </c>
      <c r="I64" s="408">
        <v>74.3</v>
      </c>
    </row>
    <row r="65" spans="2:10" x14ac:dyDescent="0.2">
      <c r="B65" s="409" t="s">
        <v>596</v>
      </c>
      <c r="C65" s="24">
        <v>1819</v>
      </c>
      <c r="D65" s="25">
        <v>2389</v>
      </c>
      <c r="E65" s="25">
        <v>1813</v>
      </c>
      <c r="F65" s="25">
        <v>1376</v>
      </c>
      <c r="G65" s="407">
        <v>1.31</v>
      </c>
      <c r="H65" s="401">
        <v>99.7</v>
      </c>
      <c r="I65" s="408">
        <v>75.900000000000006</v>
      </c>
    </row>
    <row r="66" spans="2:10" x14ac:dyDescent="0.2">
      <c r="B66" s="409" t="s">
        <v>659</v>
      </c>
      <c r="C66" s="24">
        <v>1790</v>
      </c>
      <c r="D66" s="25">
        <v>2609</v>
      </c>
      <c r="E66" s="25">
        <v>1781</v>
      </c>
      <c r="F66" s="25">
        <v>1338</v>
      </c>
      <c r="G66" s="407">
        <v>1.46</v>
      </c>
      <c r="H66" s="401">
        <v>99.497206703910607</v>
      </c>
      <c r="I66" s="408">
        <v>75.1263335204941</v>
      </c>
    </row>
    <row r="67" spans="2:10" x14ac:dyDescent="0.2">
      <c r="B67" s="409"/>
      <c r="C67" s="24"/>
      <c r="D67" s="25"/>
      <c r="E67" s="25"/>
      <c r="F67" s="25"/>
      <c r="G67" s="407"/>
      <c r="H67" s="401"/>
      <c r="I67" s="408"/>
    </row>
    <row r="68" spans="2:10" x14ac:dyDescent="0.2">
      <c r="B68" s="409" t="s">
        <v>740</v>
      </c>
      <c r="C68" s="24">
        <v>1787</v>
      </c>
      <c r="D68" s="25">
        <v>3026</v>
      </c>
      <c r="E68" s="25">
        <v>1784</v>
      </c>
      <c r="F68" s="25">
        <v>1405</v>
      </c>
      <c r="G68" s="407">
        <f>ROUND(D68/C68,2)</f>
        <v>1.69</v>
      </c>
      <c r="H68" s="401">
        <f>E68/C68*100</f>
        <v>99.832120872971458</v>
      </c>
      <c r="I68" s="408">
        <f>F68/E68*100</f>
        <v>78.755605381165921</v>
      </c>
    </row>
    <row r="69" spans="2:10" x14ac:dyDescent="0.2">
      <c r="B69" s="409" t="s">
        <v>788</v>
      </c>
      <c r="C69" s="24">
        <v>1719</v>
      </c>
      <c r="D69" s="25">
        <v>3339</v>
      </c>
      <c r="E69" s="25">
        <v>1708</v>
      </c>
      <c r="F69" s="25">
        <v>1334</v>
      </c>
      <c r="G69" s="407">
        <f>ROUND(D69/C69,2)</f>
        <v>1.94</v>
      </c>
      <c r="H69" s="401">
        <f>E69/C69*100</f>
        <v>99.360093077370564</v>
      </c>
      <c r="I69" s="408">
        <f>F69/E69*100</f>
        <v>78.103044496487115</v>
      </c>
    </row>
    <row r="70" spans="2:10" x14ac:dyDescent="0.2">
      <c r="B70" s="409"/>
      <c r="C70" s="24"/>
      <c r="D70" s="25"/>
      <c r="E70" s="25"/>
      <c r="F70" s="25"/>
      <c r="G70" s="407"/>
      <c r="H70" s="401"/>
      <c r="I70" s="408"/>
    </row>
    <row r="71" spans="2:10" x14ac:dyDescent="0.2">
      <c r="B71" s="334" t="s">
        <v>660</v>
      </c>
      <c r="C71" s="29">
        <v>785</v>
      </c>
      <c r="D71" s="37">
        <v>1880</v>
      </c>
      <c r="E71" s="37">
        <v>781</v>
      </c>
      <c r="F71" s="37">
        <v>681</v>
      </c>
      <c r="G71" s="407">
        <f>ROUND(D71/C71,2)</f>
        <v>2.39</v>
      </c>
      <c r="H71" s="401">
        <f>E71/C71*100</f>
        <v>99.490445859872608</v>
      </c>
      <c r="I71" s="408">
        <f>F71/E71*100</f>
        <v>87.195902688860443</v>
      </c>
    </row>
    <row r="72" spans="2:10" x14ac:dyDescent="0.2">
      <c r="B72" s="334" t="s">
        <v>661</v>
      </c>
      <c r="C72" s="26">
        <v>119</v>
      </c>
      <c r="D72" s="27">
        <v>146</v>
      </c>
      <c r="E72" s="27">
        <v>119</v>
      </c>
      <c r="F72" s="27">
        <v>55</v>
      </c>
      <c r="G72" s="407">
        <f t="shared" ref="G72:G78" si="0">ROUND(D72/C72,2)</f>
        <v>1.23</v>
      </c>
      <c r="H72" s="401">
        <f t="shared" ref="H72:H78" si="1">E72/C72*100</f>
        <v>100</v>
      </c>
      <c r="I72" s="408">
        <f t="shared" ref="I72:I78" si="2">F72/E72*100</f>
        <v>46.218487394957982</v>
      </c>
    </row>
    <row r="73" spans="2:10" x14ac:dyDescent="0.15">
      <c r="B73" s="410" t="s">
        <v>662</v>
      </c>
      <c r="C73" s="26">
        <v>35</v>
      </c>
      <c r="D73" s="27">
        <v>55</v>
      </c>
      <c r="E73" s="27">
        <v>35</v>
      </c>
      <c r="F73" s="27">
        <v>19</v>
      </c>
      <c r="G73" s="407">
        <f t="shared" si="0"/>
        <v>1.57</v>
      </c>
      <c r="H73" s="401">
        <f t="shared" si="1"/>
        <v>100</v>
      </c>
      <c r="I73" s="408">
        <f t="shared" si="2"/>
        <v>54.285714285714285</v>
      </c>
    </row>
    <row r="74" spans="2:10" x14ac:dyDescent="0.2">
      <c r="B74" s="334" t="s">
        <v>663</v>
      </c>
      <c r="C74" s="26">
        <v>326</v>
      </c>
      <c r="D74" s="27">
        <v>444</v>
      </c>
      <c r="E74" s="27">
        <v>321</v>
      </c>
      <c r="F74" s="27">
        <v>216</v>
      </c>
      <c r="G74" s="407">
        <f t="shared" si="0"/>
        <v>1.36</v>
      </c>
      <c r="H74" s="401">
        <f t="shared" si="1"/>
        <v>98.466257668711648</v>
      </c>
      <c r="I74" s="408">
        <f t="shared" si="2"/>
        <v>67.289719626168221</v>
      </c>
    </row>
    <row r="75" spans="2:10" x14ac:dyDescent="0.2">
      <c r="B75" s="334" t="s">
        <v>664</v>
      </c>
      <c r="C75" s="29">
        <v>66</v>
      </c>
      <c r="D75" s="27">
        <v>113</v>
      </c>
      <c r="E75" s="27">
        <v>66</v>
      </c>
      <c r="F75" s="27">
        <v>54</v>
      </c>
      <c r="G75" s="407">
        <f t="shared" si="0"/>
        <v>1.71</v>
      </c>
      <c r="H75" s="401">
        <f t="shared" si="1"/>
        <v>100</v>
      </c>
      <c r="I75" s="408">
        <f t="shared" si="2"/>
        <v>81.818181818181827</v>
      </c>
    </row>
    <row r="76" spans="2:10" x14ac:dyDescent="0.2">
      <c r="B76" s="334" t="s">
        <v>665</v>
      </c>
      <c r="C76" s="26">
        <v>172</v>
      </c>
      <c r="D76" s="27">
        <v>371</v>
      </c>
      <c r="E76" s="27">
        <v>171</v>
      </c>
      <c r="F76" s="27">
        <v>161</v>
      </c>
      <c r="G76" s="407">
        <f t="shared" si="0"/>
        <v>2.16</v>
      </c>
      <c r="H76" s="401">
        <f t="shared" si="1"/>
        <v>99.418604651162795</v>
      </c>
      <c r="I76" s="408">
        <f t="shared" si="2"/>
        <v>94.152046783625735</v>
      </c>
    </row>
    <row r="77" spans="2:10" x14ac:dyDescent="0.2">
      <c r="B77" s="334" t="s">
        <v>666</v>
      </c>
      <c r="C77" s="26">
        <v>44</v>
      </c>
      <c r="D77" s="27">
        <v>174</v>
      </c>
      <c r="E77" s="27">
        <v>44</v>
      </c>
      <c r="F77" s="27">
        <v>44</v>
      </c>
      <c r="G77" s="407">
        <f t="shared" si="0"/>
        <v>3.95</v>
      </c>
      <c r="H77" s="401">
        <f t="shared" si="1"/>
        <v>100</v>
      </c>
      <c r="I77" s="408">
        <f t="shared" si="2"/>
        <v>100</v>
      </c>
    </row>
    <row r="78" spans="2:10" x14ac:dyDescent="0.2">
      <c r="B78" s="409" t="s">
        <v>667</v>
      </c>
      <c r="C78" s="26">
        <v>207</v>
      </c>
      <c r="D78" s="27">
        <v>211</v>
      </c>
      <c r="E78" s="27">
        <v>206</v>
      </c>
      <c r="F78" s="27">
        <v>123</v>
      </c>
      <c r="G78" s="407">
        <f t="shared" si="0"/>
        <v>1.02</v>
      </c>
      <c r="H78" s="401">
        <f t="shared" si="1"/>
        <v>99.516908212560381</v>
      </c>
      <c r="I78" s="408">
        <f t="shared" si="2"/>
        <v>59.708737864077662</v>
      </c>
      <c r="J78" s="11"/>
    </row>
    <row r="79" spans="2:10" ht="18" thickBot="1" x14ac:dyDescent="0.2">
      <c r="B79" s="411"/>
      <c r="C79" s="355"/>
      <c r="D79" s="412"/>
      <c r="E79" s="412"/>
      <c r="F79" s="412"/>
      <c r="G79" s="413"/>
      <c r="H79" s="413"/>
      <c r="I79" s="413"/>
    </row>
    <row r="80" spans="2:10" x14ac:dyDescent="0.2">
      <c r="C80" s="167" t="s">
        <v>424</v>
      </c>
    </row>
    <row r="81" spans="1:9" x14ac:dyDescent="0.2">
      <c r="A81" s="167"/>
    </row>
    <row r="85" spans="1:9" x14ac:dyDescent="0.15">
      <c r="C85" s="161"/>
      <c r="D85" s="161"/>
      <c r="E85" s="161"/>
      <c r="F85" s="161"/>
      <c r="G85" s="161"/>
      <c r="H85" s="161"/>
      <c r="I85" s="161"/>
    </row>
  </sheetData>
  <mergeCells count="5">
    <mergeCell ref="B6:I6"/>
    <mergeCell ref="F8:F9"/>
    <mergeCell ref="G8:G9"/>
    <mergeCell ref="E8:E9"/>
    <mergeCell ref="B29:I29"/>
  </mergeCells>
  <phoneticPr fontId="2"/>
  <pageMargins left="0.78740157480314965" right="0.78740157480314965" top="0.57999999999999996" bottom="0.16" header="0.86" footer="0.16"/>
  <pageSetup paperSize="9" scale="62"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9"/>
  <sheetViews>
    <sheetView view="pageBreakPreview" zoomScale="75" zoomScaleNormal="75" workbookViewId="0">
      <selection activeCell="B6" sqref="B6:N6"/>
    </sheetView>
  </sheetViews>
  <sheetFormatPr defaultColWidth="12.125" defaultRowHeight="18" customHeight="1" x14ac:dyDescent="0.15"/>
  <cols>
    <col min="1" max="1" width="13.375" style="117" customWidth="1"/>
    <col min="2" max="2" width="3.75" style="117" customWidth="1"/>
    <col min="3" max="3" width="2.125" style="117" customWidth="1"/>
    <col min="4" max="4" width="3.625" style="117" customWidth="1"/>
    <col min="5" max="5" width="4.875" style="117" customWidth="1"/>
    <col min="6" max="6" width="16.375" style="117" customWidth="1"/>
    <col min="7" max="14" width="13.5" style="117" customWidth="1"/>
    <col min="15" max="15" width="4.25" style="117" customWidth="1"/>
    <col min="16" max="16" width="12.125" style="117"/>
    <col min="17" max="16384" width="12.125" style="1"/>
  </cols>
  <sheetData>
    <row r="1" spans="1:16" ht="18" customHeight="1" x14ac:dyDescent="0.2">
      <c r="A1" s="167"/>
    </row>
    <row r="3" spans="1:16" ht="18" customHeight="1" x14ac:dyDescent="0.15">
      <c r="A3" s="549"/>
    </row>
    <row r="6" spans="1:16" ht="18" customHeight="1" x14ac:dyDescent="0.2">
      <c r="B6" s="630" t="s">
        <v>138</v>
      </c>
      <c r="C6" s="630"/>
      <c r="D6" s="630"/>
      <c r="E6" s="630"/>
      <c r="F6" s="630"/>
      <c r="G6" s="630"/>
      <c r="H6" s="630"/>
      <c r="I6" s="630"/>
      <c r="J6" s="630"/>
      <c r="K6" s="630"/>
      <c r="L6" s="630"/>
      <c r="M6" s="630"/>
      <c r="N6" s="630"/>
    </row>
    <row r="7" spans="1:16" ht="18" customHeight="1" thickBot="1" x14ac:dyDescent="0.25">
      <c r="B7" s="159"/>
      <c r="C7" s="159"/>
      <c r="D7" s="159"/>
      <c r="E7" s="159"/>
      <c r="F7" s="159"/>
      <c r="G7" s="175" t="s">
        <v>494</v>
      </c>
      <c r="H7" s="159"/>
      <c r="I7" s="159"/>
      <c r="J7" s="159"/>
      <c r="K7" s="159"/>
      <c r="L7" s="159"/>
      <c r="M7" s="159"/>
      <c r="N7" s="176" t="s">
        <v>28</v>
      </c>
    </row>
    <row r="8" spans="1:16" ht="18" customHeight="1" x14ac:dyDescent="0.15">
      <c r="G8" s="709" t="s">
        <v>139</v>
      </c>
      <c r="H8" s="709" t="s">
        <v>140</v>
      </c>
      <c r="I8" s="709" t="s">
        <v>422</v>
      </c>
      <c r="J8" s="708" t="s">
        <v>141</v>
      </c>
      <c r="K8" s="86"/>
      <c r="L8" s="86"/>
      <c r="M8" s="86"/>
      <c r="N8" s="86"/>
    </row>
    <row r="9" spans="1:16" ht="18" customHeight="1" x14ac:dyDescent="0.15">
      <c r="G9" s="710"/>
      <c r="H9" s="710"/>
      <c r="I9" s="710"/>
      <c r="J9" s="711"/>
      <c r="K9" s="160"/>
      <c r="L9" s="86"/>
      <c r="M9" s="86"/>
      <c r="N9" s="160"/>
    </row>
    <row r="10" spans="1:16" ht="18" customHeight="1" x14ac:dyDescent="0.2">
      <c r="G10" s="710"/>
      <c r="H10" s="710"/>
      <c r="I10" s="710"/>
      <c r="J10" s="711"/>
      <c r="K10" s="244" t="s">
        <v>128</v>
      </c>
      <c r="L10" s="232" t="s">
        <v>495</v>
      </c>
      <c r="M10" s="232" t="s">
        <v>496</v>
      </c>
      <c r="N10" s="244" t="s">
        <v>684</v>
      </c>
    </row>
    <row r="11" spans="1:16" ht="18" customHeight="1" x14ac:dyDescent="0.2">
      <c r="B11" s="86"/>
      <c r="C11" s="86"/>
      <c r="D11" s="86"/>
      <c r="E11" s="86"/>
      <c r="F11" s="86"/>
      <c r="G11" s="628"/>
      <c r="H11" s="628"/>
      <c r="I11" s="628"/>
      <c r="J11" s="632"/>
      <c r="K11" s="383" t="s">
        <v>683</v>
      </c>
      <c r="L11" s="246" t="s">
        <v>682</v>
      </c>
      <c r="M11" s="246" t="s">
        <v>491</v>
      </c>
      <c r="N11" s="251" t="s">
        <v>681</v>
      </c>
    </row>
    <row r="12" spans="1:16" ht="18" customHeight="1" x14ac:dyDescent="0.15">
      <c r="G12" s="163"/>
      <c r="H12" s="161"/>
      <c r="I12" s="161"/>
      <c r="J12" s="161"/>
      <c r="K12" s="161"/>
      <c r="L12" s="161"/>
      <c r="M12" s="161"/>
      <c r="N12" s="161"/>
    </row>
    <row r="13" spans="1:16" ht="18" customHeight="1" x14ac:dyDescent="0.2">
      <c r="B13" s="167" t="s">
        <v>502</v>
      </c>
      <c r="F13" s="81" t="s">
        <v>503</v>
      </c>
      <c r="G13" s="164">
        <v>240</v>
      </c>
      <c r="H13" s="162">
        <v>310</v>
      </c>
      <c r="I13" s="162">
        <v>220</v>
      </c>
      <c r="J13" s="120">
        <v>154</v>
      </c>
      <c r="K13" s="120">
        <v>132</v>
      </c>
      <c r="L13" s="162">
        <v>114</v>
      </c>
      <c r="M13" s="162">
        <v>18</v>
      </c>
      <c r="N13" s="162">
        <v>22</v>
      </c>
      <c r="P13" s="161"/>
    </row>
    <row r="14" spans="1:16" ht="18" customHeight="1" x14ac:dyDescent="0.2">
      <c r="B14" s="167" t="s">
        <v>504</v>
      </c>
      <c r="F14" s="81" t="s">
        <v>505</v>
      </c>
      <c r="G14" s="164">
        <v>275</v>
      </c>
      <c r="H14" s="162">
        <v>283</v>
      </c>
      <c r="I14" s="162">
        <v>214</v>
      </c>
      <c r="J14" s="120">
        <v>169</v>
      </c>
      <c r="K14" s="120">
        <v>136</v>
      </c>
      <c r="L14" s="162">
        <v>116</v>
      </c>
      <c r="M14" s="162">
        <v>20</v>
      </c>
      <c r="N14" s="162">
        <v>33</v>
      </c>
      <c r="P14" s="161"/>
    </row>
    <row r="15" spans="1:16" ht="18" customHeight="1" x14ac:dyDescent="0.2">
      <c r="B15" s="167"/>
      <c r="F15" s="81"/>
      <c r="G15" s="164"/>
      <c r="H15" s="162"/>
      <c r="I15" s="162"/>
      <c r="J15" s="120"/>
      <c r="K15" s="120"/>
      <c r="L15" s="162"/>
      <c r="M15" s="162"/>
      <c r="N15" s="162"/>
    </row>
    <row r="16" spans="1:16" ht="18" customHeight="1" x14ac:dyDescent="0.2">
      <c r="B16" s="167" t="s">
        <v>222</v>
      </c>
      <c r="F16" s="81" t="s">
        <v>229</v>
      </c>
      <c r="G16" s="164">
        <v>210</v>
      </c>
      <c r="H16" s="162">
        <v>286</v>
      </c>
      <c r="I16" s="162">
        <v>188</v>
      </c>
      <c r="J16" s="120">
        <v>134</v>
      </c>
      <c r="K16" s="120">
        <v>101</v>
      </c>
      <c r="L16" s="162">
        <v>88</v>
      </c>
      <c r="M16" s="162">
        <v>13</v>
      </c>
      <c r="N16" s="162">
        <v>33</v>
      </c>
      <c r="P16" s="161"/>
    </row>
    <row r="17" spans="2:16" ht="18" customHeight="1" x14ac:dyDescent="0.2">
      <c r="B17" s="167" t="s">
        <v>223</v>
      </c>
      <c r="D17" s="248"/>
      <c r="E17" s="248"/>
      <c r="F17" s="81" t="s">
        <v>230</v>
      </c>
      <c r="G17" s="164">
        <v>210</v>
      </c>
      <c r="H17" s="162">
        <v>296</v>
      </c>
      <c r="I17" s="162">
        <v>202</v>
      </c>
      <c r="J17" s="120">
        <v>165</v>
      </c>
      <c r="K17" s="120">
        <v>126</v>
      </c>
      <c r="L17" s="162">
        <v>104</v>
      </c>
      <c r="M17" s="162">
        <v>22</v>
      </c>
      <c r="N17" s="162">
        <v>39</v>
      </c>
      <c r="P17" s="161"/>
    </row>
    <row r="18" spans="2:16" ht="18" customHeight="1" x14ac:dyDescent="0.2">
      <c r="B18" s="167"/>
      <c r="D18" s="248"/>
      <c r="E18" s="248"/>
      <c r="F18" s="81"/>
      <c r="G18" s="164"/>
      <c r="H18" s="162"/>
      <c r="I18" s="162"/>
      <c r="J18" s="120"/>
      <c r="K18" s="120"/>
      <c r="L18" s="162"/>
      <c r="M18" s="162"/>
      <c r="N18" s="162"/>
      <c r="P18" s="161"/>
    </row>
    <row r="19" spans="2:16" ht="18" customHeight="1" x14ac:dyDescent="0.2">
      <c r="B19" s="167" t="s">
        <v>224</v>
      </c>
      <c r="D19" s="43"/>
      <c r="E19" s="43"/>
      <c r="F19" s="81" t="s">
        <v>231</v>
      </c>
      <c r="G19" s="119">
        <v>210</v>
      </c>
      <c r="H19" s="120">
        <v>285</v>
      </c>
      <c r="I19" s="120">
        <v>192</v>
      </c>
      <c r="J19" s="120">
        <v>158</v>
      </c>
      <c r="K19" s="120">
        <v>115</v>
      </c>
      <c r="L19" s="120">
        <v>99</v>
      </c>
      <c r="M19" s="120">
        <v>16</v>
      </c>
      <c r="N19" s="120">
        <v>43</v>
      </c>
      <c r="P19" s="161"/>
    </row>
    <row r="20" spans="2:16" ht="18" customHeight="1" x14ac:dyDescent="0.2">
      <c r="B20" s="167" t="s">
        <v>225</v>
      </c>
      <c r="D20" s="43"/>
      <c r="E20" s="43"/>
      <c r="F20" s="81" t="s">
        <v>232</v>
      </c>
      <c r="G20" s="119">
        <v>195</v>
      </c>
      <c r="H20" s="20">
        <v>286</v>
      </c>
      <c r="I20" s="20">
        <v>192</v>
      </c>
      <c r="J20" s="20">
        <v>134</v>
      </c>
      <c r="K20" s="20">
        <v>95</v>
      </c>
      <c r="L20" s="20">
        <v>76</v>
      </c>
      <c r="M20" s="20">
        <v>19</v>
      </c>
      <c r="N20" s="20">
        <v>39</v>
      </c>
      <c r="P20" s="161"/>
    </row>
    <row r="21" spans="2:16" ht="18" customHeight="1" x14ac:dyDescent="0.2">
      <c r="B21" s="167" t="s">
        <v>226</v>
      </c>
      <c r="D21" s="43"/>
      <c r="E21" s="43"/>
      <c r="F21" s="81" t="s">
        <v>233</v>
      </c>
      <c r="G21" s="119">
        <v>195</v>
      </c>
      <c r="H21" s="20">
        <v>303</v>
      </c>
      <c r="I21" s="20">
        <v>193</v>
      </c>
      <c r="J21" s="20">
        <v>157</v>
      </c>
      <c r="K21" s="20">
        <v>112</v>
      </c>
      <c r="L21" s="20">
        <v>98</v>
      </c>
      <c r="M21" s="20">
        <v>14</v>
      </c>
      <c r="N21" s="20">
        <v>45</v>
      </c>
      <c r="P21" s="161"/>
    </row>
    <row r="22" spans="2:16" ht="18" customHeight="1" x14ac:dyDescent="0.2">
      <c r="B22" s="167" t="s">
        <v>227</v>
      </c>
      <c r="D22" s="43"/>
      <c r="E22" s="43"/>
      <c r="F22" s="81" t="s">
        <v>234</v>
      </c>
      <c r="G22" s="119">
        <v>190</v>
      </c>
      <c r="H22" s="20">
        <v>234</v>
      </c>
      <c r="I22" s="20">
        <v>159</v>
      </c>
      <c r="J22" s="20">
        <v>141</v>
      </c>
      <c r="K22" s="20">
        <v>118</v>
      </c>
      <c r="L22" s="20">
        <v>87</v>
      </c>
      <c r="M22" s="20">
        <v>31</v>
      </c>
      <c r="N22" s="20">
        <v>23</v>
      </c>
      <c r="P22" s="161"/>
    </row>
    <row r="23" spans="2:16" ht="18" customHeight="1" x14ac:dyDescent="0.2">
      <c r="B23" s="167" t="s">
        <v>228</v>
      </c>
      <c r="D23" s="43"/>
      <c r="E23" s="43"/>
      <c r="F23" s="81" t="s">
        <v>235</v>
      </c>
      <c r="G23" s="119">
        <v>190</v>
      </c>
      <c r="H23" s="20">
        <v>224</v>
      </c>
      <c r="I23" s="20">
        <v>151</v>
      </c>
      <c r="J23" s="20">
        <v>129</v>
      </c>
      <c r="K23" s="20">
        <v>103</v>
      </c>
      <c r="L23" s="20">
        <v>86</v>
      </c>
      <c r="M23" s="20">
        <v>17</v>
      </c>
      <c r="N23" s="20">
        <v>26</v>
      </c>
      <c r="P23" s="161"/>
    </row>
    <row r="24" spans="2:16" ht="18" customHeight="1" x14ac:dyDescent="0.2">
      <c r="B24" s="167"/>
      <c r="D24" s="43"/>
      <c r="E24" s="43"/>
      <c r="F24" s="81"/>
      <c r="G24" s="119"/>
      <c r="H24" s="20"/>
      <c r="I24" s="20"/>
      <c r="J24" s="20"/>
      <c r="K24" s="20"/>
      <c r="L24" s="20"/>
      <c r="M24" s="20"/>
      <c r="N24" s="20"/>
      <c r="P24" s="161"/>
    </row>
    <row r="25" spans="2:16" ht="18" customHeight="1" x14ac:dyDescent="0.2">
      <c r="B25" s="167" t="s">
        <v>308</v>
      </c>
      <c r="D25" s="43"/>
      <c r="E25" s="43"/>
      <c r="F25" s="81" t="s">
        <v>309</v>
      </c>
      <c r="G25" s="119">
        <v>195</v>
      </c>
      <c r="H25" s="20">
        <v>157</v>
      </c>
      <c r="I25" s="20">
        <v>121</v>
      </c>
      <c r="J25" s="20">
        <v>127</v>
      </c>
      <c r="K25" s="20">
        <v>90</v>
      </c>
      <c r="L25" s="20">
        <v>66</v>
      </c>
      <c r="M25" s="20">
        <v>24</v>
      </c>
      <c r="N25" s="20">
        <v>37</v>
      </c>
      <c r="P25" s="161"/>
    </row>
    <row r="26" spans="2:16" ht="18" customHeight="1" x14ac:dyDescent="0.2">
      <c r="B26" s="167" t="s">
        <v>330</v>
      </c>
      <c r="D26" s="43"/>
      <c r="E26" s="43"/>
      <c r="F26" s="81" t="s">
        <v>331</v>
      </c>
      <c r="G26" s="119">
        <v>170</v>
      </c>
      <c r="H26" s="20">
        <v>158</v>
      </c>
      <c r="I26" s="20">
        <v>124</v>
      </c>
      <c r="J26" s="20">
        <v>103</v>
      </c>
      <c r="K26" s="20">
        <v>88</v>
      </c>
      <c r="L26" s="20">
        <v>78</v>
      </c>
      <c r="M26" s="20">
        <v>10</v>
      </c>
      <c r="N26" s="20">
        <v>15</v>
      </c>
      <c r="P26" s="161"/>
    </row>
    <row r="27" spans="2:16" ht="18" customHeight="1" x14ac:dyDescent="0.2">
      <c r="B27" s="167" t="s">
        <v>350</v>
      </c>
      <c r="D27" s="43"/>
      <c r="E27" s="43"/>
      <c r="F27" s="81" t="s">
        <v>351</v>
      </c>
      <c r="G27" s="119">
        <v>170</v>
      </c>
      <c r="H27" s="20">
        <v>164</v>
      </c>
      <c r="I27" s="20">
        <v>120</v>
      </c>
      <c r="J27" s="20">
        <v>105</v>
      </c>
      <c r="K27" s="20">
        <v>82</v>
      </c>
      <c r="L27" s="20">
        <v>66</v>
      </c>
      <c r="M27" s="20">
        <v>16</v>
      </c>
      <c r="N27" s="20">
        <v>23</v>
      </c>
      <c r="P27" s="161"/>
    </row>
    <row r="28" spans="2:16" ht="18" customHeight="1" x14ac:dyDescent="0.2">
      <c r="B28" s="167" t="s">
        <v>353</v>
      </c>
      <c r="D28" s="43"/>
      <c r="E28" s="43"/>
      <c r="F28" s="81" t="s">
        <v>354</v>
      </c>
      <c r="G28" s="119">
        <v>170</v>
      </c>
      <c r="H28" s="20">
        <v>162</v>
      </c>
      <c r="I28" s="20">
        <v>137</v>
      </c>
      <c r="J28" s="20">
        <v>108</v>
      </c>
      <c r="K28" s="20">
        <v>76</v>
      </c>
      <c r="L28" s="20">
        <v>70</v>
      </c>
      <c r="M28" s="20">
        <v>6</v>
      </c>
      <c r="N28" s="20">
        <v>32</v>
      </c>
      <c r="P28" s="161"/>
    </row>
    <row r="29" spans="2:16" ht="18" customHeight="1" x14ac:dyDescent="0.2">
      <c r="B29" s="167" t="s">
        <v>361</v>
      </c>
      <c r="D29" s="43"/>
      <c r="E29" s="43"/>
      <c r="F29" s="81" t="s">
        <v>362</v>
      </c>
      <c r="G29" s="119">
        <v>170</v>
      </c>
      <c r="H29" s="20">
        <v>161</v>
      </c>
      <c r="I29" s="20">
        <v>129</v>
      </c>
      <c r="J29" s="20">
        <v>107</v>
      </c>
      <c r="K29" s="20">
        <v>92</v>
      </c>
      <c r="L29" s="20">
        <v>88</v>
      </c>
      <c r="M29" s="20">
        <v>4</v>
      </c>
      <c r="N29" s="20">
        <v>15</v>
      </c>
      <c r="P29" s="161"/>
    </row>
    <row r="30" spans="2:16" ht="18" customHeight="1" x14ac:dyDescent="0.2">
      <c r="B30" s="167"/>
      <c r="D30" s="43"/>
      <c r="E30" s="43"/>
      <c r="F30" s="81"/>
      <c r="G30" s="119"/>
      <c r="H30" s="20"/>
      <c r="I30" s="20"/>
      <c r="J30" s="20"/>
      <c r="K30" s="20"/>
      <c r="L30" s="20"/>
      <c r="M30" s="20"/>
      <c r="N30" s="20"/>
      <c r="P30" s="161"/>
    </row>
    <row r="31" spans="2:16" ht="18" customHeight="1" x14ac:dyDescent="0.2">
      <c r="B31" s="167" t="s">
        <v>447</v>
      </c>
      <c r="D31" s="43"/>
      <c r="E31" s="43"/>
      <c r="F31" s="81" t="s">
        <v>448</v>
      </c>
      <c r="G31" s="119">
        <v>170</v>
      </c>
      <c r="H31" s="20">
        <v>164</v>
      </c>
      <c r="I31" s="20">
        <v>111</v>
      </c>
      <c r="J31" s="20">
        <v>97</v>
      </c>
      <c r="K31" s="20">
        <v>82</v>
      </c>
      <c r="L31" s="20">
        <v>73</v>
      </c>
      <c r="M31" s="20">
        <v>9</v>
      </c>
      <c r="N31" s="20">
        <v>15</v>
      </c>
      <c r="P31" s="161"/>
    </row>
    <row r="32" spans="2:16" ht="18" customHeight="1" x14ac:dyDescent="0.2">
      <c r="B32" s="167" t="s">
        <v>449</v>
      </c>
      <c r="D32" s="43"/>
      <c r="E32" s="43"/>
      <c r="F32" s="81" t="s">
        <v>450</v>
      </c>
      <c r="G32" s="119">
        <v>160</v>
      </c>
      <c r="H32" s="20">
        <v>155</v>
      </c>
      <c r="I32" s="20">
        <v>107</v>
      </c>
      <c r="J32" s="20">
        <v>90</v>
      </c>
      <c r="K32" s="20">
        <v>80</v>
      </c>
      <c r="L32" s="20">
        <v>64</v>
      </c>
      <c r="M32" s="20">
        <v>16</v>
      </c>
      <c r="N32" s="20">
        <v>10</v>
      </c>
      <c r="P32" s="161"/>
    </row>
    <row r="33" spans="2:16" ht="18" customHeight="1" x14ac:dyDescent="0.2">
      <c r="B33" s="167" t="s">
        <v>500</v>
      </c>
      <c r="D33" s="43"/>
      <c r="E33" s="43"/>
      <c r="F33" s="81" t="s">
        <v>501</v>
      </c>
      <c r="G33" s="119">
        <v>160</v>
      </c>
      <c r="H33" s="20">
        <v>151</v>
      </c>
      <c r="I33" s="20">
        <v>111</v>
      </c>
      <c r="J33" s="20">
        <v>99</v>
      </c>
      <c r="K33" s="20">
        <v>84</v>
      </c>
      <c r="L33" s="20">
        <v>75</v>
      </c>
      <c r="M33" s="20">
        <v>8</v>
      </c>
      <c r="N33" s="20">
        <v>16</v>
      </c>
      <c r="P33" s="161"/>
    </row>
    <row r="34" spans="2:16" ht="18" customHeight="1" x14ac:dyDescent="0.2">
      <c r="B34" s="167" t="s">
        <v>529</v>
      </c>
      <c r="D34" s="43"/>
      <c r="E34" s="43"/>
      <c r="F34" s="81" t="s">
        <v>530</v>
      </c>
      <c r="G34" s="119">
        <v>160</v>
      </c>
      <c r="H34" s="20">
        <v>138</v>
      </c>
      <c r="I34" s="20">
        <v>98</v>
      </c>
      <c r="J34" s="20">
        <v>82</v>
      </c>
      <c r="K34" s="20">
        <v>72</v>
      </c>
      <c r="L34" s="20">
        <v>58</v>
      </c>
      <c r="M34" s="20">
        <v>14</v>
      </c>
      <c r="N34" s="20">
        <v>10</v>
      </c>
      <c r="P34" s="161"/>
    </row>
    <row r="35" spans="2:16" ht="18" customHeight="1" x14ac:dyDescent="0.2">
      <c r="B35" s="167" t="s">
        <v>599</v>
      </c>
      <c r="D35" s="43"/>
      <c r="E35" s="43"/>
      <c r="F35" s="81" t="s">
        <v>600</v>
      </c>
      <c r="G35" s="119">
        <v>160</v>
      </c>
      <c r="H35" s="20">
        <v>134</v>
      </c>
      <c r="I35" s="20">
        <v>96</v>
      </c>
      <c r="J35" s="20">
        <v>88</v>
      </c>
      <c r="K35" s="20">
        <v>76</v>
      </c>
      <c r="L35" s="20">
        <v>63</v>
      </c>
      <c r="M35" s="20">
        <v>13</v>
      </c>
      <c r="N35" s="20">
        <v>12</v>
      </c>
      <c r="P35" s="161"/>
    </row>
    <row r="36" spans="2:16" ht="18" customHeight="1" x14ac:dyDescent="0.2">
      <c r="B36" s="167"/>
      <c r="D36" s="43"/>
      <c r="E36" s="43"/>
      <c r="F36" s="81"/>
      <c r="G36" s="119"/>
      <c r="H36" s="20"/>
      <c r="I36" s="20"/>
      <c r="J36" s="20"/>
      <c r="K36" s="20"/>
      <c r="L36" s="20"/>
      <c r="M36" s="20"/>
      <c r="N36" s="20"/>
      <c r="P36" s="161"/>
    </row>
    <row r="37" spans="2:16" ht="18" customHeight="1" x14ac:dyDescent="0.2">
      <c r="B37" s="167" t="s">
        <v>601</v>
      </c>
      <c r="D37" s="43"/>
      <c r="E37" s="43"/>
      <c r="F37" s="81" t="s">
        <v>602</v>
      </c>
      <c r="G37" s="119">
        <v>160</v>
      </c>
      <c r="H37" s="20">
        <v>138</v>
      </c>
      <c r="I37" s="20">
        <v>99</v>
      </c>
      <c r="J37" s="20">
        <v>79</v>
      </c>
      <c r="K37" s="20">
        <v>65</v>
      </c>
      <c r="L37" s="20">
        <v>47</v>
      </c>
      <c r="M37" s="20">
        <v>18</v>
      </c>
      <c r="N37" s="20">
        <v>11</v>
      </c>
      <c r="P37" s="161"/>
    </row>
    <row r="38" spans="2:16" ht="18" customHeight="1" x14ac:dyDescent="0.2">
      <c r="B38" s="167" t="s">
        <v>638</v>
      </c>
      <c r="D38" s="43"/>
      <c r="E38" s="43"/>
      <c r="F38" s="81" t="s">
        <v>639</v>
      </c>
      <c r="G38" s="119">
        <v>160</v>
      </c>
      <c r="H38" s="20">
        <v>120</v>
      </c>
      <c r="I38" s="20">
        <v>89</v>
      </c>
      <c r="J38" s="20">
        <v>83</v>
      </c>
      <c r="K38" s="20">
        <v>73</v>
      </c>
      <c r="L38" s="20">
        <v>54</v>
      </c>
      <c r="M38" s="20">
        <v>19</v>
      </c>
      <c r="N38" s="20">
        <v>11</v>
      </c>
      <c r="P38" s="161"/>
    </row>
    <row r="39" spans="2:16" ht="18" customHeight="1" x14ac:dyDescent="0.2">
      <c r="B39" s="167" t="s">
        <v>680</v>
      </c>
      <c r="D39" s="43"/>
      <c r="E39" s="43"/>
      <c r="F39" s="81" t="s">
        <v>679</v>
      </c>
      <c r="G39" s="119">
        <v>150</v>
      </c>
      <c r="H39" s="20">
        <v>85</v>
      </c>
      <c r="I39" s="20">
        <v>73</v>
      </c>
      <c r="J39" s="20">
        <v>63</v>
      </c>
      <c r="K39" s="20">
        <v>60</v>
      </c>
      <c r="L39" s="20">
        <v>42</v>
      </c>
      <c r="M39" s="20">
        <v>18</v>
      </c>
      <c r="N39" s="20">
        <v>3</v>
      </c>
      <c r="P39" s="161"/>
    </row>
    <row r="40" spans="2:16" ht="18" customHeight="1" x14ac:dyDescent="0.2">
      <c r="B40" s="167" t="s">
        <v>805</v>
      </c>
      <c r="D40" s="43"/>
      <c r="E40" s="43"/>
      <c r="F40" s="81" t="s">
        <v>806</v>
      </c>
      <c r="G40" s="119">
        <f>G43+G59</f>
        <v>155</v>
      </c>
      <c r="H40" s="20">
        <f>H43+H59</f>
        <v>77</v>
      </c>
      <c r="I40" s="20">
        <f t="shared" ref="I40:M40" si="0">I43+I59</f>
        <v>60</v>
      </c>
      <c r="J40" s="20">
        <f t="shared" si="0"/>
        <v>46</v>
      </c>
      <c r="K40" s="20">
        <f t="shared" si="0"/>
        <v>43</v>
      </c>
      <c r="L40" s="20">
        <f t="shared" si="0"/>
        <v>34</v>
      </c>
      <c r="M40" s="20">
        <f t="shared" si="0"/>
        <v>9</v>
      </c>
      <c r="N40" s="20">
        <f>N43+N59</f>
        <v>4</v>
      </c>
    </row>
    <row r="41" spans="2:16" ht="18" customHeight="1" x14ac:dyDescent="0.2">
      <c r="B41" s="167"/>
      <c r="D41" s="43"/>
      <c r="E41" s="43"/>
      <c r="F41" s="81"/>
      <c r="G41" s="119"/>
      <c r="H41" s="20"/>
      <c r="I41" s="20"/>
      <c r="J41" s="20"/>
      <c r="K41" s="20"/>
      <c r="L41" s="20"/>
      <c r="M41" s="20"/>
      <c r="N41" s="20"/>
    </row>
    <row r="42" spans="2:16" ht="18" customHeight="1" x14ac:dyDescent="0.2">
      <c r="B42" s="382" t="s">
        <v>144</v>
      </c>
      <c r="C42" s="248"/>
      <c r="D42" s="248"/>
      <c r="E42" s="248"/>
      <c r="F42" s="248"/>
      <c r="G42" s="164"/>
      <c r="H42" s="8"/>
      <c r="I42" s="8"/>
      <c r="J42" s="8"/>
      <c r="K42" s="8"/>
      <c r="L42" s="8"/>
      <c r="M42" s="8"/>
      <c r="N42" s="8"/>
      <c r="P42" s="161"/>
    </row>
    <row r="43" spans="2:16" ht="18" customHeight="1" x14ac:dyDescent="0.2">
      <c r="B43" s="382" t="s">
        <v>640</v>
      </c>
      <c r="C43" s="248"/>
      <c r="D43" s="248"/>
      <c r="E43" s="248"/>
      <c r="F43" s="248"/>
      <c r="G43" s="23">
        <f t="shared" ref="G43:N43" si="1">SUM(G45,G53)</f>
        <v>105</v>
      </c>
      <c r="H43" s="22">
        <f t="shared" si="1"/>
        <v>45</v>
      </c>
      <c r="I43" s="22">
        <f t="shared" si="1"/>
        <v>37</v>
      </c>
      <c r="J43" s="22">
        <f t="shared" si="1"/>
        <v>29</v>
      </c>
      <c r="K43" s="22">
        <f t="shared" si="1"/>
        <v>27</v>
      </c>
      <c r="L43" s="22">
        <f t="shared" si="1"/>
        <v>23</v>
      </c>
      <c r="M43" s="22">
        <f t="shared" si="1"/>
        <v>4</v>
      </c>
      <c r="N43" s="22">
        <f t="shared" si="1"/>
        <v>3</v>
      </c>
    </row>
    <row r="44" spans="2:16" ht="18" customHeight="1" x14ac:dyDescent="0.2">
      <c r="B44" s="167"/>
      <c r="C44" s="43"/>
      <c r="D44" s="43"/>
      <c r="E44" s="43"/>
      <c r="F44" s="43"/>
      <c r="G44" s="24"/>
      <c r="H44" s="25"/>
      <c r="I44" s="25"/>
      <c r="J44" s="25"/>
      <c r="K44" s="25"/>
      <c r="L44" s="25"/>
      <c r="M44" s="25"/>
      <c r="N44" s="25"/>
      <c r="P44" s="161"/>
    </row>
    <row r="45" spans="2:16" ht="18" customHeight="1" x14ac:dyDescent="0.2">
      <c r="D45" s="167" t="s">
        <v>145</v>
      </c>
      <c r="G45" s="26">
        <f t="shared" ref="G45:N45" si="2">SUM(G47:G51)</f>
        <v>85</v>
      </c>
      <c r="H45" s="27">
        <f t="shared" si="2"/>
        <v>40</v>
      </c>
      <c r="I45" s="27">
        <f t="shared" si="2"/>
        <v>35</v>
      </c>
      <c r="J45" s="27">
        <f t="shared" si="2"/>
        <v>28</v>
      </c>
      <c r="K45" s="27">
        <f t="shared" si="2"/>
        <v>25</v>
      </c>
      <c r="L45" s="27">
        <f t="shared" si="2"/>
        <v>21</v>
      </c>
      <c r="M45" s="27">
        <f t="shared" si="2"/>
        <v>4</v>
      </c>
      <c r="N45" s="27">
        <f t="shared" si="2"/>
        <v>3</v>
      </c>
    </row>
    <row r="46" spans="2:16" ht="18" customHeight="1" x14ac:dyDescent="0.2">
      <c r="D46" s="167"/>
      <c r="G46" s="24"/>
      <c r="H46" s="25"/>
      <c r="I46" s="25"/>
      <c r="J46" s="25"/>
      <c r="K46" s="25"/>
      <c r="L46" s="25"/>
      <c r="M46" s="25"/>
      <c r="N46" s="25"/>
      <c r="P46" s="161"/>
    </row>
    <row r="47" spans="2:16" ht="18" customHeight="1" x14ac:dyDescent="0.2">
      <c r="F47" s="67" t="s">
        <v>146</v>
      </c>
      <c r="G47" s="26">
        <v>25</v>
      </c>
      <c r="H47" s="27">
        <v>20</v>
      </c>
      <c r="I47" s="27">
        <v>18</v>
      </c>
      <c r="J47" s="27">
        <v>14</v>
      </c>
      <c r="K47" s="25">
        <v>14</v>
      </c>
      <c r="L47" s="27">
        <v>13</v>
      </c>
      <c r="M47" s="27">
        <v>1</v>
      </c>
      <c r="N47" s="76">
        <v>0</v>
      </c>
      <c r="P47" s="161"/>
    </row>
    <row r="48" spans="2:16" ht="18" customHeight="1" x14ac:dyDescent="0.2">
      <c r="F48" s="67" t="s">
        <v>641</v>
      </c>
      <c r="G48" s="26">
        <v>15</v>
      </c>
      <c r="H48" s="27">
        <v>7</v>
      </c>
      <c r="I48" s="27">
        <v>6</v>
      </c>
      <c r="J48" s="27">
        <v>6</v>
      </c>
      <c r="K48" s="25">
        <v>4</v>
      </c>
      <c r="L48" s="27">
        <v>2</v>
      </c>
      <c r="M48" s="76">
        <v>2</v>
      </c>
      <c r="N48" s="35">
        <v>2</v>
      </c>
      <c r="P48" s="161"/>
    </row>
    <row r="49" spans="2:16" ht="18" customHeight="1" x14ac:dyDescent="0.2">
      <c r="F49" s="67" t="s">
        <v>642</v>
      </c>
      <c r="G49" s="29">
        <v>15</v>
      </c>
      <c r="H49" s="27">
        <v>8</v>
      </c>
      <c r="I49" s="27">
        <v>7</v>
      </c>
      <c r="J49" s="36">
        <v>4</v>
      </c>
      <c r="K49" s="25">
        <v>4</v>
      </c>
      <c r="L49" s="36">
        <v>3</v>
      </c>
      <c r="M49" s="34">
        <v>1</v>
      </c>
      <c r="N49" s="35" t="s">
        <v>262</v>
      </c>
      <c r="P49" s="161"/>
    </row>
    <row r="50" spans="2:16" ht="18" customHeight="1" x14ac:dyDescent="0.2">
      <c r="F50" s="67" t="s">
        <v>643</v>
      </c>
      <c r="G50" s="26">
        <v>15</v>
      </c>
      <c r="H50" s="27">
        <v>3</v>
      </c>
      <c r="I50" s="27">
        <v>3</v>
      </c>
      <c r="J50" s="27">
        <v>3</v>
      </c>
      <c r="K50" s="25">
        <v>3</v>
      </c>
      <c r="L50" s="27">
        <v>3</v>
      </c>
      <c r="M50" s="34" t="s">
        <v>572</v>
      </c>
      <c r="N50" s="34" t="s">
        <v>807</v>
      </c>
      <c r="P50" s="161"/>
    </row>
    <row r="51" spans="2:16" ht="18" customHeight="1" x14ac:dyDescent="0.2">
      <c r="F51" s="67" t="s">
        <v>147</v>
      </c>
      <c r="G51" s="26">
        <v>15</v>
      </c>
      <c r="H51" s="27">
        <v>2</v>
      </c>
      <c r="I51" s="27">
        <v>1</v>
      </c>
      <c r="J51" s="27">
        <v>1</v>
      </c>
      <c r="K51" s="42" t="s">
        <v>807</v>
      </c>
      <c r="L51" s="228" t="s">
        <v>572</v>
      </c>
      <c r="M51" s="34">
        <v>0</v>
      </c>
      <c r="N51" s="76">
        <v>1</v>
      </c>
    </row>
    <row r="52" spans="2:16" ht="18" customHeight="1" x14ac:dyDescent="0.2">
      <c r="F52" s="167"/>
      <c r="G52" s="26"/>
      <c r="H52" s="27"/>
      <c r="I52" s="27"/>
      <c r="J52" s="27"/>
      <c r="K52" s="25"/>
      <c r="L52" s="27"/>
      <c r="M52" s="34"/>
      <c r="N52" s="76"/>
      <c r="P52" s="161"/>
    </row>
    <row r="53" spans="2:16" ht="18" customHeight="1" x14ac:dyDescent="0.2">
      <c r="D53" s="117" t="s">
        <v>644</v>
      </c>
      <c r="F53" s="167"/>
      <c r="G53" s="24">
        <v>20</v>
      </c>
      <c r="H53" s="27">
        <v>5</v>
      </c>
      <c r="I53" s="27">
        <v>2</v>
      </c>
      <c r="J53" s="27">
        <v>1</v>
      </c>
      <c r="K53" s="27">
        <v>2</v>
      </c>
      <c r="L53" s="27">
        <v>2</v>
      </c>
      <c r="M53" s="27">
        <v>0</v>
      </c>
      <c r="N53" s="27">
        <v>0</v>
      </c>
    </row>
    <row r="54" spans="2:16" ht="18" customHeight="1" x14ac:dyDescent="0.2">
      <c r="F54" s="167"/>
      <c r="G54" s="26"/>
      <c r="H54" s="27"/>
      <c r="I54" s="27"/>
      <c r="J54" s="27"/>
      <c r="K54" s="25"/>
      <c r="L54" s="27"/>
      <c r="M54" s="34"/>
      <c r="N54" s="76"/>
      <c r="P54" s="161"/>
    </row>
    <row r="55" spans="2:16" ht="18" customHeight="1" x14ac:dyDescent="0.2">
      <c r="F55" s="67" t="s">
        <v>645</v>
      </c>
      <c r="G55" s="26">
        <v>20</v>
      </c>
      <c r="H55" s="27">
        <v>5</v>
      </c>
      <c r="I55" s="27">
        <v>2</v>
      </c>
      <c r="J55" s="27">
        <v>1</v>
      </c>
      <c r="K55" s="25">
        <v>2</v>
      </c>
      <c r="L55" s="27">
        <v>2</v>
      </c>
      <c r="M55" s="27">
        <v>0</v>
      </c>
      <c r="N55" s="27">
        <v>0</v>
      </c>
    </row>
    <row r="56" spans="2:16" ht="18" customHeight="1" x14ac:dyDescent="0.2">
      <c r="F56" s="67"/>
      <c r="G56" s="26"/>
      <c r="H56" s="27"/>
      <c r="I56" s="27"/>
      <c r="J56" s="27"/>
      <c r="K56" s="25"/>
      <c r="L56" s="27"/>
      <c r="M56" s="34"/>
      <c r="N56" s="76"/>
    </row>
    <row r="57" spans="2:16" ht="18" customHeight="1" x14ac:dyDescent="0.15">
      <c r="G57" s="29"/>
      <c r="H57" s="37"/>
      <c r="I57" s="37"/>
      <c r="J57" s="37"/>
      <c r="K57" s="37"/>
      <c r="L57" s="37"/>
      <c r="M57" s="37"/>
      <c r="N57" s="37"/>
    </row>
    <row r="58" spans="2:16" ht="18" customHeight="1" x14ac:dyDescent="0.2">
      <c r="B58" s="382" t="s">
        <v>148</v>
      </c>
      <c r="C58" s="248"/>
      <c r="D58" s="248"/>
      <c r="E58" s="248"/>
      <c r="F58" s="248"/>
      <c r="G58" s="26"/>
      <c r="H58" s="27"/>
      <c r="I58" s="27"/>
      <c r="J58" s="25"/>
      <c r="K58" s="25"/>
      <c r="L58" s="27"/>
      <c r="M58" s="27"/>
      <c r="N58" s="27"/>
      <c r="P58" s="161"/>
    </row>
    <row r="59" spans="2:16" ht="18" customHeight="1" x14ac:dyDescent="0.2">
      <c r="B59" s="382" t="s">
        <v>640</v>
      </c>
      <c r="C59" s="248"/>
      <c r="D59" s="248"/>
      <c r="E59" s="248"/>
      <c r="F59" s="248"/>
      <c r="G59" s="23">
        <f t="shared" ref="G59:N59" si="3">SUM(G61)</f>
        <v>50</v>
      </c>
      <c r="H59" s="38">
        <f t="shared" si="3"/>
        <v>32</v>
      </c>
      <c r="I59" s="38">
        <f t="shared" si="3"/>
        <v>23</v>
      </c>
      <c r="J59" s="38">
        <f t="shared" si="3"/>
        <v>17</v>
      </c>
      <c r="K59" s="38">
        <f t="shared" si="3"/>
        <v>16</v>
      </c>
      <c r="L59" s="38">
        <f t="shared" si="3"/>
        <v>11</v>
      </c>
      <c r="M59" s="38">
        <f t="shared" si="3"/>
        <v>5</v>
      </c>
      <c r="N59" s="38">
        <f t="shared" si="3"/>
        <v>1</v>
      </c>
    </row>
    <row r="60" spans="2:16" ht="18" customHeight="1" x14ac:dyDescent="0.2">
      <c r="B60" s="167"/>
      <c r="C60" s="43"/>
      <c r="D60" s="43"/>
      <c r="E60" s="43"/>
      <c r="F60" s="43"/>
      <c r="G60" s="26"/>
      <c r="H60" s="27"/>
      <c r="I60" s="27"/>
      <c r="J60" s="25"/>
      <c r="K60" s="25"/>
      <c r="L60" s="27"/>
      <c r="M60" s="27"/>
      <c r="N60" s="27"/>
      <c r="P60" s="161"/>
    </row>
    <row r="61" spans="2:16" ht="18" customHeight="1" x14ac:dyDescent="0.2">
      <c r="D61" s="167" t="s">
        <v>145</v>
      </c>
      <c r="G61" s="26">
        <f t="shared" ref="G61:N61" si="4">SUM(G63:G65)</f>
        <v>50</v>
      </c>
      <c r="H61" s="27">
        <f t="shared" si="4"/>
        <v>32</v>
      </c>
      <c r="I61" s="27">
        <f t="shared" si="4"/>
        <v>23</v>
      </c>
      <c r="J61" s="27">
        <f t="shared" si="4"/>
        <v>17</v>
      </c>
      <c r="K61" s="27">
        <f t="shared" si="4"/>
        <v>16</v>
      </c>
      <c r="L61" s="27">
        <f t="shared" si="4"/>
        <v>11</v>
      </c>
      <c r="M61" s="27">
        <f t="shared" si="4"/>
        <v>5</v>
      </c>
      <c r="N61" s="27">
        <f t="shared" si="4"/>
        <v>1</v>
      </c>
    </row>
    <row r="62" spans="2:16" ht="18" customHeight="1" x14ac:dyDescent="0.2">
      <c r="D62" s="167"/>
      <c r="G62" s="26"/>
      <c r="H62" s="27"/>
      <c r="I62" s="27"/>
      <c r="J62" s="75"/>
      <c r="K62" s="25"/>
      <c r="L62" s="27"/>
      <c r="M62" s="27"/>
      <c r="N62" s="27"/>
      <c r="P62" s="161"/>
    </row>
    <row r="63" spans="2:16" ht="18" customHeight="1" x14ac:dyDescent="0.2">
      <c r="F63" s="67" t="s">
        <v>146</v>
      </c>
      <c r="G63" s="26">
        <v>20</v>
      </c>
      <c r="H63" s="27">
        <v>15</v>
      </c>
      <c r="I63" s="27">
        <v>12</v>
      </c>
      <c r="J63" s="27">
        <v>11</v>
      </c>
      <c r="K63" s="25">
        <v>10</v>
      </c>
      <c r="L63" s="27">
        <v>8</v>
      </c>
      <c r="M63" s="76">
        <v>2</v>
      </c>
      <c r="N63" s="35">
        <v>1</v>
      </c>
      <c r="P63" s="161"/>
    </row>
    <row r="64" spans="2:16" ht="18" customHeight="1" x14ac:dyDescent="0.2">
      <c r="F64" s="67" t="s">
        <v>646</v>
      </c>
      <c r="G64" s="26">
        <v>20</v>
      </c>
      <c r="H64" s="27">
        <v>4</v>
      </c>
      <c r="I64" s="27">
        <v>3</v>
      </c>
      <c r="J64" s="27">
        <v>3</v>
      </c>
      <c r="K64" s="25">
        <v>3</v>
      </c>
      <c r="L64" s="27">
        <v>3</v>
      </c>
      <c r="M64" s="34" t="s">
        <v>262</v>
      </c>
      <c r="N64" s="76" t="s">
        <v>572</v>
      </c>
      <c r="P64" s="161"/>
    </row>
    <row r="65" spans="1:15" ht="18" customHeight="1" x14ac:dyDescent="0.2">
      <c r="F65" s="67" t="s">
        <v>678</v>
      </c>
      <c r="G65" s="26">
        <v>10</v>
      </c>
      <c r="H65" s="34">
        <v>13</v>
      </c>
      <c r="I65" s="34">
        <v>8</v>
      </c>
      <c r="J65" s="27">
        <v>3</v>
      </c>
      <c r="K65" s="25">
        <v>3</v>
      </c>
      <c r="L65" s="27">
        <v>0</v>
      </c>
      <c r="M65" s="39">
        <v>3</v>
      </c>
      <c r="N65" s="76" t="s">
        <v>262</v>
      </c>
    </row>
    <row r="66" spans="1:15" ht="18" customHeight="1" thickBot="1" x14ac:dyDescent="0.2">
      <c r="B66" s="159"/>
      <c r="C66" s="159"/>
      <c r="D66" s="159"/>
      <c r="E66" s="159"/>
      <c r="F66" s="159"/>
      <c r="G66" s="170"/>
      <c r="H66" s="168"/>
      <c r="I66" s="168"/>
      <c r="J66" s="168"/>
      <c r="K66" s="168"/>
      <c r="L66" s="168"/>
      <c r="M66" s="168"/>
      <c r="N66" s="168"/>
      <c r="O66" s="384"/>
    </row>
    <row r="67" spans="1:15" ht="18" customHeight="1" x14ac:dyDescent="0.2">
      <c r="G67" s="385" t="s">
        <v>451</v>
      </c>
      <c r="H67" s="385"/>
      <c r="I67" s="385"/>
      <c r="J67" s="385"/>
      <c r="K67" s="385"/>
      <c r="L67" s="385"/>
      <c r="M67" s="385"/>
      <c r="N67" s="385"/>
      <c r="O67" s="384"/>
    </row>
    <row r="68" spans="1:15" ht="18" customHeight="1" x14ac:dyDescent="0.2">
      <c r="G68" s="94" t="s">
        <v>808</v>
      </c>
      <c r="H68" s="94"/>
      <c r="I68" s="94"/>
      <c r="J68" s="94"/>
      <c r="K68" s="94"/>
      <c r="L68" s="94"/>
      <c r="M68" s="94"/>
      <c r="N68" s="94"/>
    </row>
    <row r="69" spans="1:15" ht="18" customHeight="1" x14ac:dyDescent="0.2">
      <c r="A69" s="167"/>
      <c r="G69" s="167" t="s">
        <v>603</v>
      </c>
      <c r="H69" s="551"/>
      <c r="I69" s="551"/>
      <c r="J69" s="551"/>
      <c r="K69" s="551"/>
      <c r="L69" s="551"/>
      <c r="M69" s="551"/>
      <c r="N69" s="551"/>
    </row>
  </sheetData>
  <mergeCells count="5">
    <mergeCell ref="B6:N6"/>
    <mergeCell ref="G8:G11"/>
    <mergeCell ref="H8:H11"/>
    <mergeCell ref="I8:I11"/>
    <mergeCell ref="J8:J11"/>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6:V64"/>
  <sheetViews>
    <sheetView view="pageBreakPreview" zoomScale="70" zoomScaleNormal="75" zoomScaleSheetLayoutView="70" workbookViewId="0">
      <selection activeCell="E46" sqref="E46"/>
    </sheetView>
  </sheetViews>
  <sheetFormatPr defaultColWidth="12.125" defaultRowHeight="17.25" x14ac:dyDescent="0.15"/>
  <cols>
    <col min="1" max="1" width="13.375" style="117" customWidth="1"/>
    <col min="2" max="2" width="5.875" style="117" customWidth="1"/>
    <col min="3" max="5" width="3.375" style="117" customWidth="1"/>
    <col min="6" max="6" width="23.375" style="117" customWidth="1"/>
    <col min="7" max="7" width="13.375" style="117" customWidth="1"/>
    <col min="8" max="11" width="12.125" style="117"/>
    <col min="12" max="13" width="10.875" style="117" customWidth="1"/>
    <col min="14" max="16" width="12.125" style="117"/>
    <col min="17" max="256" width="12.125" style="1"/>
    <col min="257" max="257" width="13.375" style="1" customWidth="1"/>
    <col min="258" max="258" width="5.875" style="1" customWidth="1"/>
    <col min="259" max="261" width="3.375" style="1" customWidth="1"/>
    <col min="262" max="262" width="23.375" style="1" customWidth="1"/>
    <col min="263" max="263" width="13.375" style="1" customWidth="1"/>
    <col min="264" max="267" width="12.125" style="1"/>
    <col min="268" max="269" width="10.875" style="1" customWidth="1"/>
    <col min="270" max="512" width="12.125" style="1"/>
    <col min="513" max="513" width="13.375" style="1" customWidth="1"/>
    <col min="514" max="514" width="5.875" style="1" customWidth="1"/>
    <col min="515" max="517" width="3.375" style="1" customWidth="1"/>
    <col min="518" max="518" width="23.375" style="1" customWidth="1"/>
    <col min="519" max="519" width="13.375" style="1" customWidth="1"/>
    <col min="520" max="523" width="12.125" style="1"/>
    <col min="524" max="525" width="10.875" style="1" customWidth="1"/>
    <col min="526" max="768" width="12.125" style="1"/>
    <col min="769" max="769" width="13.375" style="1" customWidth="1"/>
    <col min="770" max="770" width="5.875" style="1" customWidth="1"/>
    <col min="771" max="773" width="3.375" style="1" customWidth="1"/>
    <col min="774" max="774" width="23.375" style="1" customWidth="1"/>
    <col min="775" max="775" width="13.375" style="1" customWidth="1"/>
    <col min="776" max="779" width="12.125" style="1"/>
    <col min="780" max="781" width="10.875" style="1" customWidth="1"/>
    <col min="782" max="1024" width="12.125" style="1"/>
    <col min="1025" max="1025" width="13.375" style="1" customWidth="1"/>
    <col min="1026" max="1026" width="5.875" style="1" customWidth="1"/>
    <col min="1027" max="1029" width="3.375" style="1" customWidth="1"/>
    <col min="1030" max="1030" width="23.375" style="1" customWidth="1"/>
    <col min="1031" max="1031" width="13.375" style="1" customWidth="1"/>
    <col min="1032" max="1035" width="12.125" style="1"/>
    <col min="1036" max="1037" width="10.875" style="1" customWidth="1"/>
    <col min="1038" max="1280" width="12.125" style="1"/>
    <col min="1281" max="1281" width="13.375" style="1" customWidth="1"/>
    <col min="1282" max="1282" width="5.875" style="1" customWidth="1"/>
    <col min="1283" max="1285" width="3.375" style="1" customWidth="1"/>
    <col min="1286" max="1286" width="23.375" style="1" customWidth="1"/>
    <col min="1287" max="1287" width="13.375" style="1" customWidth="1"/>
    <col min="1288" max="1291" width="12.125" style="1"/>
    <col min="1292" max="1293" width="10.875" style="1" customWidth="1"/>
    <col min="1294" max="1536" width="12.125" style="1"/>
    <col min="1537" max="1537" width="13.375" style="1" customWidth="1"/>
    <col min="1538" max="1538" width="5.875" style="1" customWidth="1"/>
    <col min="1539" max="1541" width="3.375" style="1" customWidth="1"/>
    <col min="1542" max="1542" width="23.375" style="1" customWidth="1"/>
    <col min="1543" max="1543" width="13.375" style="1" customWidth="1"/>
    <col min="1544" max="1547" width="12.125" style="1"/>
    <col min="1548" max="1549" width="10.875" style="1" customWidth="1"/>
    <col min="1550" max="1792" width="12.125" style="1"/>
    <col min="1793" max="1793" width="13.375" style="1" customWidth="1"/>
    <col min="1794" max="1794" width="5.875" style="1" customWidth="1"/>
    <col min="1795" max="1797" width="3.375" style="1" customWidth="1"/>
    <col min="1798" max="1798" width="23.375" style="1" customWidth="1"/>
    <col min="1799" max="1799" width="13.375" style="1" customWidth="1"/>
    <col min="1800" max="1803" width="12.125" style="1"/>
    <col min="1804" max="1805" width="10.875" style="1" customWidth="1"/>
    <col min="1806" max="2048" width="12.125" style="1"/>
    <col min="2049" max="2049" width="13.375" style="1" customWidth="1"/>
    <col min="2050" max="2050" width="5.875" style="1" customWidth="1"/>
    <col min="2051" max="2053" width="3.375" style="1" customWidth="1"/>
    <col min="2054" max="2054" width="23.375" style="1" customWidth="1"/>
    <col min="2055" max="2055" width="13.375" style="1" customWidth="1"/>
    <col min="2056" max="2059" width="12.125" style="1"/>
    <col min="2060" max="2061" width="10.875" style="1" customWidth="1"/>
    <col min="2062" max="2304" width="12.125" style="1"/>
    <col min="2305" max="2305" width="13.375" style="1" customWidth="1"/>
    <col min="2306" max="2306" width="5.875" style="1" customWidth="1"/>
    <col min="2307" max="2309" width="3.375" style="1" customWidth="1"/>
    <col min="2310" max="2310" width="23.375" style="1" customWidth="1"/>
    <col min="2311" max="2311" width="13.375" style="1" customWidth="1"/>
    <col min="2312" max="2315" width="12.125" style="1"/>
    <col min="2316" max="2317" width="10.875" style="1" customWidth="1"/>
    <col min="2318" max="2560" width="12.125" style="1"/>
    <col min="2561" max="2561" width="13.375" style="1" customWidth="1"/>
    <col min="2562" max="2562" width="5.875" style="1" customWidth="1"/>
    <col min="2563" max="2565" width="3.375" style="1" customWidth="1"/>
    <col min="2566" max="2566" width="23.375" style="1" customWidth="1"/>
    <col min="2567" max="2567" width="13.375" style="1" customWidth="1"/>
    <col min="2568" max="2571" width="12.125" style="1"/>
    <col min="2572" max="2573" width="10.875" style="1" customWidth="1"/>
    <col min="2574" max="2816" width="12.125" style="1"/>
    <col min="2817" max="2817" width="13.375" style="1" customWidth="1"/>
    <col min="2818" max="2818" width="5.875" style="1" customWidth="1"/>
    <col min="2819" max="2821" width="3.375" style="1" customWidth="1"/>
    <col min="2822" max="2822" width="23.375" style="1" customWidth="1"/>
    <col min="2823" max="2823" width="13.375" style="1" customWidth="1"/>
    <col min="2824" max="2827" width="12.125" style="1"/>
    <col min="2828" max="2829" width="10.875" style="1" customWidth="1"/>
    <col min="2830" max="3072" width="12.125" style="1"/>
    <col min="3073" max="3073" width="13.375" style="1" customWidth="1"/>
    <col min="3074" max="3074" width="5.875" style="1" customWidth="1"/>
    <col min="3075" max="3077" width="3.375" style="1" customWidth="1"/>
    <col min="3078" max="3078" width="23.375" style="1" customWidth="1"/>
    <col min="3079" max="3079" width="13.375" style="1" customWidth="1"/>
    <col min="3080" max="3083" width="12.125" style="1"/>
    <col min="3084" max="3085" width="10.875" style="1" customWidth="1"/>
    <col min="3086" max="3328" width="12.125" style="1"/>
    <col min="3329" max="3329" width="13.375" style="1" customWidth="1"/>
    <col min="3330" max="3330" width="5.875" style="1" customWidth="1"/>
    <col min="3331" max="3333" width="3.375" style="1" customWidth="1"/>
    <col min="3334" max="3334" width="23.375" style="1" customWidth="1"/>
    <col min="3335" max="3335" width="13.375" style="1" customWidth="1"/>
    <col min="3336" max="3339" width="12.125" style="1"/>
    <col min="3340" max="3341" width="10.875" style="1" customWidth="1"/>
    <col min="3342" max="3584" width="12.125" style="1"/>
    <col min="3585" max="3585" width="13.375" style="1" customWidth="1"/>
    <col min="3586" max="3586" width="5.875" style="1" customWidth="1"/>
    <col min="3587" max="3589" width="3.375" style="1" customWidth="1"/>
    <col min="3590" max="3590" width="23.375" style="1" customWidth="1"/>
    <col min="3591" max="3591" width="13.375" style="1" customWidth="1"/>
    <col min="3592" max="3595" width="12.125" style="1"/>
    <col min="3596" max="3597" width="10.875" style="1" customWidth="1"/>
    <col min="3598" max="3840" width="12.125" style="1"/>
    <col min="3841" max="3841" width="13.375" style="1" customWidth="1"/>
    <col min="3842" max="3842" width="5.875" style="1" customWidth="1"/>
    <col min="3843" max="3845" width="3.375" style="1" customWidth="1"/>
    <col min="3846" max="3846" width="23.375" style="1" customWidth="1"/>
    <col min="3847" max="3847" width="13.375" style="1" customWidth="1"/>
    <col min="3848" max="3851" width="12.125" style="1"/>
    <col min="3852" max="3853" width="10.875" style="1" customWidth="1"/>
    <col min="3854" max="4096" width="12.125" style="1"/>
    <col min="4097" max="4097" width="13.375" style="1" customWidth="1"/>
    <col min="4098" max="4098" width="5.875" style="1" customWidth="1"/>
    <col min="4099" max="4101" width="3.375" style="1" customWidth="1"/>
    <col min="4102" max="4102" width="23.375" style="1" customWidth="1"/>
    <col min="4103" max="4103" width="13.375" style="1" customWidth="1"/>
    <col min="4104" max="4107" width="12.125" style="1"/>
    <col min="4108" max="4109" width="10.875" style="1" customWidth="1"/>
    <col min="4110" max="4352" width="12.125" style="1"/>
    <col min="4353" max="4353" width="13.375" style="1" customWidth="1"/>
    <col min="4354" max="4354" width="5.875" style="1" customWidth="1"/>
    <col min="4355" max="4357" width="3.375" style="1" customWidth="1"/>
    <col min="4358" max="4358" width="23.375" style="1" customWidth="1"/>
    <col min="4359" max="4359" width="13.375" style="1" customWidth="1"/>
    <col min="4360" max="4363" width="12.125" style="1"/>
    <col min="4364" max="4365" width="10.875" style="1" customWidth="1"/>
    <col min="4366" max="4608" width="12.125" style="1"/>
    <col min="4609" max="4609" width="13.375" style="1" customWidth="1"/>
    <col min="4610" max="4610" width="5.875" style="1" customWidth="1"/>
    <col min="4611" max="4613" width="3.375" style="1" customWidth="1"/>
    <col min="4614" max="4614" width="23.375" style="1" customWidth="1"/>
    <col min="4615" max="4615" width="13.375" style="1" customWidth="1"/>
    <col min="4616" max="4619" width="12.125" style="1"/>
    <col min="4620" max="4621" width="10.875" style="1" customWidth="1"/>
    <col min="4622" max="4864" width="12.125" style="1"/>
    <col min="4865" max="4865" width="13.375" style="1" customWidth="1"/>
    <col min="4866" max="4866" width="5.875" style="1" customWidth="1"/>
    <col min="4867" max="4869" width="3.375" style="1" customWidth="1"/>
    <col min="4870" max="4870" width="23.375" style="1" customWidth="1"/>
    <col min="4871" max="4871" width="13.375" style="1" customWidth="1"/>
    <col min="4872" max="4875" width="12.125" style="1"/>
    <col min="4876" max="4877" width="10.875" style="1" customWidth="1"/>
    <col min="4878" max="5120" width="12.125" style="1"/>
    <col min="5121" max="5121" width="13.375" style="1" customWidth="1"/>
    <col min="5122" max="5122" width="5.875" style="1" customWidth="1"/>
    <col min="5123" max="5125" width="3.375" style="1" customWidth="1"/>
    <col min="5126" max="5126" width="23.375" style="1" customWidth="1"/>
    <col min="5127" max="5127" width="13.375" style="1" customWidth="1"/>
    <col min="5128" max="5131" width="12.125" style="1"/>
    <col min="5132" max="5133" width="10.875" style="1" customWidth="1"/>
    <col min="5134" max="5376" width="12.125" style="1"/>
    <col min="5377" max="5377" width="13.375" style="1" customWidth="1"/>
    <col min="5378" max="5378" width="5.875" style="1" customWidth="1"/>
    <col min="5379" max="5381" width="3.375" style="1" customWidth="1"/>
    <col min="5382" max="5382" width="23.375" style="1" customWidth="1"/>
    <col min="5383" max="5383" width="13.375" style="1" customWidth="1"/>
    <col min="5384" max="5387" width="12.125" style="1"/>
    <col min="5388" max="5389" width="10.875" style="1" customWidth="1"/>
    <col min="5390" max="5632" width="12.125" style="1"/>
    <col min="5633" max="5633" width="13.375" style="1" customWidth="1"/>
    <col min="5634" max="5634" width="5.875" style="1" customWidth="1"/>
    <col min="5635" max="5637" width="3.375" style="1" customWidth="1"/>
    <col min="5638" max="5638" width="23.375" style="1" customWidth="1"/>
    <col min="5639" max="5639" width="13.375" style="1" customWidth="1"/>
    <col min="5640" max="5643" width="12.125" style="1"/>
    <col min="5644" max="5645" width="10.875" style="1" customWidth="1"/>
    <col min="5646" max="5888" width="12.125" style="1"/>
    <col min="5889" max="5889" width="13.375" style="1" customWidth="1"/>
    <col min="5890" max="5890" width="5.875" style="1" customWidth="1"/>
    <col min="5891" max="5893" width="3.375" style="1" customWidth="1"/>
    <col min="5894" max="5894" width="23.375" style="1" customWidth="1"/>
    <col min="5895" max="5895" width="13.375" style="1" customWidth="1"/>
    <col min="5896" max="5899" width="12.125" style="1"/>
    <col min="5900" max="5901" width="10.875" style="1" customWidth="1"/>
    <col min="5902" max="6144" width="12.125" style="1"/>
    <col min="6145" max="6145" width="13.375" style="1" customWidth="1"/>
    <col min="6146" max="6146" width="5.875" style="1" customWidth="1"/>
    <col min="6147" max="6149" width="3.375" style="1" customWidth="1"/>
    <col min="6150" max="6150" width="23.375" style="1" customWidth="1"/>
    <col min="6151" max="6151" width="13.375" style="1" customWidth="1"/>
    <col min="6152" max="6155" width="12.125" style="1"/>
    <col min="6156" max="6157" width="10.875" style="1" customWidth="1"/>
    <col min="6158" max="6400" width="12.125" style="1"/>
    <col min="6401" max="6401" width="13.375" style="1" customWidth="1"/>
    <col min="6402" max="6402" width="5.875" style="1" customWidth="1"/>
    <col min="6403" max="6405" width="3.375" style="1" customWidth="1"/>
    <col min="6406" max="6406" width="23.375" style="1" customWidth="1"/>
    <col min="6407" max="6407" width="13.375" style="1" customWidth="1"/>
    <col min="6408" max="6411" width="12.125" style="1"/>
    <col min="6412" max="6413" width="10.875" style="1" customWidth="1"/>
    <col min="6414" max="6656" width="12.125" style="1"/>
    <col min="6657" max="6657" width="13.375" style="1" customWidth="1"/>
    <col min="6658" max="6658" width="5.875" style="1" customWidth="1"/>
    <col min="6659" max="6661" width="3.375" style="1" customWidth="1"/>
    <col min="6662" max="6662" width="23.375" style="1" customWidth="1"/>
    <col min="6663" max="6663" width="13.375" style="1" customWidth="1"/>
    <col min="6664" max="6667" width="12.125" style="1"/>
    <col min="6668" max="6669" width="10.875" style="1" customWidth="1"/>
    <col min="6670" max="6912" width="12.125" style="1"/>
    <col min="6913" max="6913" width="13.375" style="1" customWidth="1"/>
    <col min="6914" max="6914" width="5.875" style="1" customWidth="1"/>
    <col min="6915" max="6917" width="3.375" style="1" customWidth="1"/>
    <col min="6918" max="6918" width="23.375" style="1" customWidth="1"/>
    <col min="6919" max="6919" width="13.375" style="1" customWidth="1"/>
    <col min="6920" max="6923" width="12.125" style="1"/>
    <col min="6924" max="6925" width="10.875" style="1" customWidth="1"/>
    <col min="6926" max="7168" width="12.125" style="1"/>
    <col min="7169" max="7169" width="13.375" style="1" customWidth="1"/>
    <col min="7170" max="7170" width="5.875" style="1" customWidth="1"/>
    <col min="7171" max="7173" width="3.375" style="1" customWidth="1"/>
    <col min="7174" max="7174" width="23.375" style="1" customWidth="1"/>
    <col min="7175" max="7175" width="13.375" style="1" customWidth="1"/>
    <col min="7176" max="7179" width="12.125" style="1"/>
    <col min="7180" max="7181" width="10.875" style="1" customWidth="1"/>
    <col min="7182" max="7424" width="12.125" style="1"/>
    <col min="7425" max="7425" width="13.375" style="1" customWidth="1"/>
    <col min="7426" max="7426" width="5.875" style="1" customWidth="1"/>
    <col min="7427" max="7429" width="3.375" style="1" customWidth="1"/>
    <col min="7430" max="7430" width="23.375" style="1" customWidth="1"/>
    <col min="7431" max="7431" width="13.375" style="1" customWidth="1"/>
    <col min="7432" max="7435" width="12.125" style="1"/>
    <col min="7436" max="7437" width="10.875" style="1" customWidth="1"/>
    <col min="7438" max="7680" width="12.125" style="1"/>
    <col min="7681" max="7681" width="13.375" style="1" customWidth="1"/>
    <col min="7682" max="7682" width="5.875" style="1" customWidth="1"/>
    <col min="7683" max="7685" width="3.375" style="1" customWidth="1"/>
    <col min="7686" max="7686" width="23.375" style="1" customWidth="1"/>
    <col min="7687" max="7687" width="13.375" style="1" customWidth="1"/>
    <col min="7688" max="7691" width="12.125" style="1"/>
    <col min="7692" max="7693" width="10.875" style="1" customWidth="1"/>
    <col min="7694" max="7936" width="12.125" style="1"/>
    <col min="7937" max="7937" width="13.375" style="1" customWidth="1"/>
    <col min="7938" max="7938" width="5.875" style="1" customWidth="1"/>
    <col min="7939" max="7941" width="3.375" style="1" customWidth="1"/>
    <col min="7942" max="7942" width="23.375" style="1" customWidth="1"/>
    <col min="7943" max="7943" width="13.375" style="1" customWidth="1"/>
    <col min="7944" max="7947" width="12.125" style="1"/>
    <col min="7948" max="7949" width="10.875" style="1" customWidth="1"/>
    <col min="7950" max="8192" width="12.125" style="1"/>
    <col min="8193" max="8193" width="13.375" style="1" customWidth="1"/>
    <col min="8194" max="8194" width="5.875" style="1" customWidth="1"/>
    <col min="8195" max="8197" width="3.375" style="1" customWidth="1"/>
    <col min="8198" max="8198" width="23.375" style="1" customWidth="1"/>
    <col min="8199" max="8199" width="13.375" style="1" customWidth="1"/>
    <col min="8200" max="8203" width="12.125" style="1"/>
    <col min="8204" max="8205" width="10.875" style="1" customWidth="1"/>
    <col min="8206" max="8448" width="12.125" style="1"/>
    <col min="8449" max="8449" width="13.375" style="1" customWidth="1"/>
    <col min="8450" max="8450" width="5.875" style="1" customWidth="1"/>
    <col min="8451" max="8453" width="3.375" style="1" customWidth="1"/>
    <col min="8454" max="8454" width="23.375" style="1" customWidth="1"/>
    <col min="8455" max="8455" width="13.375" style="1" customWidth="1"/>
    <col min="8456" max="8459" width="12.125" style="1"/>
    <col min="8460" max="8461" width="10.875" style="1" customWidth="1"/>
    <col min="8462" max="8704" width="12.125" style="1"/>
    <col min="8705" max="8705" width="13.375" style="1" customWidth="1"/>
    <col min="8706" max="8706" width="5.875" style="1" customWidth="1"/>
    <col min="8707" max="8709" width="3.375" style="1" customWidth="1"/>
    <col min="8710" max="8710" width="23.375" style="1" customWidth="1"/>
    <col min="8711" max="8711" width="13.375" style="1" customWidth="1"/>
    <col min="8712" max="8715" width="12.125" style="1"/>
    <col min="8716" max="8717" width="10.875" style="1" customWidth="1"/>
    <col min="8718" max="8960" width="12.125" style="1"/>
    <col min="8961" max="8961" width="13.375" style="1" customWidth="1"/>
    <col min="8962" max="8962" width="5.875" style="1" customWidth="1"/>
    <col min="8963" max="8965" width="3.375" style="1" customWidth="1"/>
    <col min="8966" max="8966" width="23.375" style="1" customWidth="1"/>
    <col min="8967" max="8967" width="13.375" style="1" customWidth="1"/>
    <col min="8968" max="8971" width="12.125" style="1"/>
    <col min="8972" max="8973" width="10.875" style="1" customWidth="1"/>
    <col min="8974" max="9216" width="12.125" style="1"/>
    <col min="9217" max="9217" width="13.375" style="1" customWidth="1"/>
    <col min="9218" max="9218" width="5.875" style="1" customWidth="1"/>
    <col min="9219" max="9221" width="3.375" style="1" customWidth="1"/>
    <col min="9222" max="9222" width="23.375" style="1" customWidth="1"/>
    <col min="9223" max="9223" width="13.375" style="1" customWidth="1"/>
    <col min="9224" max="9227" width="12.125" style="1"/>
    <col min="9228" max="9229" width="10.875" style="1" customWidth="1"/>
    <col min="9230" max="9472" width="12.125" style="1"/>
    <col min="9473" max="9473" width="13.375" style="1" customWidth="1"/>
    <col min="9474" max="9474" width="5.875" style="1" customWidth="1"/>
    <col min="9475" max="9477" width="3.375" style="1" customWidth="1"/>
    <col min="9478" max="9478" width="23.375" style="1" customWidth="1"/>
    <col min="9479" max="9479" width="13.375" style="1" customWidth="1"/>
    <col min="9480" max="9483" width="12.125" style="1"/>
    <col min="9484" max="9485" width="10.875" style="1" customWidth="1"/>
    <col min="9486" max="9728" width="12.125" style="1"/>
    <col min="9729" max="9729" width="13.375" style="1" customWidth="1"/>
    <col min="9730" max="9730" width="5.875" style="1" customWidth="1"/>
    <col min="9731" max="9733" width="3.375" style="1" customWidth="1"/>
    <col min="9734" max="9734" width="23.375" style="1" customWidth="1"/>
    <col min="9735" max="9735" width="13.375" style="1" customWidth="1"/>
    <col min="9736" max="9739" width="12.125" style="1"/>
    <col min="9740" max="9741" width="10.875" style="1" customWidth="1"/>
    <col min="9742" max="9984" width="12.125" style="1"/>
    <col min="9985" max="9985" width="13.375" style="1" customWidth="1"/>
    <col min="9986" max="9986" width="5.875" style="1" customWidth="1"/>
    <col min="9987" max="9989" width="3.375" style="1" customWidth="1"/>
    <col min="9990" max="9990" width="23.375" style="1" customWidth="1"/>
    <col min="9991" max="9991" width="13.375" style="1" customWidth="1"/>
    <col min="9992" max="9995" width="12.125" style="1"/>
    <col min="9996" max="9997" width="10.875" style="1" customWidth="1"/>
    <col min="9998" max="10240" width="12.125" style="1"/>
    <col min="10241" max="10241" width="13.375" style="1" customWidth="1"/>
    <col min="10242" max="10242" width="5.875" style="1" customWidth="1"/>
    <col min="10243" max="10245" width="3.375" style="1" customWidth="1"/>
    <col min="10246" max="10246" width="23.375" style="1" customWidth="1"/>
    <col min="10247" max="10247" width="13.375" style="1" customWidth="1"/>
    <col min="10248" max="10251" width="12.125" style="1"/>
    <col min="10252" max="10253" width="10.875" style="1" customWidth="1"/>
    <col min="10254" max="10496" width="12.125" style="1"/>
    <col min="10497" max="10497" width="13.375" style="1" customWidth="1"/>
    <col min="10498" max="10498" width="5.875" style="1" customWidth="1"/>
    <col min="10499" max="10501" width="3.375" style="1" customWidth="1"/>
    <col min="10502" max="10502" width="23.375" style="1" customWidth="1"/>
    <col min="10503" max="10503" width="13.375" style="1" customWidth="1"/>
    <col min="10504" max="10507" width="12.125" style="1"/>
    <col min="10508" max="10509" width="10.875" style="1" customWidth="1"/>
    <col min="10510" max="10752" width="12.125" style="1"/>
    <col min="10753" max="10753" width="13.375" style="1" customWidth="1"/>
    <col min="10754" max="10754" width="5.875" style="1" customWidth="1"/>
    <col min="10755" max="10757" width="3.375" style="1" customWidth="1"/>
    <col min="10758" max="10758" width="23.375" style="1" customWidth="1"/>
    <col min="10759" max="10759" width="13.375" style="1" customWidth="1"/>
    <col min="10760" max="10763" width="12.125" style="1"/>
    <col min="10764" max="10765" width="10.875" style="1" customWidth="1"/>
    <col min="10766" max="11008" width="12.125" style="1"/>
    <col min="11009" max="11009" width="13.375" style="1" customWidth="1"/>
    <col min="11010" max="11010" width="5.875" style="1" customWidth="1"/>
    <col min="11011" max="11013" width="3.375" style="1" customWidth="1"/>
    <col min="11014" max="11014" width="23.375" style="1" customWidth="1"/>
    <col min="11015" max="11015" width="13.375" style="1" customWidth="1"/>
    <col min="11016" max="11019" width="12.125" style="1"/>
    <col min="11020" max="11021" width="10.875" style="1" customWidth="1"/>
    <col min="11022" max="11264" width="12.125" style="1"/>
    <col min="11265" max="11265" width="13.375" style="1" customWidth="1"/>
    <col min="11266" max="11266" width="5.875" style="1" customWidth="1"/>
    <col min="11267" max="11269" width="3.375" style="1" customWidth="1"/>
    <col min="11270" max="11270" width="23.375" style="1" customWidth="1"/>
    <col min="11271" max="11271" width="13.375" style="1" customWidth="1"/>
    <col min="11272" max="11275" width="12.125" style="1"/>
    <col min="11276" max="11277" width="10.875" style="1" customWidth="1"/>
    <col min="11278" max="11520" width="12.125" style="1"/>
    <col min="11521" max="11521" width="13.375" style="1" customWidth="1"/>
    <col min="11522" max="11522" width="5.875" style="1" customWidth="1"/>
    <col min="11523" max="11525" width="3.375" style="1" customWidth="1"/>
    <col min="11526" max="11526" width="23.375" style="1" customWidth="1"/>
    <col min="11527" max="11527" width="13.375" style="1" customWidth="1"/>
    <col min="11528" max="11531" width="12.125" style="1"/>
    <col min="11532" max="11533" width="10.875" style="1" customWidth="1"/>
    <col min="11534" max="11776" width="12.125" style="1"/>
    <col min="11777" max="11777" width="13.375" style="1" customWidth="1"/>
    <col min="11778" max="11778" width="5.875" style="1" customWidth="1"/>
    <col min="11779" max="11781" width="3.375" style="1" customWidth="1"/>
    <col min="11782" max="11782" width="23.375" style="1" customWidth="1"/>
    <col min="11783" max="11783" width="13.375" style="1" customWidth="1"/>
    <col min="11784" max="11787" width="12.125" style="1"/>
    <col min="11788" max="11789" width="10.875" style="1" customWidth="1"/>
    <col min="11790" max="12032" width="12.125" style="1"/>
    <col min="12033" max="12033" width="13.375" style="1" customWidth="1"/>
    <col min="12034" max="12034" width="5.875" style="1" customWidth="1"/>
    <col min="12035" max="12037" width="3.375" style="1" customWidth="1"/>
    <col min="12038" max="12038" width="23.375" style="1" customWidth="1"/>
    <col min="12039" max="12039" width="13.375" style="1" customWidth="1"/>
    <col min="12040" max="12043" width="12.125" style="1"/>
    <col min="12044" max="12045" width="10.875" style="1" customWidth="1"/>
    <col min="12046" max="12288" width="12.125" style="1"/>
    <col min="12289" max="12289" width="13.375" style="1" customWidth="1"/>
    <col min="12290" max="12290" width="5.875" style="1" customWidth="1"/>
    <col min="12291" max="12293" width="3.375" style="1" customWidth="1"/>
    <col min="12294" max="12294" width="23.375" style="1" customWidth="1"/>
    <col min="12295" max="12295" width="13.375" style="1" customWidth="1"/>
    <col min="12296" max="12299" width="12.125" style="1"/>
    <col min="12300" max="12301" width="10.875" style="1" customWidth="1"/>
    <col min="12302" max="12544" width="12.125" style="1"/>
    <col min="12545" max="12545" width="13.375" style="1" customWidth="1"/>
    <col min="12546" max="12546" width="5.875" style="1" customWidth="1"/>
    <col min="12547" max="12549" width="3.375" style="1" customWidth="1"/>
    <col min="12550" max="12550" width="23.375" style="1" customWidth="1"/>
    <col min="12551" max="12551" width="13.375" style="1" customWidth="1"/>
    <col min="12552" max="12555" width="12.125" style="1"/>
    <col min="12556" max="12557" width="10.875" style="1" customWidth="1"/>
    <col min="12558" max="12800" width="12.125" style="1"/>
    <col min="12801" max="12801" width="13.375" style="1" customWidth="1"/>
    <col min="12802" max="12802" width="5.875" style="1" customWidth="1"/>
    <col min="12803" max="12805" width="3.375" style="1" customWidth="1"/>
    <col min="12806" max="12806" width="23.375" style="1" customWidth="1"/>
    <col min="12807" max="12807" width="13.375" style="1" customWidth="1"/>
    <col min="12808" max="12811" width="12.125" style="1"/>
    <col min="12812" max="12813" width="10.875" style="1" customWidth="1"/>
    <col min="12814" max="13056" width="12.125" style="1"/>
    <col min="13057" max="13057" width="13.375" style="1" customWidth="1"/>
    <col min="13058" max="13058" width="5.875" style="1" customWidth="1"/>
    <col min="13059" max="13061" width="3.375" style="1" customWidth="1"/>
    <col min="13062" max="13062" width="23.375" style="1" customWidth="1"/>
    <col min="13063" max="13063" width="13.375" style="1" customWidth="1"/>
    <col min="13064" max="13067" width="12.125" style="1"/>
    <col min="13068" max="13069" width="10.875" style="1" customWidth="1"/>
    <col min="13070" max="13312" width="12.125" style="1"/>
    <col min="13313" max="13313" width="13.375" style="1" customWidth="1"/>
    <col min="13314" max="13314" width="5.875" style="1" customWidth="1"/>
    <col min="13315" max="13317" width="3.375" style="1" customWidth="1"/>
    <col min="13318" max="13318" width="23.375" style="1" customWidth="1"/>
    <col min="13319" max="13319" width="13.375" style="1" customWidth="1"/>
    <col min="13320" max="13323" width="12.125" style="1"/>
    <col min="13324" max="13325" width="10.875" style="1" customWidth="1"/>
    <col min="13326" max="13568" width="12.125" style="1"/>
    <col min="13569" max="13569" width="13.375" style="1" customWidth="1"/>
    <col min="13570" max="13570" width="5.875" style="1" customWidth="1"/>
    <col min="13571" max="13573" width="3.375" style="1" customWidth="1"/>
    <col min="13574" max="13574" width="23.375" style="1" customWidth="1"/>
    <col min="13575" max="13575" width="13.375" style="1" customWidth="1"/>
    <col min="13576" max="13579" width="12.125" style="1"/>
    <col min="13580" max="13581" width="10.875" style="1" customWidth="1"/>
    <col min="13582" max="13824" width="12.125" style="1"/>
    <col min="13825" max="13825" width="13.375" style="1" customWidth="1"/>
    <col min="13826" max="13826" width="5.875" style="1" customWidth="1"/>
    <col min="13827" max="13829" width="3.375" style="1" customWidth="1"/>
    <col min="13830" max="13830" width="23.375" style="1" customWidth="1"/>
    <col min="13831" max="13831" width="13.375" style="1" customWidth="1"/>
    <col min="13832" max="13835" width="12.125" style="1"/>
    <col min="13836" max="13837" width="10.875" style="1" customWidth="1"/>
    <col min="13838" max="14080" width="12.125" style="1"/>
    <col min="14081" max="14081" width="13.375" style="1" customWidth="1"/>
    <col min="14082" max="14082" width="5.875" style="1" customWidth="1"/>
    <col min="14083" max="14085" width="3.375" style="1" customWidth="1"/>
    <col min="14086" max="14086" width="23.375" style="1" customWidth="1"/>
    <col min="14087" max="14087" width="13.375" style="1" customWidth="1"/>
    <col min="14088" max="14091" width="12.125" style="1"/>
    <col min="14092" max="14093" width="10.875" style="1" customWidth="1"/>
    <col min="14094" max="14336" width="12.125" style="1"/>
    <col min="14337" max="14337" width="13.375" style="1" customWidth="1"/>
    <col min="14338" max="14338" width="5.875" style="1" customWidth="1"/>
    <col min="14339" max="14341" width="3.375" style="1" customWidth="1"/>
    <col min="14342" max="14342" width="23.375" style="1" customWidth="1"/>
    <col min="14343" max="14343" width="13.375" style="1" customWidth="1"/>
    <col min="14344" max="14347" width="12.125" style="1"/>
    <col min="14348" max="14349" width="10.875" style="1" customWidth="1"/>
    <col min="14350" max="14592" width="12.125" style="1"/>
    <col min="14593" max="14593" width="13.375" style="1" customWidth="1"/>
    <col min="14594" max="14594" width="5.875" style="1" customWidth="1"/>
    <col min="14595" max="14597" width="3.375" style="1" customWidth="1"/>
    <col min="14598" max="14598" width="23.375" style="1" customWidth="1"/>
    <col min="14599" max="14599" width="13.375" style="1" customWidth="1"/>
    <col min="14600" max="14603" width="12.125" style="1"/>
    <col min="14604" max="14605" width="10.875" style="1" customWidth="1"/>
    <col min="14606" max="14848" width="12.125" style="1"/>
    <col min="14849" max="14849" width="13.375" style="1" customWidth="1"/>
    <col min="14850" max="14850" width="5.875" style="1" customWidth="1"/>
    <col min="14851" max="14853" width="3.375" style="1" customWidth="1"/>
    <col min="14854" max="14854" width="23.375" style="1" customWidth="1"/>
    <col min="14855" max="14855" width="13.375" style="1" customWidth="1"/>
    <col min="14856" max="14859" width="12.125" style="1"/>
    <col min="14860" max="14861" width="10.875" style="1" customWidth="1"/>
    <col min="14862" max="15104" width="12.125" style="1"/>
    <col min="15105" max="15105" width="13.375" style="1" customWidth="1"/>
    <col min="15106" max="15106" width="5.875" style="1" customWidth="1"/>
    <col min="15107" max="15109" width="3.375" style="1" customWidth="1"/>
    <col min="15110" max="15110" width="23.375" style="1" customWidth="1"/>
    <col min="15111" max="15111" width="13.375" style="1" customWidth="1"/>
    <col min="15112" max="15115" width="12.125" style="1"/>
    <col min="15116" max="15117" width="10.875" style="1" customWidth="1"/>
    <col min="15118" max="15360" width="12.125" style="1"/>
    <col min="15361" max="15361" width="13.375" style="1" customWidth="1"/>
    <col min="15362" max="15362" width="5.875" style="1" customWidth="1"/>
    <col min="15363" max="15365" width="3.375" style="1" customWidth="1"/>
    <col min="15366" max="15366" width="23.375" style="1" customWidth="1"/>
    <col min="15367" max="15367" width="13.375" style="1" customWidth="1"/>
    <col min="15368" max="15371" width="12.125" style="1"/>
    <col min="15372" max="15373" width="10.875" style="1" customWidth="1"/>
    <col min="15374" max="15616" width="12.125" style="1"/>
    <col min="15617" max="15617" width="13.375" style="1" customWidth="1"/>
    <col min="15618" max="15618" width="5.875" style="1" customWidth="1"/>
    <col min="15619" max="15621" width="3.375" style="1" customWidth="1"/>
    <col min="15622" max="15622" width="23.375" style="1" customWidth="1"/>
    <col min="15623" max="15623" width="13.375" style="1" customWidth="1"/>
    <col min="15624" max="15627" width="12.125" style="1"/>
    <col min="15628" max="15629" width="10.875" style="1" customWidth="1"/>
    <col min="15630" max="15872" width="12.125" style="1"/>
    <col min="15873" max="15873" width="13.375" style="1" customWidth="1"/>
    <col min="15874" max="15874" width="5.875" style="1" customWidth="1"/>
    <col min="15875" max="15877" width="3.375" style="1" customWidth="1"/>
    <col min="15878" max="15878" width="23.375" style="1" customWidth="1"/>
    <col min="15879" max="15879" width="13.375" style="1" customWidth="1"/>
    <col min="15880" max="15883" width="12.125" style="1"/>
    <col min="15884" max="15885" width="10.875" style="1" customWidth="1"/>
    <col min="15886" max="16128" width="12.125" style="1"/>
    <col min="16129" max="16129" width="13.375" style="1" customWidth="1"/>
    <col min="16130" max="16130" width="5.875" style="1" customWidth="1"/>
    <col min="16131" max="16133" width="3.375" style="1" customWidth="1"/>
    <col min="16134" max="16134" width="23.375" style="1" customWidth="1"/>
    <col min="16135" max="16135" width="13.375" style="1" customWidth="1"/>
    <col min="16136" max="16139" width="12.125" style="1"/>
    <col min="16140" max="16141" width="10.875" style="1" customWidth="1"/>
    <col min="16142" max="16384" width="12.125" style="1"/>
  </cols>
  <sheetData>
    <row r="6" spans="2:14" x14ac:dyDescent="0.2">
      <c r="I6" s="382" t="s">
        <v>138</v>
      </c>
    </row>
    <row r="7" spans="2:14" ht="18" thickBot="1" x14ac:dyDescent="0.25">
      <c r="B7" s="159"/>
      <c r="C7" s="159"/>
      <c r="D7" s="159"/>
      <c r="E7" s="159"/>
      <c r="F7" s="159"/>
      <c r="G7" s="175" t="s">
        <v>809</v>
      </c>
      <c r="H7" s="159"/>
      <c r="I7" s="159"/>
      <c r="J7" s="159"/>
      <c r="K7" s="159"/>
      <c r="L7" s="159"/>
      <c r="M7" s="159"/>
      <c r="N7" s="176" t="s">
        <v>149</v>
      </c>
    </row>
    <row r="8" spans="2:14" x14ac:dyDescent="0.15">
      <c r="G8" s="709" t="s">
        <v>719</v>
      </c>
      <c r="H8" s="709" t="s">
        <v>720</v>
      </c>
      <c r="I8" s="709" t="s">
        <v>635</v>
      </c>
      <c r="J8" s="708" t="s">
        <v>721</v>
      </c>
      <c r="K8" s="86"/>
      <c r="L8" s="86"/>
      <c r="M8" s="86"/>
      <c r="N8" s="86"/>
    </row>
    <row r="9" spans="2:14" x14ac:dyDescent="0.15">
      <c r="G9" s="710"/>
      <c r="H9" s="710"/>
      <c r="I9" s="710"/>
      <c r="J9" s="711"/>
      <c r="K9" s="160"/>
      <c r="L9" s="86"/>
      <c r="M9" s="86"/>
      <c r="N9" s="160"/>
    </row>
    <row r="10" spans="2:14" x14ac:dyDescent="0.2">
      <c r="G10" s="710"/>
      <c r="H10" s="710"/>
      <c r="I10" s="710"/>
      <c r="J10" s="711"/>
      <c r="K10" s="245" t="s">
        <v>722</v>
      </c>
      <c r="L10" s="232" t="s">
        <v>495</v>
      </c>
      <c r="M10" s="232" t="s">
        <v>496</v>
      </c>
      <c r="N10" s="244" t="s">
        <v>142</v>
      </c>
    </row>
    <row r="11" spans="2:14" x14ac:dyDescent="0.2">
      <c r="B11" s="86"/>
      <c r="C11" s="86"/>
      <c r="D11" s="86"/>
      <c r="E11" s="86"/>
      <c r="F11" s="86"/>
      <c r="G11" s="628"/>
      <c r="H11" s="628"/>
      <c r="I11" s="628"/>
      <c r="J11" s="632"/>
      <c r="K11" s="254"/>
      <c r="L11" s="246" t="s">
        <v>682</v>
      </c>
      <c r="M11" s="246" t="s">
        <v>491</v>
      </c>
      <c r="N11" s="251" t="s">
        <v>143</v>
      </c>
    </row>
    <row r="12" spans="2:14" x14ac:dyDescent="0.15">
      <c r="G12" s="160"/>
    </row>
    <row r="13" spans="2:14" x14ac:dyDescent="0.2">
      <c r="B13" s="167" t="s">
        <v>350</v>
      </c>
      <c r="D13" s="43"/>
      <c r="E13" s="43"/>
      <c r="F13" s="81" t="s">
        <v>351</v>
      </c>
      <c r="G13" s="79">
        <v>484</v>
      </c>
      <c r="H13" s="80">
        <v>678</v>
      </c>
      <c r="I13" s="80">
        <v>418</v>
      </c>
      <c r="J13" s="80">
        <v>351</v>
      </c>
      <c r="K13" s="80">
        <v>225</v>
      </c>
      <c r="L13" s="80">
        <v>132</v>
      </c>
      <c r="M13" s="80">
        <v>93</v>
      </c>
      <c r="N13" s="80">
        <v>126</v>
      </c>
    </row>
    <row r="14" spans="2:14" x14ac:dyDescent="0.2">
      <c r="B14" s="167" t="s">
        <v>353</v>
      </c>
      <c r="D14" s="43"/>
      <c r="E14" s="43"/>
      <c r="F14" s="81" t="s">
        <v>354</v>
      </c>
      <c r="G14" s="79">
        <v>388</v>
      </c>
      <c r="H14" s="80">
        <v>598</v>
      </c>
      <c r="I14" s="80">
        <v>342</v>
      </c>
      <c r="J14" s="80">
        <v>286</v>
      </c>
      <c r="K14" s="80">
        <v>192</v>
      </c>
      <c r="L14" s="80">
        <v>97</v>
      </c>
      <c r="M14" s="80">
        <v>95</v>
      </c>
      <c r="N14" s="80">
        <v>94</v>
      </c>
    </row>
    <row r="15" spans="2:14" x14ac:dyDescent="0.2">
      <c r="B15" s="167" t="s">
        <v>361</v>
      </c>
      <c r="D15" s="43"/>
      <c r="E15" s="43"/>
      <c r="F15" s="81" t="s">
        <v>362</v>
      </c>
      <c r="G15" s="79">
        <v>384</v>
      </c>
      <c r="H15" s="80">
        <v>604</v>
      </c>
      <c r="I15" s="80">
        <v>331</v>
      </c>
      <c r="J15" s="80">
        <v>257</v>
      </c>
      <c r="K15" s="80">
        <v>192</v>
      </c>
      <c r="L15" s="80">
        <v>114</v>
      </c>
      <c r="M15" s="80">
        <v>78</v>
      </c>
      <c r="N15" s="80">
        <v>65</v>
      </c>
    </row>
    <row r="16" spans="2:14" x14ac:dyDescent="0.2">
      <c r="B16" s="167" t="s">
        <v>447</v>
      </c>
      <c r="D16" s="43"/>
      <c r="E16" s="43"/>
      <c r="F16" s="81" t="s">
        <v>448</v>
      </c>
      <c r="G16" s="79">
        <v>384</v>
      </c>
      <c r="H16" s="80">
        <v>540</v>
      </c>
      <c r="I16" s="80">
        <v>291</v>
      </c>
      <c r="J16" s="80">
        <v>228</v>
      </c>
      <c r="K16" s="80">
        <v>158</v>
      </c>
      <c r="L16" s="80">
        <v>98</v>
      </c>
      <c r="M16" s="80">
        <v>60</v>
      </c>
      <c r="N16" s="80">
        <v>70</v>
      </c>
    </row>
    <row r="17" spans="2:22" x14ac:dyDescent="0.2">
      <c r="B17" s="167"/>
      <c r="D17" s="43"/>
      <c r="E17" s="43"/>
      <c r="F17" s="81"/>
      <c r="G17" s="79"/>
      <c r="H17" s="80"/>
      <c r="I17" s="80"/>
      <c r="J17" s="80"/>
      <c r="K17" s="80"/>
      <c r="L17" s="80"/>
      <c r="M17" s="80"/>
      <c r="N17" s="80"/>
    </row>
    <row r="18" spans="2:22" x14ac:dyDescent="0.2">
      <c r="B18" s="167" t="s">
        <v>449</v>
      </c>
      <c r="D18" s="43"/>
      <c r="E18" s="43"/>
      <c r="F18" s="81" t="s">
        <v>450</v>
      </c>
      <c r="G18" s="79">
        <v>438</v>
      </c>
      <c r="H18" s="80">
        <v>411</v>
      </c>
      <c r="I18" s="80">
        <v>280</v>
      </c>
      <c r="J18" s="80">
        <v>233</v>
      </c>
      <c r="K18" s="80">
        <v>157</v>
      </c>
      <c r="L18" s="80">
        <v>91</v>
      </c>
      <c r="M18" s="80">
        <v>66</v>
      </c>
      <c r="N18" s="80">
        <v>54</v>
      </c>
    </row>
    <row r="19" spans="2:22" x14ac:dyDescent="0.2">
      <c r="B19" s="167" t="s">
        <v>500</v>
      </c>
      <c r="D19" s="43"/>
      <c r="E19" s="43"/>
      <c r="F19" s="81" t="s">
        <v>501</v>
      </c>
      <c r="G19" s="79">
        <v>438</v>
      </c>
      <c r="H19" s="80">
        <v>402</v>
      </c>
      <c r="I19" s="80">
        <v>291</v>
      </c>
      <c r="J19" s="80">
        <v>223</v>
      </c>
      <c r="K19" s="80">
        <v>161</v>
      </c>
      <c r="L19" s="80">
        <v>78</v>
      </c>
      <c r="M19" s="80">
        <v>83</v>
      </c>
      <c r="N19" s="80">
        <v>44</v>
      </c>
    </row>
    <row r="20" spans="2:22" x14ac:dyDescent="0.2">
      <c r="B20" s="167" t="s">
        <v>529</v>
      </c>
      <c r="D20" s="43"/>
      <c r="E20" s="43"/>
      <c r="F20" s="81" t="s">
        <v>530</v>
      </c>
      <c r="G20" s="79">
        <v>335</v>
      </c>
      <c r="H20" s="80">
        <v>351</v>
      </c>
      <c r="I20" s="80">
        <v>277</v>
      </c>
      <c r="J20" s="80">
        <v>218</v>
      </c>
      <c r="K20" s="80">
        <v>164</v>
      </c>
      <c r="L20" s="80">
        <v>89</v>
      </c>
      <c r="M20" s="80">
        <v>75</v>
      </c>
      <c r="N20" s="80">
        <v>44</v>
      </c>
    </row>
    <row r="21" spans="2:22" x14ac:dyDescent="0.2">
      <c r="B21" s="167" t="s">
        <v>599</v>
      </c>
      <c r="D21" s="43"/>
      <c r="E21" s="43"/>
      <c r="F21" s="81" t="s">
        <v>600</v>
      </c>
      <c r="G21" s="79">
        <v>335</v>
      </c>
      <c r="H21" s="80">
        <v>370</v>
      </c>
      <c r="I21" s="80">
        <v>270</v>
      </c>
      <c r="J21" s="80">
        <v>224</v>
      </c>
      <c r="K21" s="80">
        <v>164</v>
      </c>
      <c r="L21" s="80">
        <v>84</v>
      </c>
      <c r="M21" s="80">
        <v>80</v>
      </c>
      <c r="N21" s="80">
        <v>47</v>
      </c>
    </row>
    <row r="22" spans="2:22" x14ac:dyDescent="0.2">
      <c r="B22" s="167" t="s">
        <v>601</v>
      </c>
      <c r="D22" s="43"/>
      <c r="E22" s="43"/>
      <c r="F22" s="81" t="s">
        <v>602</v>
      </c>
      <c r="G22" s="79">
        <v>335</v>
      </c>
      <c r="H22" s="80">
        <v>348</v>
      </c>
      <c r="I22" s="80">
        <v>280</v>
      </c>
      <c r="J22" s="80">
        <v>232</v>
      </c>
      <c r="K22" s="80">
        <v>184</v>
      </c>
      <c r="L22" s="80">
        <v>102</v>
      </c>
      <c r="M22" s="80">
        <v>82</v>
      </c>
      <c r="N22" s="80">
        <v>36</v>
      </c>
    </row>
    <row r="23" spans="2:22" x14ac:dyDescent="0.2">
      <c r="B23" s="167"/>
      <c r="D23" s="43"/>
      <c r="E23" s="43"/>
      <c r="F23" s="81"/>
      <c r="G23" s="79"/>
      <c r="H23" s="80"/>
      <c r="I23" s="80"/>
      <c r="J23" s="80"/>
      <c r="K23" s="80"/>
      <c r="L23" s="80"/>
      <c r="M23" s="80"/>
      <c r="N23" s="80"/>
    </row>
    <row r="24" spans="2:22" x14ac:dyDescent="0.2">
      <c r="B24" s="167" t="s">
        <v>649</v>
      </c>
      <c r="D24" s="43"/>
      <c r="E24" s="43"/>
      <c r="F24" s="81" t="s">
        <v>650</v>
      </c>
      <c r="G24" s="79">
        <v>335</v>
      </c>
      <c r="H24" s="80">
        <v>318</v>
      </c>
      <c r="I24" s="80">
        <v>272</v>
      </c>
      <c r="J24" s="80">
        <v>222</v>
      </c>
      <c r="K24" s="80">
        <v>168</v>
      </c>
      <c r="L24" s="80">
        <v>88</v>
      </c>
      <c r="M24" s="80">
        <v>80</v>
      </c>
      <c r="N24" s="80">
        <v>35</v>
      </c>
    </row>
    <row r="25" spans="2:22" x14ac:dyDescent="0.2">
      <c r="B25" s="167" t="s">
        <v>676</v>
      </c>
      <c r="D25" s="43"/>
      <c r="E25" s="43"/>
      <c r="F25" s="81" t="s">
        <v>677</v>
      </c>
      <c r="G25" s="79">
        <v>344</v>
      </c>
      <c r="H25" s="80">
        <v>304</v>
      </c>
      <c r="I25" s="80">
        <v>258</v>
      </c>
      <c r="J25" s="80">
        <v>205</v>
      </c>
      <c r="K25" s="80">
        <v>159</v>
      </c>
      <c r="L25" s="80">
        <v>103</v>
      </c>
      <c r="M25" s="80">
        <v>56</v>
      </c>
      <c r="N25" s="80">
        <v>23</v>
      </c>
    </row>
    <row r="26" spans="2:22" x14ac:dyDescent="0.2">
      <c r="B26" s="167" t="s">
        <v>810</v>
      </c>
      <c r="D26" s="43"/>
      <c r="E26" s="43"/>
      <c r="F26" s="229" t="s">
        <v>811</v>
      </c>
      <c r="G26" s="80">
        <f>SUM(G28:G62)</f>
        <v>297</v>
      </c>
      <c r="H26" s="80">
        <f t="shared" ref="H26:M26" si="0">SUM(H28:H62)</f>
        <v>336</v>
      </c>
      <c r="I26" s="80">
        <f t="shared" si="0"/>
        <v>284</v>
      </c>
      <c r="J26" s="80">
        <v>237</v>
      </c>
      <c r="K26" s="80">
        <f t="shared" si="0"/>
        <v>142</v>
      </c>
      <c r="L26" s="80">
        <f t="shared" si="0"/>
        <v>72</v>
      </c>
      <c r="M26" s="80">
        <f t="shared" si="0"/>
        <v>70</v>
      </c>
      <c r="N26" s="578">
        <v>45</v>
      </c>
    </row>
    <row r="27" spans="2:22" x14ac:dyDescent="0.2">
      <c r="B27" s="167"/>
      <c r="D27" s="43"/>
      <c r="E27" s="43"/>
      <c r="F27" s="81"/>
      <c r="G27" s="79"/>
      <c r="H27" s="80"/>
      <c r="I27" s="80"/>
      <c r="J27" s="80"/>
      <c r="K27" s="80"/>
      <c r="L27" s="80"/>
      <c r="M27" s="80"/>
      <c r="N27" s="80"/>
    </row>
    <row r="28" spans="2:22" x14ac:dyDescent="0.2">
      <c r="C28" s="94" t="s">
        <v>812</v>
      </c>
      <c r="D28" s="11"/>
      <c r="E28" s="11"/>
      <c r="F28" s="11"/>
      <c r="G28" s="624">
        <v>15</v>
      </c>
      <c r="H28" s="625">
        <v>10</v>
      </c>
      <c r="I28" s="578">
        <v>9</v>
      </c>
      <c r="J28" s="578">
        <v>4</v>
      </c>
      <c r="K28" s="578">
        <v>4</v>
      </c>
      <c r="L28" s="578">
        <v>2</v>
      </c>
      <c r="M28" s="578">
        <v>2</v>
      </c>
      <c r="N28" s="578">
        <v>0</v>
      </c>
    </row>
    <row r="29" spans="2:22" x14ac:dyDescent="0.15">
      <c r="C29" s="230" t="s">
        <v>813</v>
      </c>
      <c r="D29" s="231"/>
      <c r="E29" s="231"/>
      <c r="F29" s="231"/>
      <c r="G29" s="624">
        <v>12</v>
      </c>
      <c r="H29" s="625">
        <v>2</v>
      </c>
      <c r="I29" s="578">
        <v>2</v>
      </c>
      <c r="J29" s="578">
        <v>2</v>
      </c>
      <c r="K29" s="578">
        <v>2</v>
      </c>
      <c r="L29" s="578">
        <v>1</v>
      </c>
      <c r="M29" s="578">
        <v>1</v>
      </c>
      <c r="N29" s="578">
        <v>0</v>
      </c>
    </row>
    <row r="30" spans="2:22" x14ac:dyDescent="0.2">
      <c r="C30" s="94" t="s">
        <v>814</v>
      </c>
      <c r="D30" s="11"/>
      <c r="E30" s="11"/>
      <c r="F30" s="11"/>
      <c r="G30" s="624">
        <v>15</v>
      </c>
      <c r="H30" s="80">
        <v>13</v>
      </c>
      <c r="I30" s="80">
        <v>12</v>
      </c>
      <c r="J30" s="80">
        <v>11</v>
      </c>
      <c r="K30" s="80">
        <v>8</v>
      </c>
      <c r="L30" s="80">
        <v>5</v>
      </c>
      <c r="M30" s="80">
        <v>3</v>
      </c>
      <c r="N30" s="578">
        <v>3</v>
      </c>
      <c r="O30" s="21"/>
      <c r="P30" s="21"/>
      <c r="Q30" s="21"/>
      <c r="R30" s="21"/>
      <c r="S30" s="44"/>
      <c r="T30" s="44"/>
      <c r="U30" s="44"/>
      <c r="V30" s="21"/>
    </row>
    <row r="31" spans="2:22" x14ac:dyDescent="0.2">
      <c r="C31" s="94" t="s">
        <v>815</v>
      </c>
      <c r="D31" s="11"/>
      <c r="E31" s="11"/>
      <c r="F31" s="11"/>
      <c r="G31" s="624">
        <v>15</v>
      </c>
      <c r="H31" s="80">
        <v>12</v>
      </c>
      <c r="I31" s="80">
        <v>10</v>
      </c>
      <c r="J31" s="578">
        <v>10</v>
      </c>
      <c r="K31" s="578">
        <v>4</v>
      </c>
      <c r="L31" s="578">
        <v>2</v>
      </c>
      <c r="M31" s="578">
        <v>2</v>
      </c>
      <c r="N31" s="578">
        <v>6</v>
      </c>
    </row>
    <row r="32" spans="2:22" x14ac:dyDescent="0.15">
      <c r="C32" s="11"/>
      <c r="D32" s="11"/>
      <c r="E32" s="11"/>
      <c r="F32" s="11"/>
      <c r="G32" s="624"/>
      <c r="H32" s="625"/>
      <c r="I32" s="578"/>
      <c r="J32" s="578"/>
      <c r="K32" s="578"/>
      <c r="L32" s="578"/>
      <c r="M32" s="578"/>
      <c r="N32" s="578"/>
    </row>
    <row r="33" spans="3:22" x14ac:dyDescent="0.2">
      <c r="C33" s="94" t="s">
        <v>816</v>
      </c>
      <c r="D33" s="11"/>
      <c r="E33" s="11"/>
      <c r="F33" s="11"/>
      <c r="G33" s="624">
        <v>10</v>
      </c>
      <c r="H33" s="80">
        <v>6</v>
      </c>
      <c r="I33" s="80">
        <v>4</v>
      </c>
      <c r="J33" s="80">
        <v>4</v>
      </c>
      <c r="K33" s="80">
        <v>4</v>
      </c>
      <c r="L33" s="80">
        <v>2</v>
      </c>
      <c r="M33" s="80">
        <v>2</v>
      </c>
      <c r="N33" s="578">
        <v>0</v>
      </c>
    </row>
    <row r="34" spans="3:22" x14ac:dyDescent="0.15">
      <c r="C34" s="712" t="s">
        <v>651</v>
      </c>
      <c r="D34" s="713"/>
      <c r="E34" s="713"/>
      <c r="F34" s="714"/>
      <c r="G34" s="624">
        <v>2</v>
      </c>
      <c r="H34" s="80">
        <v>1</v>
      </c>
      <c r="I34" s="80">
        <v>1</v>
      </c>
      <c r="J34" s="80">
        <v>1</v>
      </c>
      <c r="K34" s="578" t="s">
        <v>572</v>
      </c>
      <c r="L34" s="578" t="s">
        <v>572</v>
      </c>
      <c r="M34" s="578" t="s">
        <v>572</v>
      </c>
      <c r="N34" s="578" t="s">
        <v>572</v>
      </c>
    </row>
    <row r="35" spans="3:22" ht="17.25" customHeight="1" x14ac:dyDescent="0.2">
      <c r="C35" s="94" t="s">
        <v>817</v>
      </c>
      <c r="D35" s="11"/>
      <c r="E35" s="11"/>
      <c r="F35" s="94"/>
      <c r="G35" s="624">
        <v>10</v>
      </c>
      <c r="H35" s="80">
        <v>6</v>
      </c>
      <c r="I35" s="80">
        <v>6</v>
      </c>
      <c r="J35" s="80">
        <v>5</v>
      </c>
      <c r="K35" s="80">
        <v>5</v>
      </c>
      <c r="L35" s="80">
        <v>3</v>
      </c>
      <c r="M35" s="80">
        <v>2</v>
      </c>
      <c r="N35" s="578">
        <v>0</v>
      </c>
      <c r="O35" s="715"/>
    </row>
    <row r="36" spans="3:22" x14ac:dyDescent="0.15">
      <c r="C36" s="712" t="s">
        <v>818</v>
      </c>
      <c r="D36" s="713"/>
      <c r="E36" s="713"/>
      <c r="F36" s="714"/>
      <c r="G36" s="624">
        <v>2</v>
      </c>
      <c r="H36" s="80">
        <v>4</v>
      </c>
      <c r="I36" s="80">
        <v>4</v>
      </c>
      <c r="J36" s="80">
        <v>4</v>
      </c>
      <c r="K36" s="578" t="s">
        <v>572</v>
      </c>
      <c r="L36" s="578" t="s">
        <v>572</v>
      </c>
      <c r="M36" s="578" t="s">
        <v>572</v>
      </c>
      <c r="N36" s="578" t="s">
        <v>572</v>
      </c>
      <c r="O36" s="715"/>
    </row>
    <row r="37" spans="3:22" ht="17.25" customHeight="1" x14ac:dyDescent="0.15">
      <c r="C37" s="712" t="s">
        <v>819</v>
      </c>
      <c r="D37" s="712"/>
      <c r="E37" s="712"/>
      <c r="F37" s="712"/>
      <c r="G37" s="624">
        <v>10</v>
      </c>
      <c r="H37" s="80">
        <v>7</v>
      </c>
      <c r="I37" s="80">
        <v>6</v>
      </c>
      <c r="J37" s="80">
        <v>6</v>
      </c>
      <c r="K37" s="80">
        <v>4</v>
      </c>
      <c r="L37" s="80">
        <v>2</v>
      </c>
      <c r="M37" s="80">
        <v>2</v>
      </c>
      <c r="N37" s="578">
        <v>2</v>
      </c>
    </row>
    <row r="38" spans="3:22" x14ac:dyDescent="0.15">
      <c r="C38" s="712" t="s">
        <v>820</v>
      </c>
      <c r="D38" s="713"/>
      <c r="E38" s="713"/>
      <c r="F38" s="714"/>
      <c r="G38" s="232">
        <v>1</v>
      </c>
      <c r="H38" s="80">
        <v>3</v>
      </c>
      <c r="I38" s="80">
        <v>3</v>
      </c>
      <c r="J38" s="80">
        <v>3</v>
      </c>
      <c r="K38" s="578" t="s">
        <v>572</v>
      </c>
      <c r="L38" s="578" t="s">
        <v>572</v>
      </c>
      <c r="M38" s="578" t="s">
        <v>572</v>
      </c>
      <c r="N38" s="578" t="s">
        <v>572</v>
      </c>
    </row>
    <row r="39" spans="3:22" ht="17.25" customHeight="1" x14ac:dyDescent="0.2">
      <c r="C39" s="94" t="s">
        <v>821</v>
      </c>
      <c r="D39" s="11"/>
      <c r="E39" s="11"/>
      <c r="F39" s="94"/>
      <c r="G39" s="624">
        <v>10</v>
      </c>
      <c r="H39" s="80">
        <v>10</v>
      </c>
      <c r="I39" s="80">
        <v>9</v>
      </c>
      <c r="J39" s="578">
        <v>8</v>
      </c>
      <c r="K39" s="578">
        <v>7</v>
      </c>
      <c r="L39" s="578">
        <v>6</v>
      </c>
      <c r="M39" s="578">
        <v>1</v>
      </c>
      <c r="N39" s="623">
        <v>1</v>
      </c>
    </row>
    <row r="40" spans="3:22" x14ac:dyDescent="0.2">
      <c r="C40" s="11"/>
      <c r="D40" s="11"/>
      <c r="E40" s="11"/>
      <c r="F40" s="94"/>
      <c r="G40" s="624"/>
      <c r="H40" s="625"/>
      <c r="I40" s="578"/>
      <c r="J40" s="578"/>
      <c r="K40" s="578"/>
      <c r="L40" s="578"/>
      <c r="M40" s="578"/>
      <c r="N40" s="578"/>
    </row>
    <row r="41" spans="3:22" x14ac:dyDescent="0.2">
      <c r="C41" s="94" t="s">
        <v>604</v>
      </c>
      <c r="D41" s="11"/>
      <c r="E41" s="11"/>
      <c r="F41" s="11"/>
      <c r="G41" s="624">
        <v>15</v>
      </c>
      <c r="H41" s="80">
        <v>16</v>
      </c>
      <c r="I41" s="80">
        <v>11</v>
      </c>
      <c r="J41" s="80">
        <v>8</v>
      </c>
      <c r="K41" s="80">
        <v>6</v>
      </c>
      <c r="L41" s="80">
        <v>3</v>
      </c>
      <c r="M41" s="80">
        <v>3</v>
      </c>
      <c r="N41" s="578">
        <v>2</v>
      </c>
    </row>
    <row r="42" spans="3:22" x14ac:dyDescent="0.2">
      <c r="C42" s="94" t="s">
        <v>605</v>
      </c>
      <c r="D42" s="11"/>
      <c r="E42" s="11"/>
      <c r="F42" s="94"/>
      <c r="G42" s="624">
        <v>15</v>
      </c>
      <c r="H42" s="80">
        <v>17</v>
      </c>
      <c r="I42" s="80">
        <v>14</v>
      </c>
      <c r="J42" s="80">
        <v>13</v>
      </c>
      <c r="K42" s="80">
        <v>9</v>
      </c>
      <c r="L42" s="80">
        <v>5</v>
      </c>
      <c r="M42" s="80">
        <v>4</v>
      </c>
      <c r="N42" s="578">
        <v>4</v>
      </c>
    </row>
    <row r="43" spans="3:22" x14ac:dyDescent="0.2">
      <c r="C43" s="94" t="s">
        <v>606</v>
      </c>
      <c r="D43" s="11"/>
      <c r="E43" s="11"/>
      <c r="F43" s="94"/>
      <c r="G43" s="624">
        <v>15</v>
      </c>
      <c r="H43" s="80">
        <v>15</v>
      </c>
      <c r="I43" s="80">
        <v>12</v>
      </c>
      <c r="J43" s="80">
        <v>7</v>
      </c>
      <c r="K43" s="80">
        <v>4</v>
      </c>
      <c r="L43" s="80">
        <v>1</v>
      </c>
      <c r="M43" s="80">
        <v>3</v>
      </c>
      <c r="N43" s="578">
        <v>3</v>
      </c>
    </row>
    <row r="44" spans="3:22" x14ac:dyDescent="0.2">
      <c r="C44" s="94" t="s">
        <v>607</v>
      </c>
      <c r="D44" s="11"/>
      <c r="E44" s="11"/>
      <c r="F44" s="94"/>
      <c r="G44" s="624">
        <v>15</v>
      </c>
      <c r="H44" s="80">
        <v>18</v>
      </c>
      <c r="I44" s="80">
        <v>16</v>
      </c>
      <c r="J44" s="578">
        <v>12</v>
      </c>
      <c r="K44" s="578">
        <v>9</v>
      </c>
      <c r="L44" s="578">
        <v>4</v>
      </c>
      <c r="M44" s="578">
        <v>5</v>
      </c>
      <c r="N44" s="578">
        <v>3</v>
      </c>
      <c r="O44" s="8"/>
      <c r="P44" s="8"/>
      <c r="Q44" s="8"/>
      <c r="R44" s="8"/>
      <c r="S44" s="45"/>
      <c r="T44" s="45"/>
      <c r="U44" s="46"/>
      <c r="V44" s="40"/>
    </row>
    <row r="45" spans="3:22" x14ac:dyDescent="0.2">
      <c r="C45" s="11"/>
      <c r="D45" s="11"/>
      <c r="E45" s="11"/>
      <c r="F45" s="94"/>
      <c r="G45" s="624"/>
      <c r="H45" s="625"/>
      <c r="I45" s="578"/>
      <c r="J45" s="578"/>
      <c r="K45" s="578"/>
      <c r="L45" s="578"/>
      <c r="M45" s="578"/>
      <c r="N45" s="578"/>
    </row>
    <row r="46" spans="3:22" x14ac:dyDescent="0.2">
      <c r="C46" s="94" t="s">
        <v>456</v>
      </c>
      <c r="D46" s="11"/>
      <c r="E46" s="11"/>
      <c r="F46" s="11"/>
      <c r="G46" s="624">
        <v>15</v>
      </c>
      <c r="H46" s="80">
        <v>21</v>
      </c>
      <c r="I46" s="80">
        <v>15</v>
      </c>
      <c r="J46" s="80">
        <v>13</v>
      </c>
      <c r="K46" s="80">
        <v>11</v>
      </c>
      <c r="L46" s="80">
        <v>7</v>
      </c>
      <c r="M46" s="80">
        <v>4</v>
      </c>
      <c r="N46" s="578">
        <v>2</v>
      </c>
    </row>
    <row r="47" spans="3:22" x14ac:dyDescent="0.15">
      <c r="C47" s="712" t="s">
        <v>652</v>
      </c>
      <c r="D47" s="713"/>
      <c r="E47" s="713"/>
      <c r="F47" s="714"/>
      <c r="G47" s="624">
        <v>2</v>
      </c>
      <c r="H47" s="80">
        <v>5</v>
      </c>
      <c r="I47" s="80">
        <v>5</v>
      </c>
      <c r="J47" s="80">
        <v>5</v>
      </c>
      <c r="K47" s="578" t="s">
        <v>572</v>
      </c>
      <c r="L47" s="578" t="s">
        <v>572</v>
      </c>
      <c r="M47" s="578" t="s">
        <v>572</v>
      </c>
      <c r="N47" s="578" t="s">
        <v>572</v>
      </c>
    </row>
    <row r="48" spans="3:22" x14ac:dyDescent="0.2">
      <c r="C48" s="94" t="s">
        <v>516</v>
      </c>
      <c r="D48" s="11"/>
      <c r="E48" s="11"/>
      <c r="F48" s="11"/>
      <c r="G48" s="624">
        <v>15</v>
      </c>
      <c r="H48" s="80">
        <v>25</v>
      </c>
      <c r="I48" s="80">
        <v>17</v>
      </c>
      <c r="J48" s="80">
        <v>13</v>
      </c>
      <c r="K48" s="80">
        <v>10</v>
      </c>
      <c r="L48" s="80">
        <v>6</v>
      </c>
      <c r="M48" s="80">
        <v>4</v>
      </c>
      <c r="N48" s="578">
        <v>3</v>
      </c>
    </row>
    <row r="49" spans="2:14" x14ac:dyDescent="0.15">
      <c r="C49" s="712" t="s">
        <v>653</v>
      </c>
      <c r="D49" s="713"/>
      <c r="E49" s="713"/>
      <c r="F49" s="714"/>
      <c r="G49" s="624">
        <v>2</v>
      </c>
      <c r="H49" s="80">
        <v>13</v>
      </c>
      <c r="I49" s="80">
        <v>9</v>
      </c>
      <c r="J49" s="80">
        <v>9</v>
      </c>
      <c r="K49" s="578" t="s">
        <v>572</v>
      </c>
      <c r="L49" s="578" t="s">
        <v>572</v>
      </c>
      <c r="M49" s="578" t="s">
        <v>572</v>
      </c>
      <c r="N49" s="578" t="s">
        <v>572</v>
      </c>
    </row>
    <row r="50" spans="2:14" x14ac:dyDescent="0.2">
      <c r="C50" s="94" t="s">
        <v>457</v>
      </c>
      <c r="D50" s="11"/>
      <c r="E50" s="11"/>
      <c r="F50" s="11"/>
      <c r="G50" s="624">
        <v>15</v>
      </c>
      <c r="H50" s="80">
        <v>20</v>
      </c>
      <c r="I50" s="80">
        <v>16</v>
      </c>
      <c r="J50" s="80">
        <v>14</v>
      </c>
      <c r="K50" s="80">
        <v>8</v>
      </c>
      <c r="L50" s="80">
        <v>5</v>
      </c>
      <c r="M50" s="80">
        <v>3</v>
      </c>
      <c r="N50" s="578">
        <v>6</v>
      </c>
    </row>
    <row r="51" spans="2:14" x14ac:dyDescent="0.15">
      <c r="C51" s="712" t="s">
        <v>822</v>
      </c>
      <c r="D51" s="713"/>
      <c r="E51" s="713"/>
      <c r="F51" s="714"/>
      <c r="G51" s="232">
        <v>2</v>
      </c>
      <c r="H51" s="80">
        <v>6</v>
      </c>
      <c r="I51" s="80">
        <v>6</v>
      </c>
      <c r="J51" s="80">
        <v>6</v>
      </c>
      <c r="K51" s="578" t="s">
        <v>572</v>
      </c>
      <c r="L51" s="578" t="s">
        <v>572</v>
      </c>
      <c r="M51" s="578" t="s">
        <v>572</v>
      </c>
      <c r="N51" s="578" t="s">
        <v>572</v>
      </c>
    </row>
    <row r="52" spans="2:14" x14ac:dyDescent="0.2">
      <c r="C52" s="94" t="s">
        <v>517</v>
      </c>
      <c r="D52" s="11"/>
      <c r="E52" s="11"/>
      <c r="F52" s="94"/>
      <c r="G52" s="624">
        <v>15</v>
      </c>
      <c r="H52" s="80">
        <v>14</v>
      </c>
      <c r="I52" s="80">
        <v>14</v>
      </c>
      <c r="J52" s="578">
        <v>8</v>
      </c>
      <c r="K52" s="578">
        <v>6</v>
      </c>
      <c r="L52" s="578">
        <v>0</v>
      </c>
      <c r="M52" s="578">
        <v>6</v>
      </c>
      <c r="N52" s="578">
        <v>2</v>
      </c>
    </row>
    <row r="53" spans="2:14" x14ac:dyDescent="0.15">
      <c r="C53" s="712" t="s">
        <v>823</v>
      </c>
      <c r="D53" s="713"/>
      <c r="E53" s="713"/>
      <c r="F53" s="714"/>
      <c r="G53" s="232">
        <v>2</v>
      </c>
      <c r="H53" s="80">
        <v>3</v>
      </c>
      <c r="I53" s="80">
        <v>3</v>
      </c>
      <c r="J53" s="578">
        <v>3</v>
      </c>
      <c r="K53" s="578" t="s">
        <v>572</v>
      </c>
      <c r="L53" s="578" t="s">
        <v>572</v>
      </c>
      <c r="M53" s="578" t="s">
        <v>572</v>
      </c>
      <c r="N53" s="578" t="s">
        <v>572</v>
      </c>
    </row>
    <row r="54" spans="2:14" x14ac:dyDescent="0.2">
      <c r="C54" s="11"/>
      <c r="D54" s="11"/>
      <c r="E54" s="11"/>
      <c r="F54" s="94"/>
      <c r="G54" s="624"/>
      <c r="H54" s="625"/>
      <c r="I54" s="578"/>
      <c r="J54" s="578"/>
      <c r="K54" s="578"/>
      <c r="L54" s="578"/>
      <c r="M54" s="578"/>
      <c r="N54" s="578"/>
    </row>
    <row r="55" spans="2:14" x14ac:dyDescent="0.2">
      <c r="C55" s="94" t="s">
        <v>608</v>
      </c>
      <c r="D55" s="11"/>
      <c r="E55" s="11"/>
      <c r="F55" s="94"/>
      <c r="G55" s="624">
        <v>15</v>
      </c>
      <c r="H55" s="80">
        <v>18</v>
      </c>
      <c r="I55" s="80">
        <v>16</v>
      </c>
      <c r="J55" s="80">
        <v>16</v>
      </c>
      <c r="K55" s="80">
        <v>14</v>
      </c>
      <c r="L55" s="80">
        <v>10</v>
      </c>
      <c r="M55" s="80">
        <v>4</v>
      </c>
      <c r="N55" s="578">
        <v>2</v>
      </c>
    </row>
    <row r="56" spans="2:14" x14ac:dyDescent="0.15">
      <c r="C56" s="712" t="s">
        <v>654</v>
      </c>
      <c r="D56" s="712"/>
      <c r="E56" s="712"/>
      <c r="F56" s="712"/>
      <c r="G56" s="624">
        <v>2</v>
      </c>
      <c r="H56" s="80">
        <v>5</v>
      </c>
      <c r="I56" s="80">
        <v>4</v>
      </c>
      <c r="J56" s="80">
        <v>4</v>
      </c>
      <c r="K56" s="578" t="s">
        <v>572</v>
      </c>
      <c r="L56" s="578" t="s">
        <v>572</v>
      </c>
      <c r="M56" s="578" t="s">
        <v>572</v>
      </c>
      <c r="N56" s="578" t="s">
        <v>572</v>
      </c>
    </row>
    <row r="57" spans="2:14" x14ac:dyDescent="0.2">
      <c r="C57" s="94" t="s">
        <v>609</v>
      </c>
      <c r="D57" s="11"/>
      <c r="E57" s="11"/>
      <c r="F57" s="94"/>
      <c r="G57" s="624">
        <v>15</v>
      </c>
      <c r="H57" s="80">
        <v>19</v>
      </c>
      <c r="I57" s="80">
        <v>16</v>
      </c>
      <c r="J57" s="80">
        <v>12</v>
      </c>
      <c r="K57" s="80">
        <v>12</v>
      </c>
      <c r="L57" s="80">
        <v>2</v>
      </c>
      <c r="M57" s="80">
        <v>10</v>
      </c>
      <c r="N57" s="578">
        <v>0</v>
      </c>
    </row>
    <row r="58" spans="2:14" x14ac:dyDescent="0.15">
      <c r="C58" s="712" t="s">
        <v>655</v>
      </c>
      <c r="D58" s="712"/>
      <c r="E58" s="712"/>
      <c r="F58" s="712"/>
      <c r="G58" s="624">
        <v>2</v>
      </c>
      <c r="H58" s="80">
        <v>7</v>
      </c>
      <c r="I58" s="80">
        <v>6</v>
      </c>
      <c r="J58" s="80">
        <v>6</v>
      </c>
      <c r="K58" s="578" t="s">
        <v>572</v>
      </c>
      <c r="L58" s="578" t="s">
        <v>572</v>
      </c>
      <c r="M58" s="578" t="s">
        <v>572</v>
      </c>
      <c r="N58" s="578" t="s">
        <v>572</v>
      </c>
    </row>
    <row r="59" spans="2:14" x14ac:dyDescent="0.2">
      <c r="C59" s="94" t="s">
        <v>610</v>
      </c>
      <c r="D59" s="11"/>
      <c r="E59" s="11"/>
      <c r="F59" s="11"/>
      <c r="G59" s="624">
        <v>15</v>
      </c>
      <c r="H59" s="80">
        <v>17</v>
      </c>
      <c r="I59" s="80">
        <v>17</v>
      </c>
      <c r="J59" s="80">
        <v>16</v>
      </c>
      <c r="K59" s="80">
        <v>12</v>
      </c>
      <c r="L59" s="80">
        <v>4</v>
      </c>
      <c r="M59" s="80">
        <v>8</v>
      </c>
      <c r="N59" s="578">
        <v>4</v>
      </c>
    </row>
    <row r="60" spans="2:14" x14ac:dyDescent="0.15">
      <c r="C60" s="712" t="s">
        <v>824</v>
      </c>
      <c r="D60" s="712"/>
      <c r="E60" s="712"/>
      <c r="F60" s="712"/>
      <c r="G60" s="232">
        <v>1</v>
      </c>
      <c r="H60" s="80">
        <v>5</v>
      </c>
      <c r="I60" s="80">
        <v>4</v>
      </c>
      <c r="J60" s="80">
        <v>4</v>
      </c>
      <c r="K60" s="578" t="s">
        <v>572</v>
      </c>
      <c r="L60" s="578" t="s">
        <v>572</v>
      </c>
      <c r="M60" s="578" t="s">
        <v>572</v>
      </c>
      <c r="N60" s="578" t="s">
        <v>572</v>
      </c>
    </row>
    <row r="61" spans="2:14" x14ac:dyDescent="0.15">
      <c r="C61" s="712" t="s">
        <v>611</v>
      </c>
      <c r="D61" s="712"/>
      <c r="E61" s="712"/>
      <c r="F61" s="712"/>
      <c r="G61" s="624">
        <v>15</v>
      </c>
      <c r="H61" s="80">
        <v>12</v>
      </c>
      <c r="I61" s="80">
        <v>12</v>
      </c>
      <c r="J61" s="578">
        <v>5</v>
      </c>
      <c r="K61" s="578">
        <v>3</v>
      </c>
      <c r="L61" s="578">
        <v>2</v>
      </c>
      <c r="M61" s="578">
        <v>1</v>
      </c>
      <c r="N61" s="578">
        <v>2</v>
      </c>
    </row>
    <row r="62" spans="2:14" x14ac:dyDescent="0.15">
      <c r="C62" s="712" t="s">
        <v>825</v>
      </c>
      <c r="D62" s="712"/>
      <c r="E62" s="712"/>
      <c r="F62" s="712"/>
      <c r="G62" s="232">
        <v>2</v>
      </c>
      <c r="H62" s="80">
        <v>6</v>
      </c>
      <c r="I62" s="80">
        <v>5</v>
      </c>
      <c r="J62" s="578">
        <v>5</v>
      </c>
      <c r="K62" s="578" t="s">
        <v>572</v>
      </c>
      <c r="L62" s="578" t="s">
        <v>572</v>
      </c>
      <c r="M62" s="578" t="s">
        <v>572</v>
      </c>
      <c r="N62" s="578" t="s">
        <v>572</v>
      </c>
    </row>
    <row r="63" spans="2:14" ht="18" thickBot="1" x14ac:dyDescent="0.2">
      <c r="B63" s="159"/>
      <c r="C63" s="198"/>
      <c r="D63" s="198"/>
      <c r="E63" s="198"/>
      <c r="F63" s="198"/>
      <c r="G63" s="216"/>
      <c r="H63" s="199"/>
      <c r="I63" s="199"/>
      <c r="J63" s="199"/>
      <c r="K63" s="199"/>
      <c r="L63" s="199"/>
      <c r="M63" s="199"/>
      <c r="N63" s="199"/>
    </row>
    <row r="64" spans="2:14" x14ac:dyDescent="0.15">
      <c r="B64" s="11"/>
      <c r="C64" s="239"/>
      <c r="D64" s="239"/>
      <c r="E64" s="239"/>
      <c r="F64" s="239"/>
      <c r="G64" s="117" t="s">
        <v>669</v>
      </c>
      <c r="M64" s="212"/>
      <c r="N64" s="212"/>
    </row>
  </sheetData>
  <mergeCells count="18">
    <mergeCell ref="C58:F58"/>
    <mergeCell ref="C60:F60"/>
    <mergeCell ref="C61:F61"/>
    <mergeCell ref="C62:F62"/>
    <mergeCell ref="O35:O36"/>
    <mergeCell ref="C36:F36"/>
    <mergeCell ref="C37:F37"/>
    <mergeCell ref="C53:F53"/>
    <mergeCell ref="C38:F38"/>
    <mergeCell ref="C47:F47"/>
    <mergeCell ref="C49:F49"/>
    <mergeCell ref="C51:F51"/>
    <mergeCell ref="C56:F56"/>
    <mergeCell ref="C34:F34"/>
    <mergeCell ref="G8:G11"/>
    <mergeCell ref="H8:H11"/>
    <mergeCell ref="I8:I11"/>
    <mergeCell ref="J8:J11"/>
  </mergeCells>
  <phoneticPr fontId="2"/>
  <pageMargins left="0.78740157480314965"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6"/>
  <sheetViews>
    <sheetView view="pageBreakPreview" zoomScale="71" zoomScaleNormal="75" zoomScaleSheetLayoutView="71" workbookViewId="0">
      <selection activeCell="E46" sqref="E46"/>
    </sheetView>
  </sheetViews>
  <sheetFormatPr defaultColWidth="10.875" defaultRowHeight="17.25" x14ac:dyDescent="0.15"/>
  <cols>
    <col min="1" max="1" width="13.375" style="117" customWidth="1"/>
    <col min="2" max="2" width="3.125" style="117" customWidth="1"/>
    <col min="3" max="3" width="25.125" style="117" customWidth="1"/>
    <col min="4" max="13" width="13.25" style="117" customWidth="1"/>
    <col min="14" max="15" width="10.875" style="117"/>
    <col min="16" max="16" width="14.875" style="117" customWidth="1"/>
    <col min="17" max="16384" width="10.875" style="1"/>
  </cols>
  <sheetData>
    <row r="1" spans="1:13" x14ac:dyDescent="0.2">
      <c r="A1" s="167"/>
    </row>
    <row r="6" spans="1:13" x14ac:dyDescent="0.2">
      <c r="B6" s="630" t="s">
        <v>685</v>
      </c>
      <c r="C6" s="630"/>
      <c r="D6" s="630"/>
      <c r="E6" s="630"/>
      <c r="F6" s="630"/>
      <c r="G6" s="630"/>
      <c r="H6" s="630"/>
      <c r="I6" s="630"/>
      <c r="J6" s="630"/>
      <c r="K6" s="630"/>
      <c r="L6" s="630"/>
      <c r="M6" s="630"/>
    </row>
    <row r="7" spans="1:13" ht="18" thickBot="1" x14ac:dyDescent="0.25">
      <c r="B7" s="159"/>
      <c r="C7" s="159"/>
      <c r="D7" s="175" t="s">
        <v>743</v>
      </c>
      <c r="E7" s="159"/>
      <c r="F7" s="159"/>
      <c r="G7" s="159"/>
      <c r="H7" s="159"/>
      <c r="I7" s="159"/>
      <c r="J7" s="159"/>
      <c r="K7" s="159"/>
      <c r="L7" s="159"/>
    </row>
    <row r="8" spans="1:13" x14ac:dyDescent="0.15">
      <c r="D8" s="160"/>
      <c r="E8" s="86"/>
      <c r="F8" s="86"/>
      <c r="G8" s="86"/>
      <c r="H8" s="86"/>
      <c r="I8" s="86"/>
      <c r="J8" s="86"/>
      <c r="K8" s="86"/>
      <c r="L8" s="86"/>
    </row>
    <row r="9" spans="1:13" x14ac:dyDescent="0.2">
      <c r="D9" s="245" t="s">
        <v>313</v>
      </c>
      <c r="E9" s="627" t="s">
        <v>63</v>
      </c>
      <c r="F9" s="245" t="s">
        <v>64</v>
      </c>
      <c r="G9" s="232" t="s">
        <v>333</v>
      </c>
      <c r="H9" s="245" t="s">
        <v>65</v>
      </c>
      <c r="I9" s="245" t="s">
        <v>66</v>
      </c>
      <c r="J9" s="245" t="s">
        <v>67</v>
      </c>
      <c r="K9" s="244" t="s">
        <v>151</v>
      </c>
      <c r="L9" s="244" t="s">
        <v>152</v>
      </c>
    </row>
    <row r="10" spans="1:13" x14ac:dyDescent="0.2">
      <c r="B10" s="86"/>
      <c r="C10" s="249"/>
      <c r="D10" s="254"/>
      <c r="E10" s="628"/>
      <c r="F10" s="246" t="s">
        <v>153</v>
      </c>
      <c r="G10" s="246" t="s">
        <v>334</v>
      </c>
      <c r="H10" s="246" t="s">
        <v>154</v>
      </c>
      <c r="I10" s="246" t="s">
        <v>155</v>
      </c>
      <c r="J10" s="246" t="s">
        <v>156</v>
      </c>
      <c r="K10" s="246" t="s">
        <v>157</v>
      </c>
      <c r="L10" s="246" t="s">
        <v>158</v>
      </c>
    </row>
    <row r="11" spans="1:13" x14ac:dyDescent="0.2">
      <c r="D11" s="163"/>
      <c r="E11" s="161"/>
      <c r="F11" s="161"/>
      <c r="G11" s="161"/>
      <c r="H11" s="366" t="s">
        <v>159</v>
      </c>
      <c r="I11" s="161"/>
      <c r="J11" s="161"/>
      <c r="K11" s="161"/>
      <c r="L11" s="161"/>
    </row>
    <row r="12" spans="1:13" x14ac:dyDescent="0.2">
      <c r="C12" s="167" t="s">
        <v>236</v>
      </c>
      <c r="D12" s="119">
        <v>627</v>
      </c>
      <c r="E12" s="162">
        <v>271</v>
      </c>
      <c r="F12" s="162">
        <v>43</v>
      </c>
      <c r="G12" s="162">
        <v>30</v>
      </c>
      <c r="H12" s="162">
        <v>43</v>
      </c>
      <c r="I12" s="162">
        <v>47</v>
      </c>
      <c r="J12" s="162">
        <v>54</v>
      </c>
      <c r="K12" s="162">
        <v>78</v>
      </c>
      <c r="L12" s="162">
        <v>61</v>
      </c>
    </row>
    <row r="13" spans="1:13" x14ac:dyDescent="0.2">
      <c r="C13" s="167" t="s">
        <v>213</v>
      </c>
      <c r="D13" s="119">
        <v>641</v>
      </c>
      <c r="E13" s="162">
        <v>272</v>
      </c>
      <c r="F13" s="162">
        <v>38</v>
      </c>
      <c r="G13" s="162">
        <v>32</v>
      </c>
      <c r="H13" s="162">
        <v>44</v>
      </c>
      <c r="I13" s="162">
        <v>43</v>
      </c>
      <c r="J13" s="162">
        <v>63</v>
      </c>
      <c r="K13" s="162">
        <v>88</v>
      </c>
      <c r="L13" s="162">
        <v>61</v>
      </c>
    </row>
    <row r="14" spans="1:13" x14ac:dyDescent="0.2">
      <c r="C14" s="167" t="s">
        <v>237</v>
      </c>
      <c r="D14" s="119">
        <v>623</v>
      </c>
      <c r="E14" s="162">
        <v>274</v>
      </c>
      <c r="F14" s="162">
        <v>36</v>
      </c>
      <c r="G14" s="162">
        <v>27</v>
      </c>
      <c r="H14" s="162">
        <v>48</v>
      </c>
      <c r="I14" s="162">
        <v>42</v>
      </c>
      <c r="J14" s="162">
        <v>58</v>
      </c>
      <c r="K14" s="162">
        <v>83</v>
      </c>
      <c r="L14" s="162">
        <v>55</v>
      </c>
    </row>
    <row r="15" spans="1:13" x14ac:dyDescent="0.2">
      <c r="C15" s="167" t="s">
        <v>238</v>
      </c>
      <c r="D15" s="119">
        <v>616</v>
      </c>
      <c r="E15" s="162">
        <v>281</v>
      </c>
      <c r="F15" s="162">
        <v>30</v>
      </c>
      <c r="G15" s="162">
        <v>29</v>
      </c>
      <c r="H15" s="162">
        <v>45</v>
      </c>
      <c r="I15" s="162">
        <v>38</v>
      </c>
      <c r="J15" s="162">
        <v>52</v>
      </c>
      <c r="K15" s="162">
        <v>84</v>
      </c>
      <c r="L15" s="162">
        <v>57</v>
      </c>
    </row>
    <row r="16" spans="1:13" x14ac:dyDescent="0.2">
      <c r="C16" s="167" t="s">
        <v>239</v>
      </c>
      <c r="D16" s="119">
        <v>527</v>
      </c>
      <c r="E16" s="20">
        <v>256</v>
      </c>
      <c r="F16" s="20">
        <v>24</v>
      </c>
      <c r="G16" s="20">
        <v>31</v>
      </c>
      <c r="H16" s="20">
        <v>38</v>
      </c>
      <c r="I16" s="20">
        <v>35</v>
      </c>
      <c r="J16" s="20">
        <v>34</v>
      </c>
      <c r="K16" s="20">
        <v>61</v>
      </c>
      <c r="L16" s="20">
        <v>48</v>
      </c>
    </row>
    <row r="17" spans="1:16" x14ac:dyDescent="0.2">
      <c r="C17" s="167"/>
      <c r="D17" s="119"/>
      <c r="E17" s="20"/>
      <c r="F17" s="20"/>
      <c r="G17" s="20"/>
      <c r="H17" s="20"/>
      <c r="I17" s="20"/>
      <c r="J17" s="20"/>
      <c r="K17" s="20"/>
      <c r="L17" s="20"/>
    </row>
    <row r="18" spans="1:16" x14ac:dyDescent="0.15">
      <c r="C18" s="117" t="s">
        <v>355</v>
      </c>
      <c r="D18" s="163">
        <v>473</v>
      </c>
      <c r="E18" s="162">
        <v>237</v>
      </c>
      <c r="F18" s="162">
        <v>19</v>
      </c>
      <c r="G18" s="162">
        <v>30</v>
      </c>
      <c r="H18" s="162">
        <v>33</v>
      </c>
      <c r="I18" s="162">
        <v>31</v>
      </c>
      <c r="J18" s="162">
        <v>32</v>
      </c>
      <c r="K18" s="162">
        <v>57</v>
      </c>
      <c r="L18" s="162">
        <v>34</v>
      </c>
    </row>
    <row r="19" spans="1:16" x14ac:dyDescent="0.15">
      <c r="D19" s="163"/>
      <c r="E19" s="162"/>
      <c r="F19" s="162"/>
      <c r="G19" s="162"/>
      <c r="H19" s="162"/>
      <c r="I19" s="162"/>
      <c r="J19" s="162"/>
      <c r="K19" s="162"/>
      <c r="L19" s="162"/>
    </row>
    <row r="20" spans="1:16" s="7" customFormat="1" x14ac:dyDescent="0.2">
      <c r="A20" s="53"/>
      <c r="B20" s="53"/>
      <c r="C20" s="167" t="s">
        <v>363</v>
      </c>
      <c r="D20" s="163">
        <v>464</v>
      </c>
      <c r="E20" s="20">
        <v>230</v>
      </c>
      <c r="F20" s="20">
        <v>19</v>
      </c>
      <c r="G20" s="20">
        <v>31</v>
      </c>
      <c r="H20" s="20">
        <v>33</v>
      </c>
      <c r="I20" s="20">
        <v>31</v>
      </c>
      <c r="J20" s="20">
        <v>32</v>
      </c>
      <c r="K20" s="20">
        <v>57</v>
      </c>
      <c r="L20" s="20">
        <v>31</v>
      </c>
      <c r="M20" s="53"/>
      <c r="N20" s="53"/>
      <c r="O20" s="53"/>
      <c r="P20" s="53"/>
    </row>
    <row r="21" spans="1:16" x14ac:dyDescent="0.2">
      <c r="C21" s="167" t="s">
        <v>443</v>
      </c>
      <c r="D21" s="163">
        <v>460</v>
      </c>
      <c r="E21" s="162">
        <v>235</v>
      </c>
      <c r="F21" s="162">
        <v>19</v>
      </c>
      <c r="G21" s="162">
        <v>30</v>
      </c>
      <c r="H21" s="162">
        <v>30</v>
      </c>
      <c r="I21" s="162">
        <v>29</v>
      </c>
      <c r="J21" s="162">
        <v>33</v>
      </c>
      <c r="K21" s="162">
        <v>53</v>
      </c>
      <c r="L21" s="162">
        <v>31</v>
      </c>
    </row>
    <row r="22" spans="1:16" x14ac:dyDescent="0.15">
      <c r="C22" s="117" t="s">
        <v>506</v>
      </c>
      <c r="D22" s="163">
        <v>462</v>
      </c>
      <c r="E22" s="162">
        <v>237</v>
      </c>
      <c r="F22" s="162">
        <v>20</v>
      </c>
      <c r="G22" s="162">
        <v>30</v>
      </c>
      <c r="H22" s="162">
        <v>30</v>
      </c>
      <c r="I22" s="162">
        <v>29</v>
      </c>
      <c r="J22" s="162">
        <v>33</v>
      </c>
      <c r="K22" s="162">
        <v>51</v>
      </c>
      <c r="L22" s="162">
        <v>32</v>
      </c>
    </row>
    <row r="23" spans="1:16" x14ac:dyDescent="0.15">
      <c r="C23" s="117" t="s">
        <v>531</v>
      </c>
      <c r="D23" s="163">
        <v>451</v>
      </c>
      <c r="E23" s="162">
        <v>231</v>
      </c>
      <c r="F23" s="162">
        <v>20</v>
      </c>
      <c r="G23" s="162">
        <v>31</v>
      </c>
      <c r="H23" s="162">
        <v>30</v>
      </c>
      <c r="I23" s="162">
        <v>28</v>
      </c>
      <c r="J23" s="162">
        <v>31</v>
      </c>
      <c r="K23" s="162">
        <v>49</v>
      </c>
      <c r="L23" s="162">
        <v>31</v>
      </c>
    </row>
    <row r="24" spans="1:16" x14ac:dyDescent="0.15">
      <c r="C24" s="117" t="s">
        <v>612</v>
      </c>
      <c r="D24" s="163">
        <v>448</v>
      </c>
      <c r="E24" s="162">
        <v>225</v>
      </c>
      <c r="F24" s="162">
        <v>20</v>
      </c>
      <c r="G24" s="162">
        <v>30</v>
      </c>
      <c r="H24" s="162">
        <v>31</v>
      </c>
      <c r="I24" s="162">
        <v>29</v>
      </c>
      <c r="J24" s="162">
        <v>31</v>
      </c>
      <c r="K24" s="162">
        <v>52</v>
      </c>
      <c r="L24" s="162">
        <v>30</v>
      </c>
    </row>
    <row r="25" spans="1:16" x14ac:dyDescent="0.15">
      <c r="C25" s="117" t="s">
        <v>613</v>
      </c>
      <c r="D25" s="163">
        <v>445</v>
      </c>
      <c r="E25" s="162">
        <v>224</v>
      </c>
      <c r="F25" s="162">
        <v>20</v>
      </c>
      <c r="G25" s="162">
        <v>30</v>
      </c>
      <c r="H25" s="162">
        <v>31</v>
      </c>
      <c r="I25" s="162">
        <v>30</v>
      </c>
      <c r="J25" s="162">
        <v>31</v>
      </c>
      <c r="K25" s="162">
        <v>50</v>
      </c>
      <c r="L25" s="162">
        <v>29</v>
      </c>
    </row>
    <row r="26" spans="1:16" x14ac:dyDescent="0.15">
      <c r="C26" s="117" t="s">
        <v>647</v>
      </c>
      <c r="D26" s="163">
        <v>443</v>
      </c>
      <c r="E26" s="162">
        <v>229</v>
      </c>
      <c r="F26" s="162">
        <v>18</v>
      </c>
      <c r="G26" s="162">
        <v>29</v>
      </c>
      <c r="H26" s="162">
        <v>30</v>
      </c>
      <c r="I26" s="162">
        <v>29</v>
      </c>
      <c r="J26" s="162">
        <v>31</v>
      </c>
      <c r="K26" s="162">
        <v>48</v>
      </c>
      <c r="L26" s="162">
        <v>29</v>
      </c>
    </row>
    <row r="27" spans="1:16" x14ac:dyDescent="0.15">
      <c r="C27" s="11" t="s">
        <v>686</v>
      </c>
      <c r="D27" s="163">
        <v>445</v>
      </c>
      <c r="E27" s="21">
        <v>229</v>
      </c>
      <c r="F27" s="21">
        <v>17</v>
      </c>
      <c r="G27" s="21">
        <v>30</v>
      </c>
      <c r="H27" s="21">
        <v>30</v>
      </c>
      <c r="I27" s="21">
        <v>29</v>
      </c>
      <c r="J27" s="21">
        <v>31</v>
      </c>
      <c r="K27" s="21">
        <v>50</v>
      </c>
      <c r="L27" s="21">
        <v>29</v>
      </c>
    </row>
    <row r="28" spans="1:16" x14ac:dyDescent="0.15">
      <c r="B28" s="86"/>
      <c r="C28" s="181" t="s">
        <v>826</v>
      </c>
      <c r="D28" s="344">
        <v>447</v>
      </c>
      <c r="E28" s="345">
        <v>230</v>
      </c>
      <c r="F28" s="345">
        <v>17</v>
      </c>
      <c r="G28" s="345">
        <v>30</v>
      </c>
      <c r="H28" s="345">
        <v>31</v>
      </c>
      <c r="I28" s="345">
        <v>29</v>
      </c>
      <c r="J28" s="345">
        <v>31</v>
      </c>
      <c r="K28" s="345">
        <v>51</v>
      </c>
      <c r="L28" s="345">
        <v>28</v>
      </c>
    </row>
    <row r="29" spans="1:16" x14ac:dyDescent="0.15">
      <c r="D29" s="163"/>
      <c r="E29" s="345"/>
      <c r="F29" s="345"/>
      <c r="G29" s="345"/>
      <c r="H29" s="345"/>
      <c r="I29" s="345"/>
      <c r="J29" s="345"/>
      <c r="K29" s="345"/>
      <c r="L29" s="345"/>
    </row>
    <row r="30" spans="1:16" x14ac:dyDescent="0.2">
      <c r="D30" s="367" t="s">
        <v>313</v>
      </c>
      <c r="E30" s="716" t="s">
        <v>63</v>
      </c>
      <c r="F30" s="367" t="s">
        <v>64</v>
      </c>
      <c r="G30" s="232" t="s">
        <v>333</v>
      </c>
      <c r="H30" s="367" t="s">
        <v>65</v>
      </c>
      <c r="I30" s="367" t="s">
        <v>66</v>
      </c>
      <c r="J30" s="367" t="s">
        <v>67</v>
      </c>
      <c r="K30" s="368" t="s">
        <v>151</v>
      </c>
      <c r="L30" s="368" t="s">
        <v>152</v>
      </c>
    </row>
    <row r="31" spans="1:16" x14ac:dyDescent="0.2">
      <c r="B31" s="86"/>
      <c r="C31" s="249"/>
      <c r="D31" s="344"/>
      <c r="E31" s="717"/>
      <c r="F31" s="369" t="s">
        <v>153</v>
      </c>
      <c r="G31" s="246" t="s">
        <v>334</v>
      </c>
      <c r="H31" s="369" t="s">
        <v>154</v>
      </c>
      <c r="I31" s="369" t="s">
        <v>155</v>
      </c>
      <c r="J31" s="369" t="s">
        <v>156</v>
      </c>
      <c r="K31" s="369" t="s">
        <v>157</v>
      </c>
      <c r="L31" s="369" t="s">
        <v>158</v>
      </c>
    </row>
    <row r="32" spans="1:16" x14ac:dyDescent="0.2">
      <c r="D32" s="163"/>
      <c r="E32" s="161"/>
      <c r="F32" s="161"/>
      <c r="G32" s="161"/>
      <c r="H32" s="366" t="s">
        <v>161</v>
      </c>
      <c r="I32" s="366" t="s">
        <v>162</v>
      </c>
      <c r="J32" s="161"/>
      <c r="K32" s="161"/>
      <c r="L32" s="161"/>
    </row>
    <row r="33" spans="3:14" x14ac:dyDescent="0.2">
      <c r="C33" s="167" t="s">
        <v>236</v>
      </c>
      <c r="D33" s="119">
        <v>86005</v>
      </c>
      <c r="E33" s="162">
        <v>49120</v>
      </c>
      <c r="F33" s="162">
        <v>5557</v>
      </c>
      <c r="G33" s="162">
        <v>2420</v>
      </c>
      <c r="H33" s="162">
        <v>4577</v>
      </c>
      <c r="I33" s="162">
        <v>5201</v>
      </c>
      <c r="J33" s="162">
        <v>5352</v>
      </c>
      <c r="K33" s="162">
        <v>8540</v>
      </c>
      <c r="L33" s="162">
        <v>5238</v>
      </c>
    </row>
    <row r="34" spans="3:14" x14ac:dyDescent="0.2">
      <c r="C34" s="167" t="s">
        <v>213</v>
      </c>
      <c r="D34" s="119">
        <v>79444</v>
      </c>
      <c r="E34" s="162">
        <v>45650</v>
      </c>
      <c r="F34" s="162">
        <v>4826</v>
      </c>
      <c r="G34" s="162">
        <v>2696</v>
      </c>
      <c r="H34" s="162">
        <v>4042</v>
      </c>
      <c r="I34" s="162">
        <v>4264</v>
      </c>
      <c r="J34" s="162">
        <v>5315</v>
      </c>
      <c r="K34" s="162">
        <v>8083</v>
      </c>
      <c r="L34" s="162">
        <v>4568</v>
      </c>
    </row>
    <row r="35" spans="3:14" x14ac:dyDescent="0.2">
      <c r="C35" s="167" t="s">
        <v>237</v>
      </c>
      <c r="D35" s="119">
        <v>78853</v>
      </c>
      <c r="E35" s="162">
        <v>48036</v>
      </c>
      <c r="F35" s="162">
        <v>3236</v>
      </c>
      <c r="G35" s="162">
        <v>2540</v>
      </c>
      <c r="H35" s="162">
        <v>4573</v>
      </c>
      <c r="I35" s="162">
        <v>4331</v>
      </c>
      <c r="J35" s="162">
        <v>4890</v>
      </c>
      <c r="K35" s="162">
        <v>7513</v>
      </c>
      <c r="L35" s="162">
        <v>3734</v>
      </c>
    </row>
    <row r="36" spans="3:14" x14ac:dyDescent="0.2">
      <c r="C36" s="167" t="s">
        <v>238</v>
      </c>
      <c r="D36" s="119">
        <v>68058</v>
      </c>
      <c r="E36" s="120">
        <v>39930</v>
      </c>
      <c r="F36" s="120">
        <v>2844</v>
      </c>
      <c r="G36" s="120">
        <v>2797</v>
      </c>
      <c r="H36" s="120">
        <v>4146</v>
      </c>
      <c r="I36" s="120">
        <v>3841</v>
      </c>
      <c r="J36" s="120">
        <v>4429</v>
      </c>
      <c r="K36" s="120">
        <v>6596</v>
      </c>
      <c r="L36" s="120">
        <v>3475</v>
      </c>
    </row>
    <row r="37" spans="3:14" x14ac:dyDescent="0.2">
      <c r="C37" s="167" t="s">
        <v>239</v>
      </c>
      <c r="D37" s="119">
        <v>56169</v>
      </c>
      <c r="E37" s="120">
        <v>32813</v>
      </c>
      <c r="F37" s="120">
        <v>2078</v>
      </c>
      <c r="G37" s="120">
        <v>3263</v>
      </c>
      <c r="H37" s="120">
        <v>3123</v>
      </c>
      <c r="I37" s="120">
        <v>3427</v>
      </c>
      <c r="J37" s="120">
        <v>3325</v>
      </c>
      <c r="K37" s="120">
        <v>5159</v>
      </c>
      <c r="L37" s="120">
        <v>2981</v>
      </c>
    </row>
    <row r="38" spans="3:14" x14ac:dyDescent="0.2">
      <c r="C38" s="167"/>
      <c r="D38" s="119"/>
      <c r="E38" s="120"/>
      <c r="F38" s="120"/>
      <c r="G38" s="120"/>
      <c r="H38" s="120"/>
      <c r="I38" s="120"/>
      <c r="J38" s="120"/>
      <c r="K38" s="120"/>
      <c r="L38" s="120"/>
    </row>
    <row r="39" spans="3:14" x14ac:dyDescent="0.15">
      <c r="C39" s="117" t="s">
        <v>355</v>
      </c>
      <c r="D39" s="163">
        <v>51032</v>
      </c>
      <c r="E39" s="161">
        <v>30597</v>
      </c>
      <c r="F39" s="161">
        <v>1756</v>
      </c>
      <c r="G39" s="161">
        <v>2778</v>
      </c>
      <c r="H39" s="161">
        <v>2875</v>
      </c>
      <c r="I39" s="161">
        <v>3003</v>
      </c>
      <c r="J39" s="161">
        <v>2824</v>
      </c>
      <c r="K39" s="161">
        <v>4909</v>
      </c>
      <c r="L39" s="161">
        <v>2290</v>
      </c>
      <c r="M39" s="161"/>
    </row>
    <row r="40" spans="3:14" x14ac:dyDescent="0.15">
      <c r="D40" s="163"/>
      <c r="E40" s="161"/>
      <c r="F40" s="161"/>
      <c r="G40" s="161"/>
      <c r="H40" s="161"/>
      <c r="I40" s="161"/>
      <c r="J40" s="161"/>
      <c r="K40" s="161"/>
      <c r="L40" s="161"/>
      <c r="M40" s="161"/>
      <c r="N40" s="161">
        <f>SUM(N43,N59)</f>
        <v>0</v>
      </c>
    </row>
    <row r="41" spans="3:14" x14ac:dyDescent="0.2">
      <c r="C41" s="167" t="s">
        <v>363</v>
      </c>
      <c r="D41" s="163">
        <v>49691</v>
      </c>
      <c r="E41" s="161">
        <v>29428</v>
      </c>
      <c r="F41" s="161">
        <v>1713</v>
      </c>
      <c r="G41" s="161">
        <v>2952</v>
      </c>
      <c r="H41" s="161">
        <v>2841</v>
      </c>
      <c r="I41" s="161">
        <v>3036</v>
      </c>
      <c r="J41" s="161">
        <v>2791</v>
      </c>
      <c r="K41" s="161">
        <v>4758</v>
      </c>
      <c r="L41" s="161">
        <v>2172</v>
      </c>
    </row>
    <row r="42" spans="3:14" x14ac:dyDescent="0.2">
      <c r="C42" s="167" t="s">
        <v>443</v>
      </c>
      <c r="D42" s="163">
        <v>50425</v>
      </c>
      <c r="E42" s="161">
        <v>30597</v>
      </c>
      <c r="F42" s="161">
        <v>1728</v>
      </c>
      <c r="G42" s="161">
        <v>2727</v>
      </c>
      <c r="H42" s="161">
        <v>2799</v>
      </c>
      <c r="I42" s="161">
        <v>2573</v>
      </c>
      <c r="J42" s="161">
        <v>3114</v>
      </c>
      <c r="K42" s="161">
        <v>4749</v>
      </c>
      <c r="L42" s="161">
        <v>2138</v>
      </c>
      <c r="M42" s="161"/>
    </row>
    <row r="43" spans="3:14" x14ac:dyDescent="0.15">
      <c r="C43" s="117" t="s">
        <v>506</v>
      </c>
      <c r="D43" s="163">
        <v>49616</v>
      </c>
      <c r="E43" s="161">
        <v>29793</v>
      </c>
      <c r="F43" s="161">
        <v>1850</v>
      </c>
      <c r="G43" s="161">
        <v>2708</v>
      </c>
      <c r="H43" s="161">
        <v>2732</v>
      </c>
      <c r="I43" s="161">
        <v>2686</v>
      </c>
      <c r="J43" s="161">
        <v>3048</v>
      </c>
      <c r="K43" s="161">
        <v>4702</v>
      </c>
      <c r="L43" s="161">
        <v>2097</v>
      </c>
      <c r="M43" s="161"/>
      <c r="N43" s="161">
        <f>SUM(N45,N53)</f>
        <v>0</v>
      </c>
    </row>
    <row r="44" spans="3:14" x14ac:dyDescent="0.15">
      <c r="C44" s="117" t="s">
        <v>531</v>
      </c>
      <c r="D44" s="163">
        <v>49443</v>
      </c>
      <c r="E44" s="161">
        <v>29958</v>
      </c>
      <c r="F44" s="161">
        <v>1858</v>
      </c>
      <c r="G44" s="161">
        <v>2641</v>
      </c>
      <c r="H44" s="161">
        <v>2690</v>
      </c>
      <c r="I44" s="161">
        <v>2606</v>
      </c>
      <c r="J44" s="161">
        <v>2966</v>
      </c>
      <c r="K44" s="161">
        <v>4607</v>
      </c>
      <c r="L44" s="161">
        <v>2117</v>
      </c>
      <c r="M44" s="161"/>
    </row>
    <row r="45" spans="3:14" x14ac:dyDescent="0.15">
      <c r="C45" s="117" t="s">
        <v>612</v>
      </c>
      <c r="D45" s="163">
        <v>49697</v>
      </c>
      <c r="E45" s="161">
        <v>30158</v>
      </c>
      <c r="F45" s="161">
        <v>1695</v>
      </c>
      <c r="G45" s="161">
        <v>2471</v>
      </c>
      <c r="H45" s="161">
        <v>2943</v>
      </c>
      <c r="I45" s="161">
        <v>2694</v>
      </c>
      <c r="J45" s="161">
        <v>2974</v>
      </c>
      <c r="K45" s="161">
        <v>4773</v>
      </c>
      <c r="L45" s="161">
        <v>1989</v>
      </c>
      <c r="M45" s="161"/>
      <c r="N45" s="161">
        <f>SUM(N47:N51)</f>
        <v>0</v>
      </c>
    </row>
    <row r="46" spans="3:14" x14ac:dyDescent="0.15">
      <c r="C46" s="117" t="s">
        <v>613</v>
      </c>
      <c r="D46" s="163">
        <v>49095</v>
      </c>
      <c r="E46" s="161">
        <v>29875</v>
      </c>
      <c r="F46" s="161">
        <v>1655</v>
      </c>
      <c r="G46" s="161">
        <v>2333</v>
      </c>
      <c r="H46" s="161">
        <v>2903</v>
      </c>
      <c r="I46" s="161">
        <v>2724</v>
      </c>
      <c r="J46" s="161">
        <v>2967</v>
      </c>
      <c r="K46" s="161">
        <v>4714</v>
      </c>
      <c r="L46" s="161">
        <v>1924</v>
      </c>
      <c r="M46" s="161"/>
    </row>
    <row r="47" spans="3:14" x14ac:dyDescent="0.15">
      <c r="C47" s="117" t="s">
        <v>647</v>
      </c>
      <c r="D47" s="163">
        <v>49587</v>
      </c>
      <c r="E47" s="21">
        <v>30337</v>
      </c>
      <c r="F47" s="21">
        <v>1463</v>
      </c>
      <c r="G47" s="21">
        <v>2505</v>
      </c>
      <c r="H47" s="21">
        <v>2673</v>
      </c>
      <c r="I47" s="21">
        <v>3020</v>
      </c>
      <c r="J47" s="21">
        <v>2940</v>
      </c>
      <c r="K47" s="21">
        <v>4682</v>
      </c>
      <c r="L47" s="21">
        <v>1967</v>
      </c>
      <c r="M47" s="161"/>
    </row>
    <row r="48" spans="3:14" x14ac:dyDescent="0.15">
      <c r="C48" s="11" t="s">
        <v>686</v>
      </c>
      <c r="D48" s="163">
        <v>49376</v>
      </c>
      <c r="E48" s="21">
        <v>30185</v>
      </c>
      <c r="F48" s="21">
        <v>1420</v>
      </c>
      <c r="G48" s="21">
        <v>2583</v>
      </c>
      <c r="H48" s="21">
        <v>2685</v>
      </c>
      <c r="I48" s="21">
        <v>2865</v>
      </c>
      <c r="J48" s="21">
        <v>2905</v>
      </c>
      <c r="K48" s="21">
        <v>4758</v>
      </c>
      <c r="L48" s="21">
        <v>1975</v>
      </c>
      <c r="M48" s="161"/>
    </row>
    <row r="49" spans="1:16" ht="18" thickBot="1" x14ac:dyDescent="0.2">
      <c r="B49" s="159"/>
      <c r="C49" s="222" t="s">
        <v>826</v>
      </c>
      <c r="D49" s="355">
        <v>49035</v>
      </c>
      <c r="E49" s="354">
        <v>30064</v>
      </c>
      <c r="F49" s="354">
        <v>1432</v>
      </c>
      <c r="G49" s="354">
        <v>2494</v>
      </c>
      <c r="H49" s="354">
        <v>2819</v>
      </c>
      <c r="I49" s="354">
        <v>2918</v>
      </c>
      <c r="J49" s="354">
        <v>2751</v>
      </c>
      <c r="K49" s="354">
        <v>4665</v>
      </c>
      <c r="L49" s="354">
        <v>1892</v>
      </c>
      <c r="M49" s="370"/>
    </row>
    <row r="50" spans="1:16" x14ac:dyDescent="0.2">
      <c r="C50" s="371"/>
      <c r="D50" s="167" t="s">
        <v>687</v>
      </c>
    </row>
    <row r="51" spans="1:16" x14ac:dyDescent="0.2">
      <c r="A51" s="11"/>
      <c r="D51" s="167"/>
    </row>
    <row r="52" spans="1:16" x14ac:dyDescent="0.2">
      <c r="B52" s="11"/>
      <c r="C52" s="11"/>
      <c r="D52" s="372"/>
      <c r="E52" s="11"/>
      <c r="F52" s="11"/>
      <c r="G52" s="11"/>
      <c r="H52" s="11"/>
      <c r="I52" s="11"/>
      <c r="J52" s="11"/>
      <c r="K52" s="11"/>
      <c r="L52" s="11"/>
    </row>
    <row r="53" spans="1:16" ht="18" thickBot="1" x14ac:dyDescent="0.25">
      <c r="B53" s="159"/>
      <c r="C53" s="159"/>
      <c r="D53" s="175" t="s">
        <v>827</v>
      </c>
      <c r="E53" s="159"/>
      <c r="F53" s="159"/>
      <c r="G53" s="159"/>
      <c r="H53" s="159"/>
      <c r="I53" s="159"/>
      <c r="J53" s="159"/>
      <c r="K53" s="159"/>
      <c r="L53" s="159"/>
      <c r="M53" s="159"/>
    </row>
    <row r="54" spans="1:16" x14ac:dyDescent="0.15">
      <c r="B54" s="373"/>
      <c r="C54" s="178"/>
      <c r="D54" s="718" t="s">
        <v>273</v>
      </c>
      <c r="E54" s="719"/>
      <c r="F54" s="720" t="s">
        <v>269</v>
      </c>
      <c r="G54" s="719"/>
      <c r="H54" s="718" t="s">
        <v>270</v>
      </c>
      <c r="I54" s="719"/>
      <c r="J54" s="718" t="s">
        <v>271</v>
      </c>
      <c r="K54" s="719"/>
      <c r="L54" s="718" t="s">
        <v>272</v>
      </c>
      <c r="M54" s="721"/>
    </row>
    <row r="55" spans="1:16" x14ac:dyDescent="0.15">
      <c r="B55" s="722" t="s">
        <v>274</v>
      </c>
      <c r="C55" s="723"/>
      <c r="D55" s="374" t="s">
        <v>268</v>
      </c>
      <c r="E55" s="375" t="s">
        <v>321</v>
      </c>
      <c r="F55" s="374" t="s">
        <v>268</v>
      </c>
      <c r="G55" s="375" t="s">
        <v>321</v>
      </c>
      <c r="H55" s="374" t="s">
        <v>268</v>
      </c>
      <c r="I55" s="375" t="s">
        <v>321</v>
      </c>
      <c r="J55" s="374" t="s">
        <v>268</v>
      </c>
      <c r="K55" s="375" t="s">
        <v>321</v>
      </c>
      <c r="L55" s="374" t="s">
        <v>268</v>
      </c>
      <c r="M55" s="376" t="s">
        <v>321</v>
      </c>
    </row>
    <row r="56" spans="1:16" x14ac:dyDescent="0.15">
      <c r="B56" s="377"/>
      <c r="C56" s="377"/>
      <c r="D56" s="378"/>
      <c r="E56" s="379" t="s">
        <v>322</v>
      </c>
      <c r="F56" s="380"/>
      <c r="G56" s="379" t="s">
        <v>322</v>
      </c>
      <c r="H56" s="380"/>
      <c r="I56" s="379" t="s">
        <v>322</v>
      </c>
      <c r="J56" s="380"/>
      <c r="K56" s="379" t="s">
        <v>322</v>
      </c>
      <c r="L56" s="380"/>
      <c r="M56" s="379" t="s">
        <v>322</v>
      </c>
      <c r="O56" s="132"/>
      <c r="P56" s="132"/>
    </row>
    <row r="57" spans="1:16" x14ac:dyDescent="0.2">
      <c r="B57" s="724" t="s">
        <v>335</v>
      </c>
      <c r="C57" s="725"/>
      <c r="D57" s="30">
        <v>1</v>
      </c>
      <c r="E57" s="42">
        <v>20</v>
      </c>
      <c r="F57" s="28">
        <v>1</v>
      </c>
      <c r="G57" s="28">
        <v>20</v>
      </c>
      <c r="H57" s="31">
        <v>0</v>
      </c>
      <c r="I57" s="31">
        <v>0</v>
      </c>
      <c r="J57" s="28">
        <v>0</v>
      </c>
      <c r="K57" s="133">
        <v>0</v>
      </c>
      <c r="L57" s="31">
        <v>0</v>
      </c>
      <c r="M57" s="31">
        <v>0</v>
      </c>
      <c r="O57" s="132"/>
      <c r="P57" s="132"/>
    </row>
    <row r="58" spans="1:16" x14ac:dyDescent="0.2">
      <c r="B58" s="167" t="s">
        <v>93</v>
      </c>
      <c r="D58" s="30">
        <v>11</v>
      </c>
      <c r="E58" s="42">
        <v>1014</v>
      </c>
      <c r="F58" s="28">
        <v>6</v>
      </c>
      <c r="G58" s="28">
        <v>962</v>
      </c>
      <c r="H58" s="28">
        <v>3</v>
      </c>
      <c r="I58" s="133">
        <v>19</v>
      </c>
      <c r="J58" s="31">
        <v>1</v>
      </c>
      <c r="K58" s="31">
        <v>29</v>
      </c>
      <c r="L58" s="28">
        <v>1</v>
      </c>
      <c r="M58" s="166">
        <v>4</v>
      </c>
      <c r="O58" s="132"/>
      <c r="P58" s="132"/>
    </row>
    <row r="59" spans="1:16" x14ac:dyDescent="0.2">
      <c r="B59" s="167" t="s">
        <v>94</v>
      </c>
      <c r="D59" s="30">
        <v>83</v>
      </c>
      <c r="E59" s="42">
        <v>10218</v>
      </c>
      <c r="F59" s="133">
        <v>42</v>
      </c>
      <c r="G59" s="133">
        <v>7724</v>
      </c>
      <c r="H59" s="133">
        <v>9</v>
      </c>
      <c r="I59" s="133">
        <v>186</v>
      </c>
      <c r="J59" s="133">
        <v>13</v>
      </c>
      <c r="K59" s="133">
        <v>512</v>
      </c>
      <c r="L59" s="133">
        <v>19</v>
      </c>
      <c r="M59" s="166">
        <v>1796</v>
      </c>
      <c r="N59" s="133"/>
      <c r="O59" s="132"/>
      <c r="P59" s="132"/>
    </row>
    <row r="60" spans="1:16" x14ac:dyDescent="0.2">
      <c r="B60" s="724" t="s">
        <v>336</v>
      </c>
      <c r="C60" s="726"/>
      <c r="D60" s="30">
        <v>12</v>
      </c>
      <c r="E60" s="42">
        <v>1263</v>
      </c>
      <c r="F60" s="133">
        <v>10</v>
      </c>
      <c r="G60" s="28">
        <v>1105</v>
      </c>
      <c r="H60" s="133">
        <v>1</v>
      </c>
      <c r="I60" s="28">
        <v>148</v>
      </c>
      <c r="J60" s="31">
        <v>0</v>
      </c>
      <c r="K60" s="31">
        <v>0</v>
      </c>
      <c r="L60" s="133">
        <v>1</v>
      </c>
      <c r="M60" s="166">
        <v>10</v>
      </c>
      <c r="O60" s="132"/>
      <c r="P60" s="132"/>
    </row>
    <row r="61" spans="1:16" x14ac:dyDescent="0.2">
      <c r="B61" s="167" t="s">
        <v>257</v>
      </c>
      <c r="D61" s="30">
        <v>6</v>
      </c>
      <c r="E61" s="42">
        <v>939</v>
      </c>
      <c r="F61" s="133">
        <v>4</v>
      </c>
      <c r="G61" s="28">
        <v>926</v>
      </c>
      <c r="H61" s="31">
        <v>0</v>
      </c>
      <c r="I61" s="31">
        <v>0</v>
      </c>
      <c r="J61" s="133">
        <v>1</v>
      </c>
      <c r="K61" s="133">
        <v>11</v>
      </c>
      <c r="L61" s="133">
        <v>1</v>
      </c>
      <c r="M61" s="166">
        <v>2</v>
      </c>
      <c r="N61" s="133"/>
      <c r="O61" s="132"/>
      <c r="P61" s="132"/>
    </row>
    <row r="62" spans="1:16" x14ac:dyDescent="0.2">
      <c r="B62" s="167" t="s">
        <v>337</v>
      </c>
      <c r="D62" s="30">
        <v>85</v>
      </c>
      <c r="E62" s="42">
        <v>4221</v>
      </c>
      <c r="F62" s="133">
        <v>58</v>
      </c>
      <c r="G62" s="133">
        <v>3705</v>
      </c>
      <c r="H62" s="133">
        <v>15</v>
      </c>
      <c r="I62" s="133">
        <v>62</v>
      </c>
      <c r="J62" s="133">
        <v>7</v>
      </c>
      <c r="K62" s="133">
        <v>228</v>
      </c>
      <c r="L62" s="133">
        <v>5</v>
      </c>
      <c r="M62" s="166">
        <v>226</v>
      </c>
      <c r="O62" s="132"/>
      <c r="P62" s="132"/>
    </row>
    <row r="63" spans="1:16" x14ac:dyDescent="0.2">
      <c r="B63" s="167" t="s">
        <v>201</v>
      </c>
      <c r="D63" s="30">
        <v>27</v>
      </c>
      <c r="E63" s="42">
        <v>4253</v>
      </c>
      <c r="F63" s="133">
        <v>14</v>
      </c>
      <c r="G63" s="133">
        <v>3189</v>
      </c>
      <c r="H63" s="28">
        <v>2</v>
      </c>
      <c r="I63" s="28">
        <v>307</v>
      </c>
      <c r="J63" s="133">
        <v>10</v>
      </c>
      <c r="K63" s="133">
        <v>741</v>
      </c>
      <c r="L63" s="133">
        <v>1</v>
      </c>
      <c r="M63" s="166">
        <v>16</v>
      </c>
      <c r="O63" s="132"/>
      <c r="P63" s="132"/>
    </row>
    <row r="64" spans="1:16" x14ac:dyDescent="0.2">
      <c r="B64" s="167" t="s">
        <v>343</v>
      </c>
      <c r="D64" s="30">
        <v>36</v>
      </c>
      <c r="E64" s="42">
        <v>4958</v>
      </c>
      <c r="F64" s="133">
        <v>2</v>
      </c>
      <c r="G64" s="133">
        <v>47</v>
      </c>
      <c r="H64" s="133">
        <v>1</v>
      </c>
      <c r="I64" s="133">
        <v>12</v>
      </c>
      <c r="J64" s="133">
        <v>31</v>
      </c>
      <c r="K64" s="133">
        <v>4254</v>
      </c>
      <c r="L64" s="133">
        <v>2</v>
      </c>
      <c r="M64" s="166">
        <v>645</v>
      </c>
      <c r="O64" s="132"/>
      <c r="P64" s="132"/>
    </row>
    <row r="65" spans="1:16" x14ac:dyDescent="0.2">
      <c r="B65" s="167" t="s">
        <v>338</v>
      </c>
      <c r="D65" s="30">
        <v>2</v>
      </c>
      <c r="E65" s="42">
        <v>13</v>
      </c>
      <c r="F65" s="28">
        <v>2</v>
      </c>
      <c r="G65" s="28">
        <v>13</v>
      </c>
      <c r="H65" s="31">
        <v>0</v>
      </c>
      <c r="I65" s="31">
        <v>0</v>
      </c>
      <c r="J65" s="31">
        <v>0</v>
      </c>
      <c r="K65" s="31">
        <v>0</v>
      </c>
      <c r="L65" s="31">
        <v>0</v>
      </c>
      <c r="M65" s="31">
        <v>0</v>
      </c>
      <c r="O65" s="132"/>
      <c r="P65" s="132"/>
    </row>
    <row r="66" spans="1:16" x14ac:dyDescent="0.2">
      <c r="B66" s="724" t="s">
        <v>339</v>
      </c>
      <c r="C66" s="726"/>
      <c r="D66" s="30">
        <v>4</v>
      </c>
      <c r="E66" s="42">
        <v>184</v>
      </c>
      <c r="F66" s="28">
        <v>1</v>
      </c>
      <c r="G66" s="28">
        <v>160</v>
      </c>
      <c r="H66" s="31">
        <v>2</v>
      </c>
      <c r="I66" s="31">
        <v>21</v>
      </c>
      <c r="J66" s="31">
        <v>0</v>
      </c>
      <c r="K66" s="31">
        <v>0</v>
      </c>
      <c r="L66" s="31">
        <v>1</v>
      </c>
      <c r="M66" s="31">
        <v>3</v>
      </c>
      <c r="O66" s="132"/>
      <c r="P66" s="132"/>
    </row>
    <row r="67" spans="1:16" x14ac:dyDescent="0.2">
      <c r="B67" s="167" t="s">
        <v>340</v>
      </c>
      <c r="D67" s="30">
        <v>4</v>
      </c>
      <c r="E67" s="42">
        <v>62</v>
      </c>
      <c r="F67" s="28">
        <v>2</v>
      </c>
      <c r="G67" s="28">
        <v>51</v>
      </c>
      <c r="H67" s="28">
        <v>2</v>
      </c>
      <c r="I67" s="28">
        <v>11</v>
      </c>
      <c r="J67" s="28">
        <v>0</v>
      </c>
      <c r="K67" s="28">
        <v>0</v>
      </c>
      <c r="L67" s="28">
        <v>0</v>
      </c>
      <c r="M67" s="166">
        <v>0</v>
      </c>
      <c r="O67" s="132"/>
      <c r="P67" s="132"/>
    </row>
    <row r="68" spans="1:16" x14ac:dyDescent="0.2">
      <c r="B68" s="724" t="s">
        <v>345</v>
      </c>
      <c r="C68" s="726"/>
      <c r="D68" s="30">
        <v>4</v>
      </c>
      <c r="E68" s="42">
        <v>239</v>
      </c>
      <c r="F68" s="28">
        <v>3</v>
      </c>
      <c r="G68" s="28">
        <v>217</v>
      </c>
      <c r="H68" s="28">
        <v>0</v>
      </c>
      <c r="I68" s="28">
        <v>0</v>
      </c>
      <c r="J68" s="28">
        <v>1</v>
      </c>
      <c r="K68" s="28">
        <v>22</v>
      </c>
      <c r="L68" s="28">
        <v>0</v>
      </c>
      <c r="M68" s="166">
        <v>0</v>
      </c>
      <c r="O68" s="132"/>
      <c r="P68" s="132"/>
    </row>
    <row r="69" spans="1:16" x14ac:dyDescent="0.2">
      <c r="B69" s="167" t="s">
        <v>260</v>
      </c>
      <c r="D69" s="30">
        <v>27</v>
      </c>
      <c r="E69" s="42">
        <v>3455</v>
      </c>
      <c r="F69" s="28">
        <v>3</v>
      </c>
      <c r="G69" s="28">
        <v>190</v>
      </c>
      <c r="H69" s="28">
        <v>16</v>
      </c>
      <c r="I69" s="28">
        <v>3092</v>
      </c>
      <c r="J69" s="28">
        <v>4</v>
      </c>
      <c r="K69" s="28">
        <v>57</v>
      </c>
      <c r="L69" s="28">
        <v>4</v>
      </c>
      <c r="M69" s="166">
        <v>116</v>
      </c>
      <c r="O69" s="132"/>
      <c r="P69" s="132"/>
    </row>
    <row r="70" spans="1:16" x14ac:dyDescent="0.2">
      <c r="B70" s="167" t="s">
        <v>341</v>
      </c>
      <c r="D70" s="30">
        <v>52</v>
      </c>
      <c r="E70" s="42">
        <v>4705</v>
      </c>
      <c r="F70" s="28">
        <v>7</v>
      </c>
      <c r="G70" s="28">
        <v>1848</v>
      </c>
      <c r="H70" s="28">
        <v>27</v>
      </c>
      <c r="I70" s="28">
        <v>1921</v>
      </c>
      <c r="J70" s="28">
        <v>4</v>
      </c>
      <c r="K70" s="28">
        <v>121</v>
      </c>
      <c r="L70" s="28">
        <v>14</v>
      </c>
      <c r="M70" s="166">
        <v>815</v>
      </c>
      <c r="O70" s="132"/>
      <c r="P70" s="132"/>
    </row>
    <row r="71" spans="1:16" x14ac:dyDescent="0.2">
      <c r="B71" s="167" t="s">
        <v>342</v>
      </c>
      <c r="D71" s="30">
        <v>13</v>
      </c>
      <c r="E71" s="42">
        <v>3643</v>
      </c>
      <c r="F71" s="28">
        <v>4</v>
      </c>
      <c r="G71" s="28">
        <v>2406</v>
      </c>
      <c r="H71" s="28">
        <v>4</v>
      </c>
      <c r="I71" s="28">
        <v>383</v>
      </c>
      <c r="J71" s="28">
        <v>0</v>
      </c>
      <c r="K71" s="28">
        <v>0</v>
      </c>
      <c r="L71" s="28">
        <v>5</v>
      </c>
      <c r="M71" s="166">
        <v>854</v>
      </c>
      <c r="O71" s="132"/>
      <c r="P71" s="132"/>
    </row>
    <row r="72" spans="1:16" x14ac:dyDescent="0.2">
      <c r="B72" s="167" t="s">
        <v>828</v>
      </c>
      <c r="D72" s="30">
        <v>8</v>
      </c>
      <c r="E72" s="42">
        <v>202</v>
      </c>
      <c r="F72" s="28">
        <v>1</v>
      </c>
      <c r="G72" s="28">
        <v>15</v>
      </c>
      <c r="H72" s="28">
        <v>4</v>
      </c>
      <c r="I72" s="28">
        <v>11</v>
      </c>
      <c r="J72" s="28">
        <v>2</v>
      </c>
      <c r="K72" s="28">
        <v>67</v>
      </c>
      <c r="L72" s="28">
        <v>1</v>
      </c>
      <c r="M72" s="166">
        <v>109</v>
      </c>
      <c r="O72" s="132"/>
      <c r="P72" s="132"/>
    </row>
    <row r="73" spans="1:16" x14ac:dyDescent="0.2">
      <c r="B73" s="167" t="s">
        <v>307</v>
      </c>
      <c r="D73" s="30">
        <v>61</v>
      </c>
      <c r="E73" s="42">
        <v>9448</v>
      </c>
      <c r="F73" s="133">
        <v>28</v>
      </c>
      <c r="G73" s="133">
        <v>7635</v>
      </c>
      <c r="H73" s="165">
        <v>15</v>
      </c>
      <c r="I73" s="133">
        <v>872</v>
      </c>
      <c r="J73" s="133">
        <v>10</v>
      </c>
      <c r="K73" s="133">
        <v>150</v>
      </c>
      <c r="L73" s="133">
        <v>8</v>
      </c>
      <c r="M73" s="166">
        <v>791</v>
      </c>
      <c r="O73" s="132"/>
      <c r="P73" s="132"/>
    </row>
    <row r="74" spans="1:16" x14ac:dyDescent="0.2">
      <c r="B74" s="167" t="s">
        <v>160</v>
      </c>
      <c r="D74" s="30">
        <v>11</v>
      </c>
      <c r="E74" s="42">
        <v>198</v>
      </c>
      <c r="F74" s="28">
        <v>1</v>
      </c>
      <c r="G74" s="28">
        <v>1</v>
      </c>
      <c r="H74" s="28">
        <v>9</v>
      </c>
      <c r="I74" s="28">
        <v>191</v>
      </c>
      <c r="J74" s="31">
        <v>1</v>
      </c>
      <c r="K74" s="31">
        <v>6</v>
      </c>
      <c r="L74" s="133">
        <v>0</v>
      </c>
      <c r="M74" s="166">
        <v>0</v>
      </c>
      <c r="O74" s="132"/>
      <c r="P74" s="132"/>
    </row>
    <row r="75" spans="1:16" ht="18" thickBot="1" x14ac:dyDescent="0.25">
      <c r="A75" s="167"/>
      <c r="B75" s="159"/>
      <c r="C75" s="159"/>
      <c r="D75" s="355"/>
      <c r="E75" s="354"/>
      <c r="F75" s="354"/>
      <c r="G75" s="354"/>
      <c r="H75" s="354"/>
      <c r="I75" s="354"/>
      <c r="J75" s="354"/>
      <c r="K75" s="354"/>
      <c r="L75" s="354"/>
      <c r="M75" s="381"/>
    </row>
    <row r="76" spans="1:16" x14ac:dyDescent="0.2">
      <c r="D76" s="167" t="s">
        <v>687</v>
      </c>
    </row>
  </sheetData>
  <mergeCells count="13">
    <mergeCell ref="B55:C55"/>
    <mergeCell ref="B57:C57"/>
    <mergeCell ref="B60:C60"/>
    <mergeCell ref="B66:C66"/>
    <mergeCell ref="B68:C68"/>
    <mergeCell ref="B6:M6"/>
    <mergeCell ref="E9:E10"/>
    <mergeCell ref="E30:E31"/>
    <mergeCell ref="D54:E54"/>
    <mergeCell ref="F54:G54"/>
    <mergeCell ref="H54:I54"/>
    <mergeCell ref="J54:K54"/>
    <mergeCell ref="L54:M54"/>
  </mergeCells>
  <phoneticPr fontId="2"/>
  <pageMargins left="0.69" right="0.57999999999999996" top="0.98425196850393704" bottom="0.59055118110236227" header="0.51181102362204722" footer="0.51181102362204722"/>
  <pageSetup paperSize="9" scale="5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5"/>
  <sheetViews>
    <sheetView view="pageBreakPreview" zoomScale="75" zoomScaleNormal="75" workbookViewId="0">
      <selection activeCell="N60" sqref="N60"/>
    </sheetView>
  </sheetViews>
  <sheetFormatPr defaultColWidth="10.875" defaultRowHeight="17.25" x14ac:dyDescent="0.15"/>
  <cols>
    <col min="1" max="1" width="13.375" style="117" customWidth="1"/>
    <col min="2" max="2" width="4.625" style="117" customWidth="1"/>
    <col min="3" max="3" width="19.75" style="283" customWidth="1"/>
    <col min="4" max="4" width="19.375" style="117" customWidth="1"/>
    <col min="5" max="7" width="18" style="117" customWidth="1"/>
    <col min="8" max="9" width="17.875" style="117" customWidth="1"/>
    <col min="10" max="16" width="10.875" style="117"/>
    <col min="17" max="16384" width="10.875" style="1"/>
  </cols>
  <sheetData>
    <row r="1" spans="1:9" x14ac:dyDescent="0.2">
      <c r="A1" s="167"/>
    </row>
    <row r="6" spans="1:9" x14ac:dyDescent="0.2">
      <c r="B6" s="630" t="s">
        <v>150</v>
      </c>
      <c r="C6" s="630"/>
      <c r="D6" s="630"/>
      <c r="E6" s="630"/>
      <c r="F6" s="630"/>
      <c r="G6" s="630"/>
      <c r="H6" s="630"/>
      <c r="I6" s="630"/>
    </row>
    <row r="7" spans="1:9" ht="18" thickBot="1" x14ac:dyDescent="0.25">
      <c r="B7" s="169"/>
      <c r="C7" s="356"/>
      <c r="D7" s="175" t="s">
        <v>475</v>
      </c>
      <c r="E7" s="169"/>
      <c r="F7" s="159"/>
      <c r="G7" s="159"/>
      <c r="H7" s="159"/>
      <c r="I7" s="176" t="s">
        <v>28</v>
      </c>
    </row>
    <row r="8" spans="1:9" x14ac:dyDescent="0.15">
      <c r="D8" s="357"/>
      <c r="E8" s="86"/>
      <c r="F8" s="86"/>
      <c r="G8" s="86"/>
      <c r="H8" s="86"/>
      <c r="I8" s="86"/>
    </row>
    <row r="9" spans="1:9" x14ac:dyDescent="0.2">
      <c r="B9" s="248"/>
      <c r="C9" s="313"/>
      <c r="D9" s="358" t="s">
        <v>688</v>
      </c>
      <c r="E9" s="359"/>
      <c r="F9" s="245" t="s">
        <v>171</v>
      </c>
      <c r="G9" s="160"/>
      <c r="H9" s="245" t="s">
        <v>171</v>
      </c>
      <c r="I9" s="245" t="s">
        <v>171</v>
      </c>
    </row>
    <row r="10" spans="1:9" x14ac:dyDescent="0.2">
      <c r="B10" s="94"/>
      <c r="C10" s="313"/>
      <c r="D10" s="340" t="s">
        <v>7</v>
      </c>
      <c r="E10" s="360" t="s">
        <v>163</v>
      </c>
      <c r="F10" s="245" t="s">
        <v>689</v>
      </c>
      <c r="G10" s="160" t="s">
        <v>164</v>
      </c>
      <c r="H10" s="245" t="s">
        <v>165</v>
      </c>
      <c r="I10" s="245" t="s">
        <v>166</v>
      </c>
    </row>
    <row r="11" spans="1:9" x14ac:dyDescent="0.2">
      <c r="B11" s="249" t="s">
        <v>171</v>
      </c>
      <c r="C11" s="330"/>
      <c r="D11" s="361"/>
      <c r="E11" s="246" t="s">
        <v>171</v>
      </c>
      <c r="F11" s="246" t="s">
        <v>171</v>
      </c>
      <c r="G11" s="246" t="s">
        <v>171</v>
      </c>
      <c r="H11" s="246" t="s">
        <v>171</v>
      </c>
      <c r="I11" s="246" t="s">
        <v>171</v>
      </c>
    </row>
    <row r="12" spans="1:9" x14ac:dyDescent="0.15">
      <c r="B12" s="248"/>
      <c r="D12" s="163"/>
      <c r="E12" s="161"/>
      <c r="F12" s="161"/>
      <c r="G12" s="161"/>
      <c r="H12" s="161"/>
      <c r="I12" s="161"/>
    </row>
    <row r="13" spans="1:9" x14ac:dyDescent="0.15">
      <c r="D13" s="163"/>
      <c r="E13" s="161"/>
      <c r="F13" s="161"/>
      <c r="G13" s="161"/>
      <c r="H13" s="161"/>
      <c r="I13" s="161"/>
    </row>
    <row r="14" spans="1:9" x14ac:dyDescent="0.2">
      <c r="B14" s="117" t="s">
        <v>614</v>
      </c>
      <c r="C14" s="67"/>
      <c r="D14" s="119">
        <v>51032</v>
      </c>
      <c r="E14" s="120">
        <v>33718</v>
      </c>
      <c r="F14" s="162">
        <v>254</v>
      </c>
      <c r="G14" s="162">
        <v>250</v>
      </c>
      <c r="H14" s="162">
        <v>915</v>
      </c>
      <c r="I14" s="120">
        <v>15895</v>
      </c>
    </row>
    <row r="15" spans="1:9" x14ac:dyDescent="0.2">
      <c r="C15" s="67" t="s">
        <v>167</v>
      </c>
      <c r="D15" s="119">
        <v>30983</v>
      </c>
      <c r="E15" s="120">
        <v>21675</v>
      </c>
      <c r="F15" s="162">
        <v>22</v>
      </c>
      <c r="G15" s="162">
        <v>34</v>
      </c>
      <c r="H15" s="162">
        <v>353</v>
      </c>
      <c r="I15" s="120">
        <v>8899</v>
      </c>
    </row>
    <row r="16" spans="1:9" x14ac:dyDescent="0.2">
      <c r="C16" s="67" t="s">
        <v>168</v>
      </c>
      <c r="D16" s="119">
        <v>9570</v>
      </c>
      <c r="E16" s="120">
        <v>2279</v>
      </c>
      <c r="F16" s="162">
        <v>232</v>
      </c>
      <c r="G16" s="162">
        <v>216</v>
      </c>
      <c r="H16" s="162">
        <v>552</v>
      </c>
      <c r="I16" s="120">
        <v>6291</v>
      </c>
    </row>
    <row r="17" spans="2:9" x14ac:dyDescent="0.2">
      <c r="C17" s="67" t="s">
        <v>169</v>
      </c>
      <c r="D17" s="119">
        <v>5966</v>
      </c>
      <c r="E17" s="120">
        <v>5900</v>
      </c>
      <c r="F17" s="362">
        <v>0</v>
      </c>
      <c r="G17" s="362">
        <v>0</v>
      </c>
      <c r="H17" s="162">
        <v>10</v>
      </c>
      <c r="I17" s="120">
        <v>56</v>
      </c>
    </row>
    <row r="18" spans="2:9" x14ac:dyDescent="0.2">
      <c r="C18" s="67" t="s">
        <v>170</v>
      </c>
      <c r="D18" s="119">
        <v>4513</v>
      </c>
      <c r="E18" s="120">
        <v>3864</v>
      </c>
      <c r="F18" s="362">
        <v>0</v>
      </c>
      <c r="G18" s="362">
        <v>0</v>
      </c>
      <c r="H18" s="362">
        <v>0</v>
      </c>
      <c r="I18" s="120">
        <v>649</v>
      </c>
    </row>
    <row r="19" spans="2:9" x14ac:dyDescent="0.2">
      <c r="B19" s="363"/>
      <c r="C19" s="67"/>
      <c r="D19" s="119"/>
      <c r="E19" s="8"/>
      <c r="F19" s="8"/>
      <c r="G19" s="8"/>
      <c r="H19" s="8"/>
      <c r="I19" s="8"/>
    </row>
    <row r="20" spans="2:9" x14ac:dyDescent="0.2">
      <c r="B20" s="167" t="s">
        <v>615</v>
      </c>
      <c r="C20" s="364"/>
      <c r="D20" s="119">
        <v>49691</v>
      </c>
      <c r="E20" s="120">
        <v>32687</v>
      </c>
      <c r="F20" s="120">
        <v>254</v>
      </c>
      <c r="G20" s="120">
        <v>211</v>
      </c>
      <c r="H20" s="120">
        <v>901</v>
      </c>
      <c r="I20" s="120">
        <v>15638</v>
      </c>
    </row>
    <row r="21" spans="2:9" x14ac:dyDescent="0.2">
      <c r="C21" s="67" t="s">
        <v>167</v>
      </c>
      <c r="D21" s="119">
        <v>30417</v>
      </c>
      <c r="E21" s="120">
        <v>21225</v>
      </c>
      <c r="F21" s="120">
        <v>22</v>
      </c>
      <c r="G21" s="362">
        <v>0</v>
      </c>
      <c r="H21" s="120">
        <v>347</v>
      </c>
      <c r="I21" s="120">
        <v>8823</v>
      </c>
    </row>
    <row r="22" spans="2:9" x14ac:dyDescent="0.2">
      <c r="C22" s="67" t="s">
        <v>168</v>
      </c>
      <c r="D22" s="119">
        <v>9361</v>
      </c>
      <c r="E22" s="120">
        <v>2252</v>
      </c>
      <c r="F22" s="120">
        <v>232</v>
      </c>
      <c r="G22" s="120">
        <v>211</v>
      </c>
      <c r="H22" s="120">
        <v>545</v>
      </c>
      <c r="I22" s="120">
        <v>6121</v>
      </c>
    </row>
    <row r="23" spans="2:9" x14ac:dyDescent="0.2">
      <c r="C23" s="67" t="s">
        <v>169</v>
      </c>
      <c r="D23" s="119">
        <v>5744</v>
      </c>
      <c r="E23" s="120">
        <v>5682</v>
      </c>
      <c r="F23" s="362">
        <v>0</v>
      </c>
      <c r="G23" s="362">
        <v>0</v>
      </c>
      <c r="H23" s="120">
        <v>9</v>
      </c>
      <c r="I23" s="120">
        <v>53</v>
      </c>
    </row>
    <row r="24" spans="2:9" x14ac:dyDescent="0.2">
      <c r="C24" s="67" t="s">
        <v>170</v>
      </c>
      <c r="D24" s="119">
        <v>4169</v>
      </c>
      <c r="E24" s="120">
        <v>3528</v>
      </c>
      <c r="F24" s="362">
        <v>0</v>
      </c>
      <c r="G24" s="362">
        <v>0</v>
      </c>
      <c r="H24" s="362">
        <v>0</v>
      </c>
      <c r="I24" s="120">
        <v>641</v>
      </c>
    </row>
    <row r="25" spans="2:9" x14ac:dyDescent="0.2">
      <c r="C25" s="67"/>
      <c r="D25" s="119"/>
      <c r="E25" s="120"/>
      <c r="F25" s="162"/>
      <c r="G25" s="162"/>
      <c r="H25" s="162"/>
      <c r="I25" s="120"/>
    </row>
    <row r="26" spans="2:9" x14ac:dyDescent="0.2">
      <c r="B26" s="117" t="s">
        <v>616</v>
      </c>
      <c r="C26" s="67"/>
      <c r="D26" s="119">
        <v>50425</v>
      </c>
      <c r="E26" s="120">
        <v>33809</v>
      </c>
      <c r="F26" s="120">
        <v>254</v>
      </c>
      <c r="G26" s="120">
        <v>199</v>
      </c>
      <c r="H26" s="120">
        <v>792</v>
      </c>
      <c r="I26" s="120">
        <v>15371</v>
      </c>
    </row>
    <row r="27" spans="2:9" x14ac:dyDescent="0.2">
      <c r="C27" s="67" t="s">
        <v>167</v>
      </c>
      <c r="D27" s="119">
        <v>30759</v>
      </c>
      <c r="E27" s="120">
        <v>21677</v>
      </c>
      <c r="F27" s="162">
        <v>22</v>
      </c>
      <c r="G27" s="362">
        <v>0</v>
      </c>
      <c r="H27" s="162">
        <v>299</v>
      </c>
      <c r="I27" s="120">
        <v>8761</v>
      </c>
    </row>
    <row r="28" spans="2:9" x14ac:dyDescent="0.2">
      <c r="C28" s="67" t="s">
        <v>168</v>
      </c>
      <c r="D28" s="119">
        <v>9008</v>
      </c>
      <c r="E28" s="120">
        <v>2170</v>
      </c>
      <c r="F28" s="162">
        <v>232</v>
      </c>
      <c r="G28" s="162">
        <v>199</v>
      </c>
      <c r="H28" s="162">
        <v>486</v>
      </c>
      <c r="I28" s="120">
        <v>5921</v>
      </c>
    </row>
    <row r="29" spans="2:9" x14ac:dyDescent="0.2">
      <c r="C29" s="67" t="s">
        <v>169</v>
      </c>
      <c r="D29" s="119">
        <v>6432</v>
      </c>
      <c r="E29" s="120">
        <v>6377</v>
      </c>
      <c r="F29" s="362">
        <v>0</v>
      </c>
      <c r="G29" s="362">
        <v>0</v>
      </c>
      <c r="H29" s="162">
        <v>7</v>
      </c>
      <c r="I29" s="120">
        <v>48</v>
      </c>
    </row>
    <row r="30" spans="2:9" x14ac:dyDescent="0.2">
      <c r="C30" s="67" t="s">
        <v>170</v>
      </c>
      <c r="D30" s="119">
        <v>4226</v>
      </c>
      <c r="E30" s="120">
        <v>3585</v>
      </c>
      <c r="F30" s="362">
        <v>0</v>
      </c>
      <c r="G30" s="362">
        <v>0</v>
      </c>
      <c r="H30" s="362">
        <v>0</v>
      </c>
      <c r="I30" s="120">
        <v>641</v>
      </c>
    </row>
    <row r="31" spans="2:9" x14ac:dyDescent="0.2">
      <c r="C31" s="67"/>
      <c r="D31" s="119"/>
      <c r="E31" s="120"/>
      <c r="F31" s="162"/>
      <c r="G31" s="162"/>
      <c r="H31" s="162"/>
      <c r="I31" s="120"/>
    </row>
    <row r="32" spans="2:9" x14ac:dyDescent="0.2">
      <c r="B32" s="117" t="s">
        <v>532</v>
      </c>
      <c r="C32" s="67"/>
      <c r="D32" s="119">
        <v>49616</v>
      </c>
      <c r="E32" s="120">
        <v>33378</v>
      </c>
      <c r="F32" s="120">
        <v>237</v>
      </c>
      <c r="G32" s="120">
        <v>184</v>
      </c>
      <c r="H32" s="120">
        <v>706</v>
      </c>
      <c r="I32" s="120">
        <v>15111</v>
      </c>
    </row>
    <row r="33" spans="1:16" x14ac:dyDescent="0.2">
      <c r="C33" s="67" t="s">
        <v>167</v>
      </c>
      <c r="D33" s="119">
        <v>30471</v>
      </c>
      <c r="E33" s="120">
        <v>21695</v>
      </c>
      <c r="F33" s="162">
        <v>22</v>
      </c>
      <c r="G33" s="362">
        <v>0</v>
      </c>
      <c r="H33" s="162">
        <v>280</v>
      </c>
      <c r="I33" s="120">
        <v>8474</v>
      </c>
      <c r="J33" s="120"/>
      <c r="K33" s="120"/>
      <c r="L33" s="120"/>
      <c r="M33" s="120"/>
      <c r="N33" s="120"/>
    </row>
    <row r="34" spans="1:16" x14ac:dyDescent="0.2">
      <c r="C34" s="67" t="s">
        <v>168</v>
      </c>
      <c r="D34" s="119">
        <v>8777</v>
      </c>
      <c r="E34" s="120">
        <v>2201</v>
      </c>
      <c r="F34" s="162">
        <v>215</v>
      </c>
      <c r="G34" s="162">
        <v>184</v>
      </c>
      <c r="H34" s="162">
        <v>419</v>
      </c>
      <c r="I34" s="120">
        <v>5758</v>
      </c>
    </row>
    <row r="35" spans="1:16" x14ac:dyDescent="0.2">
      <c r="C35" s="67" t="s">
        <v>169</v>
      </c>
      <c r="D35" s="119">
        <v>5844</v>
      </c>
      <c r="E35" s="120">
        <v>5791</v>
      </c>
      <c r="F35" s="362">
        <v>0</v>
      </c>
      <c r="G35" s="362">
        <v>0</v>
      </c>
      <c r="H35" s="162">
        <v>7</v>
      </c>
      <c r="I35" s="120">
        <v>46</v>
      </c>
    </row>
    <row r="36" spans="1:16" x14ac:dyDescent="0.2">
      <c r="C36" s="67" t="s">
        <v>170</v>
      </c>
      <c r="D36" s="119">
        <v>4524</v>
      </c>
      <c r="E36" s="120">
        <v>3691</v>
      </c>
      <c r="F36" s="362">
        <v>0</v>
      </c>
      <c r="G36" s="362">
        <v>0</v>
      </c>
      <c r="H36" s="362">
        <v>0</v>
      </c>
      <c r="I36" s="120">
        <v>833</v>
      </c>
      <c r="J36" s="162"/>
      <c r="K36" s="162"/>
      <c r="L36" s="162"/>
      <c r="M36" s="162"/>
      <c r="N36" s="162"/>
    </row>
    <row r="37" spans="1:16" x14ac:dyDescent="0.2">
      <c r="C37" s="67"/>
      <c r="D37" s="119"/>
      <c r="E37" s="120"/>
      <c r="F37" s="162"/>
      <c r="G37" s="162"/>
      <c r="H37" s="162"/>
      <c r="I37" s="120"/>
    </row>
    <row r="38" spans="1:16" s="2" customFormat="1" x14ac:dyDescent="0.2">
      <c r="A38" s="363"/>
      <c r="B38" s="117" t="s">
        <v>617</v>
      </c>
      <c r="C38" s="67"/>
      <c r="D38" s="119">
        <v>49443</v>
      </c>
      <c r="E38" s="120">
        <v>33692</v>
      </c>
      <c r="F38" s="162">
        <v>233</v>
      </c>
      <c r="G38" s="162">
        <v>174</v>
      </c>
      <c r="H38" s="162">
        <v>646</v>
      </c>
      <c r="I38" s="120">
        <v>14698</v>
      </c>
      <c r="J38" s="120"/>
      <c r="K38" s="120"/>
      <c r="L38" s="120"/>
      <c r="M38" s="120"/>
      <c r="N38" s="120"/>
      <c r="O38" s="11"/>
      <c r="P38" s="11"/>
    </row>
    <row r="39" spans="1:16" x14ac:dyDescent="0.2">
      <c r="C39" s="67" t="s">
        <v>167</v>
      </c>
      <c r="D39" s="119">
        <v>30251</v>
      </c>
      <c r="E39" s="120">
        <v>21569</v>
      </c>
      <c r="F39" s="162">
        <v>22</v>
      </c>
      <c r="G39" s="362">
        <v>0</v>
      </c>
      <c r="H39" s="162">
        <v>263</v>
      </c>
      <c r="I39" s="120">
        <v>8397</v>
      </c>
    </row>
    <row r="40" spans="1:16" x14ac:dyDescent="0.2">
      <c r="C40" s="67" t="s">
        <v>168</v>
      </c>
      <c r="D40" s="119">
        <v>8379</v>
      </c>
      <c r="E40" s="120">
        <v>2170</v>
      </c>
      <c r="F40" s="162">
        <v>211</v>
      </c>
      <c r="G40" s="162">
        <v>174</v>
      </c>
      <c r="H40" s="162">
        <v>378</v>
      </c>
      <c r="I40" s="120">
        <v>5446</v>
      </c>
    </row>
    <row r="41" spans="1:16" x14ac:dyDescent="0.2">
      <c r="C41" s="67" t="s">
        <v>169</v>
      </c>
      <c r="D41" s="119">
        <v>5776</v>
      </c>
      <c r="E41" s="120">
        <v>5731</v>
      </c>
      <c r="F41" s="362">
        <v>0</v>
      </c>
      <c r="G41" s="362">
        <v>0</v>
      </c>
      <c r="H41" s="162">
        <v>5</v>
      </c>
      <c r="I41" s="120">
        <v>40</v>
      </c>
    </row>
    <row r="42" spans="1:16" x14ac:dyDescent="0.2">
      <c r="C42" s="67" t="s">
        <v>170</v>
      </c>
      <c r="D42" s="119">
        <v>5037</v>
      </c>
      <c r="E42" s="120">
        <v>4222</v>
      </c>
      <c r="F42" s="362">
        <v>0</v>
      </c>
      <c r="G42" s="362">
        <v>0</v>
      </c>
      <c r="H42" s="362">
        <v>0</v>
      </c>
      <c r="I42" s="120">
        <v>815</v>
      </c>
    </row>
    <row r="43" spans="1:16" x14ac:dyDescent="0.2">
      <c r="C43" s="67"/>
      <c r="D43" s="119"/>
      <c r="E43" s="120"/>
      <c r="F43" s="162"/>
      <c r="G43" s="162"/>
      <c r="H43" s="162"/>
      <c r="I43" s="120"/>
    </row>
    <row r="44" spans="1:16" x14ac:dyDescent="0.2">
      <c r="B44" s="117" t="s">
        <v>830</v>
      </c>
      <c r="C44" s="67"/>
      <c r="D44" s="119">
        <v>49697</v>
      </c>
      <c r="E44" s="120">
        <v>34192</v>
      </c>
      <c r="F44" s="120">
        <v>234</v>
      </c>
      <c r="G44" s="120">
        <v>164</v>
      </c>
      <c r="H44" s="120">
        <v>630</v>
      </c>
      <c r="I44" s="120">
        <v>14477</v>
      </c>
    </row>
    <row r="45" spans="1:16" x14ac:dyDescent="0.2">
      <c r="C45" s="67" t="s">
        <v>167</v>
      </c>
      <c r="D45" s="119">
        <v>30358</v>
      </c>
      <c r="E45" s="120">
        <v>21770</v>
      </c>
      <c r="F45" s="162">
        <v>23</v>
      </c>
      <c r="G45" s="133" t="s">
        <v>262</v>
      </c>
      <c r="H45" s="162">
        <v>262</v>
      </c>
      <c r="I45" s="120">
        <v>8303</v>
      </c>
    </row>
    <row r="46" spans="1:16" x14ac:dyDescent="0.2">
      <c r="C46" s="67" t="s">
        <v>168</v>
      </c>
      <c r="D46" s="119">
        <v>8038</v>
      </c>
      <c r="E46" s="120">
        <v>2064</v>
      </c>
      <c r="F46" s="162">
        <v>211</v>
      </c>
      <c r="G46" s="365">
        <v>164</v>
      </c>
      <c r="H46" s="162">
        <v>359</v>
      </c>
      <c r="I46" s="120">
        <v>5240</v>
      </c>
    </row>
    <row r="47" spans="1:16" x14ac:dyDescent="0.2">
      <c r="C47" s="67" t="s">
        <v>169</v>
      </c>
      <c r="D47" s="119">
        <v>6223</v>
      </c>
      <c r="E47" s="120">
        <v>6170</v>
      </c>
      <c r="F47" s="133" t="s">
        <v>262</v>
      </c>
      <c r="G47" s="133" t="s">
        <v>262</v>
      </c>
      <c r="H47" s="162">
        <v>9</v>
      </c>
      <c r="I47" s="120">
        <v>44</v>
      </c>
    </row>
    <row r="48" spans="1:16" x14ac:dyDescent="0.2">
      <c r="C48" s="67" t="s">
        <v>170</v>
      </c>
      <c r="D48" s="119">
        <v>5078</v>
      </c>
      <c r="E48" s="120">
        <v>4188</v>
      </c>
      <c r="F48" s="133" t="s">
        <v>262</v>
      </c>
      <c r="G48" s="133" t="s">
        <v>262</v>
      </c>
      <c r="H48" s="133" t="s">
        <v>262</v>
      </c>
      <c r="I48" s="120">
        <v>890</v>
      </c>
    </row>
    <row r="49" spans="2:14" x14ac:dyDescent="0.2">
      <c r="C49" s="67"/>
      <c r="D49" s="119"/>
      <c r="E49" s="120"/>
      <c r="F49" s="133"/>
      <c r="G49" s="133"/>
      <c r="H49" s="133"/>
      <c r="I49" s="120"/>
    </row>
    <row r="50" spans="2:14" x14ac:dyDescent="0.2">
      <c r="B50" s="117" t="s">
        <v>690</v>
      </c>
      <c r="C50" s="67"/>
      <c r="D50" s="119">
        <v>49095</v>
      </c>
      <c r="E50" s="120">
        <v>33802</v>
      </c>
      <c r="F50" s="133">
        <v>237</v>
      </c>
      <c r="G50" s="133">
        <v>152</v>
      </c>
      <c r="H50" s="133">
        <v>612</v>
      </c>
      <c r="I50" s="120">
        <v>14292</v>
      </c>
    </row>
    <row r="51" spans="2:14" x14ac:dyDescent="0.2">
      <c r="C51" s="67" t="s">
        <v>167</v>
      </c>
      <c r="D51" s="119">
        <v>30075</v>
      </c>
      <c r="E51" s="120">
        <v>21504</v>
      </c>
      <c r="F51" s="133">
        <v>24</v>
      </c>
      <c r="G51" s="133">
        <v>0</v>
      </c>
      <c r="H51" s="133">
        <v>236</v>
      </c>
      <c r="I51" s="120">
        <v>8311</v>
      </c>
    </row>
    <row r="52" spans="2:14" x14ac:dyDescent="0.2">
      <c r="C52" s="67" t="s">
        <v>168</v>
      </c>
      <c r="D52" s="119">
        <v>7892</v>
      </c>
      <c r="E52" s="120">
        <v>2124</v>
      </c>
      <c r="F52" s="133">
        <v>213</v>
      </c>
      <c r="G52" s="133">
        <v>152</v>
      </c>
      <c r="H52" s="133">
        <v>368</v>
      </c>
      <c r="I52" s="120">
        <v>5035</v>
      </c>
      <c r="J52" s="162"/>
      <c r="K52" s="162"/>
      <c r="L52" s="162"/>
      <c r="M52" s="162"/>
      <c r="N52" s="162"/>
    </row>
    <row r="53" spans="2:14" x14ac:dyDescent="0.2">
      <c r="C53" s="67" t="s">
        <v>691</v>
      </c>
      <c r="D53" s="119">
        <v>5993</v>
      </c>
      <c r="E53" s="120">
        <v>5945</v>
      </c>
      <c r="F53" s="133">
        <v>0</v>
      </c>
      <c r="G53" s="133">
        <v>0</v>
      </c>
      <c r="H53" s="133">
        <v>8</v>
      </c>
      <c r="I53" s="120">
        <v>40</v>
      </c>
    </row>
    <row r="54" spans="2:14" x14ac:dyDescent="0.2">
      <c r="C54" s="67" t="s">
        <v>170</v>
      </c>
      <c r="D54" s="119">
        <v>5135</v>
      </c>
      <c r="E54" s="120">
        <v>4229</v>
      </c>
      <c r="F54" s="133">
        <v>0</v>
      </c>
      <c r="G54" s="133">
        <v>0</v>
      </c>
      <c r="H54" s="133">
        <v>0</v>
      </c>
      <c r="I54" s="120">
        <v>906</v>
      </c>
      <c r="J54" s="133"/>
      <c r="K54" s="133"/>
      <c r="L54" s="133"/>
      <c r="M54" s="133"/>
      <c r="N54" s="133"/>
    </row>
    <row r="55" spans="2:14" x14ac:dyDescent="0.2">
      <c r="C55" s="67"/>
      <c r="D55" s="119"/>
      <c r="E55" s="120"/>
      <c r="F55" s="133"/>
      <c r="G55" s="133"/>
      <c r="H55" s="133"/>
      <c r="I55" s="120"/>
    </row>
    <row r="56" spans="2:14" x14ac:dyDescent="0.2">
      <c r="B56" s="117" t="s">
        <v>648</v>
      </c>
      <c r="C56" s="67"/>
      <c r="D56" s="119">
        <v>49587</v>
      </c>
      <c r="E56" s="120">
        <v>34574</v>
      </c>
      <c r="F56" s="133">
        <v>236</v>
      </c>
      <c r="G56" s="133">
        <v>148</v>
      </c>
      <c r="H56" s="133">
        <v>586</v>
      </c>
      <c r="I56" s="120">
        <v>14043</v>
      </c>
    </row>
    <row r="57" spans="2:14" x14ac:dyDescent="0.2">
      <c r="C57" s="67" t="s">
        <v>167</v>
      </c>
      <c r="D57" s="119">
        <v>30176</v>
      </c>
      <c r="E57" s="120">
        <v>21798</v>
      </c>
      <c r="F57" s="133">
        <v>24</v>
      </c>
      <c r="G57" s="133">
        <v>0</v>
      </c>
      <c r="H57" s="133">
        <v>68</v>
      </c>
      <c r="I57" s="120">
        <v>8286</v>
      </c>
    </row>
    <row r="58" spans="2:14" x14ac:dyDescent="0.2">
      <c r="C58" s="67" t="s">
        <v>168</v>
      </c>
      <c r="D58" s="119">
        <v>7665</v>
      </c>
      <c r="E58" s="120">
        <v>2137</v>
      </c>
      <c r="F58" s="133">
        <v>212</v>
      </c>
      <c r="G58" s="133">
        <v>148</v>
      </c>
      <c r="H58" s="133">
        <v>358</v>
      </c>
      <c r="I58" s="120">
        <v>4810</v>
      </c>
    </row>
    <row r="59" spans="2:14" x14ac:dyDescent="0.2">
      <c r="C59" s="67" t="s">
        <v>169</v>
      </c>
      <c r="D59" s="119">
        <v>6326</v>
      </c>
      <c r="E59" s="120">
        <v>6128</v>
      </c>
      <c r="F59" s="133">
        <v>0</v>
      </c>
      <c r="G59" s="133">
        <v>0</v>
      </c>
      <c r="H59" s="133">
        <v>160</v>
      </c>
      <c r="I59" s="120">
        <v>38</v>
      </c>
    </row>
    <row r="60" spans="2:14" x14ac:dyDescent="0.2">
      <c r="C60" s="67" t="s">
        <v>170</v>
      </c>
      <c r="D60" s="119">
        <v>5420</v>
      </c>
      <c r="E60" s="120">
        <v>4511</v>
      </c>
      <c r="F60" s="133">
        <v>0</v>
      </c>
      <c r="G60" s="133">
        <v>0</v>
      </c>
      <c r="H60" s="133">
        <v>0</v>
      </c>
      <c r="I60" s="120">
        <v>909</v>
      </c>
    </row>
    <row r="61" spans="2:14" x14ac:dyDescent="0.2">
      <c r="C61" s="67"/>
      <c r="D61" s="119"/>
      <c r="E61" s="120"/>
      <c r="F61" s="133"/>
      <c r="G61" s="133"/>
      <c r="H61" s="133"/>
      <c r="I61" s="120"/>
    </row>
    <row r="62" spans="2:14" x14ac:dyDescent="0.2">
      <c r="B62" s="117" t="s">
        <v>692</v>
      </c>
      <c r="C62" s="67"/>
      <c r="D62" s="119">
        <v>49376</v>
      </c>
      <c r="E62" s="120">
        <v>34502</v>
      </c>
      <c r="F62" s="133">
        <v>231</v>
      </c>
      <c r="G62" s="133">
        <v>149</v>
      </c>
      <c r="H62" s="133">
        <v>564</v>
      </c>
      <c r="I62" s="120">
        <v>13930</v>
      </c>
    </row>
    <row r="63" spans="2:14" x14ac:dyDescent="0.2">
      <c r="C63" s="67" t="s">
        <v>167</v>
      </c>
      <c r="D63" s="119">
        <v>30183</v>
      </c>
      <c r="E63" s="120">
        <v>21769</v>
      </c>
      <c r="F63" s="133">
        <v>22</v>
      </c>
      <c r="G63" s="133">
        <v>0</v>
      </c>
      <c r="H63" s="133">
        <v>69</v>
      </c>
      <c r="I63" s="120">
        <v>8323</v>
      </c>
    </row>
    <row r="64" spans="2:14" x14ac:dyDescent="0.2">
      <c r="C64" s="67" t="s">
        <v>168</v>
      </c>
      <c r="D64" s="119">
        <v>7514</v>
      </c>
      <c r="E64" s="120">
        <v>2144</v>
      </c>
      <c r="F64" s="133">
        <v>209</v>
      </c>
      <c r="G64" s="133">
        <v>149</v>
      </c>
      <c r="H64" s="133">
        <v>336</v>
      </c>
      <c r="I64" s="120">
        <v>4676</v>
      </c>
    </row>
    <row r="65" spans="1:9" x14ac:dyDescent="0.2">
      <c r="C65" s="67" t="s">
        <v>169</v>
      </c>
      <c r="D65" s="119">
        <v>6262</v>
      </c>
      <c r="E65" s="120">
        <v>6066</v>
      </c>
      <c r="F65" s="133">
        <v>0</v>
      </c>
      <c r="G65" s="133">
        <v>0</v>
      </c>
      <c r="H65" s="133">
        <v>159</v>
      </c>
      <c r="I65" s="120">
        <v>37</v>
      </c>
    </row>
    <row r="66" spans="1:9" x14ac:dyDescent="0.2">
      <c r="C66" s="67" t="s">
        <v>170</v>
      </c>
      <c r="D66" s="119">
        <v>5417</v>
      </c>
      <c r="E66" s="120">
        <v>4523</v>
      </c>
      <c r="F66" s="133">
        <v>0</v>
      </c>
      <c r="G66" s="133">
        <v>0</v>
      </c>
      <c r="H66" s="133">
        <v>0</v>
      </c>
      <c r="I66" s="120">
        <v>894</v>
      </c>
    </row>
    <row r="67" spans="1:9" x14ac:dyDescent="0.2">
      <c r="C67" s="67"/>
      <c r="D67" s="119"/>
      <c r="E67" s="120"/>
      <c r="F67" s="133"/>
      <c r="G67" s="133"/>
      <c r="H67" s="133"/>
      <c r="I67" s="120"/>
    </row>
    <row r="68" spans="1:9" x14ac:dyDescent="0.2">
      <c r="A68" s="248"/>
      <c r="B68" s="117" t="s">
        <v>829</v>
      </c>
      <c r="C68" s="67"/>
      <c r="D68" s="119">
        <v>49035</v>
      </c>
      <c r="E68" s="120">
        <v>34451</v>
      </c>
      <c r="F68" s="133">
        <v>214</v>
      </c>
      <c r="G68" s="133">
        <v>151</v>
      </c>
      <c r="H68" s="133">
        <v>531</v>
      </c>
      <c r="I68" s="120">
        <v>13688</v>
      </c>
    </row>
    <row r="69" spans="1:9" x14ac:dyDescent="0.2">
      <c r="A69" s="248"/>
      <c r="C69" s="67" t="s">
        <v>167</v>
      </c>
      <c r="D69" s="119">
        <v>30214</v>
      </c>
      <c r="E69" s="120">
        <v>21835</v>
      </c>
      <c r="F69" s="133">
        <v>20</v>
      </c>
      <c r="G69" s="133">
        <v>0</v>
      </c>
      <c r="H69" s="133">
        <v>61</v>
      </c>
      <c r="I69" s="120">
        <v>8298</v>
      </c>
    </row>
    <row r="70" spans="1:9" x14ac:dyDescent="0.2">
      <c r="A70" s="167"/>
      <c r="C70" s="67" t="s">
        <v>168</v>
      </c>
      <c r="D70" s="119">
        <v>7236</v>
      </c>
      <c r="E70" s="120">
        <v>2110</v>
      </c>
      <c r="F70" s="133">
        <v>194</v>
      </c>
      <c r="G70" s="133">
        <v>151</v>
      </c>
      <c r="H70" s="133">
        <v>320</v>
      </c>
      <c r="I70" s="120">
        <v>4461</v>
      </c>
    </row>
    <row r="71" spans="1:9" x14ac:dyDescent="0.2">
      <c r="C71" s="67" t="s">
        <v>169</v>
      </c>
      <c r="D71" s="119">
        <v>6198</v>
      </c>
      <c r="E71" s="120">
        <v>6012</v>
      </c>
      <c r="F71" s="133">
        <v>0</v>
      </c>
      <c r="G71" s="133">
        <v>0</v>
      </c>
      <c r="H71" s="133">
        <v>150</v>
      </c>
      <c r="I71" s="120">
        <v>36</v>
      </c>
    </row>
    <row r="72" spans="1:9" x14ac:dyDescent="0.2">
      <c r="C72" s="67" t="s">
        <v>170</v>
      </c>
      <c r="D72" s="119">
        <v>5387</v>
      </c>
      <c r="E72" s="120">
        <v>4494</v>
      </c>
      <c r="F72" s="133">
        <v>0</v>
      </c>
      <c r="G72" s="133">
        <v>0</v>
      </c>
      <c r="H72" s="133">
        <v>0</v>
      </c>
      <c r="I72" s="120">
        <v>893</v>
      </c>
    </row>
    <row r="73" spans="1:9" ht="18" thickBot="1" x14ac:dyDescent="0.2">
      <c r="B73" s="169"/>
      <c r="C73" s="356"/>
      <c r="D73" s="355"/>
      <c r="E73" s="50"/>
      <c r="F73" s="50"/>
      <c r="G73" s="50"/>
      <c r="H73" s="50"/>
      <c r="I73" s="50"/>
    </row>
    <row r="74" spans="1:9" x14ac:dyDescent="0.2">
      <c r="B74" s="248"/>
      <c r="C74" s="67"/>
      <c r="D74" s="167" t="s">
        <v>693</v>
      </c>
      <c r="E74" s="248"/>
      <c r="G74" s="167"/>
      <c r="I74" s="167"/>
    </row>
    <row r="75" spans="1:9" x14ac:dyDescent="0.2">
      <c r="B75" s="248"/>
      <c r="C75" s="313"/>
      <c r="D75" s="167" t="s">
        <v>694</v>
      </c>
      <c r="E75" s="248"/>
    </row>
  </sheetData>
  <mergeCells count="1">
    <mergeCell ref="B6:I6"/>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9"/>
  <sheetViews>
    <sheetView view="pageBreakPreview" zoomScale="75" zoomScaleNormal="75" workbookViewId="0">
      <selection activeCell="E46" sqref="E46"/>
    </sheetView>
  </sheetViews>
  <sheetFormatPr defaultColWidth="10.875" defaultRowHeight="17.25" x14ac:dyDescent="0.15"/>
  <cols>
    <col min="1" max="1" width="13.375" style="117" customWidth="1"/>
    <col min="2" max="2" width="21.875" style="117" customWidth="1"/>
    <col min="3" max="12" width="11.875" style="117" customWidth="1"/>
    <col min="13" max="16" width="10.875" style="117"/>
    <col min="17" max="16384" width="10.875" style="1"/>
  </cols>
  <sheetData>
    <row r="1" spans="1:14" x14ac:dyDescent="0.2">
      <c r="A1" s="167"/>
    </row>
    <row r="6" spans="1:14" x14ac:dyDescent="0.2">
      <c r="B6" s="630" t="s">
        <v>172</v>
      </c>
      <c r="C6" s="630"/>
      <c r="D6" s="630"/>
      <c r="E6" s="630"/>
      <c r="F6" s="630"/>
      <c r="G6" s="630"/>
      <c r="H6" s="630"/>
      <c r="I6" s="630"/>
      <c r="J6" s="630"/>
      <c r="K6" s="630"/>
      <c r="L6" s="630"/>
    </row>
    <row r="7" spans="1:14" ht="18" thickBot="1" x14ac:dyDescent="0.2">
      <c r="B7" s="159"/>
      <c r="C7" s="159"/>
      <c r="D7" s="159"/>
      <c r="E7" s="159"/>
      <c r="F7" s="159"/>
      <c r="G7" s="159"/>
      <c r="H7" s="159"/>
      <c r="I7" s="159"/>
      <c r="J7" s="159"/>
      <c r="K7" s="159"/>
      <c r="L7" s="159"/>
    </row>
    <row r="8" spans="1:14" x14ac:dyDescent="0.15">
      <c r="C8" s="160"/>
      <c r="E8" s="86"/>
      <c r="F8" s="86"/>
      <c r="G8" s="86"/>
      <c r="H8" s="86"/>
      <c r="I8" s="86"/>
      <c r="J8" s="86"/>
      <c r="K8" s="86"/>
      <c r="L8" s="86"/>
    </row>
    <row r="9" spans="1:14" x14ac:dyDescent="0.2">
      <c r="C9" s="727" t="s">
        <v>695</v>
      </c>
      <c r="D9" s="728"/>
      <c r="E9" s="244" t="s">
        <v>173</v>
      </c>
      <c r="G9" s="86"/>
      <c r="H9" s="86"/>
      <c r="I9" s="249"/>
      <c r="J9" s="86"/>
      <c r="K9" s="86"/>
      <c r="L9" s="86"/>
    </row>
    <row r="10" spans="1:14" x14ac:dyDescent="0.2">
      <c r="C10" s="254"/>
      <c r="D10" s="86"/>
      <c r="E10" s="251" t="s">
        <v>696</v>
      </c>
      <c r="F10" s="86"/>
      <c r="G10" s="729" t="s">
        <v>697</v>
      </c>
      <c r="H10" s="730"/>
      <c r="I10" s="729" t="s">
        <v>698</v>
      </c>
      <c r="J10" s="730"/>
      <c r="K10" s="729" t="s">
        <v>699</v>
      </c>
      <c r="L10" s="731"/>
    </row>
    <row r="11" spans="1:14" x14ac:dyDescent="0.2">
      <c r="C11" s="627" t="s">
        <v>700</v>
      </c>
      <c r="D11" s="340" t="s">
        <v>701</v>
      </c>
      <c r="E11" s="627" t="s">
        <v>700</v>
      </c>
      <c r="F11" s="340" t="s">
        <v>702</v>
      </c>
      <c r="G11" s="627" t="s">
        <v>700</v>
      </c>
      <c r="H11" s="340" t="s">
        <v>702</v>
      </c>
      <c r="I11" s="627" t="s">
        <v>700</v>
      </c>
      <c r="J11" s="340" t="s">
        <v>702</v>
      </c>
      <c r="K11" s="627" t="s">
        <v>700</v>
      </c>
      <c r="L11" s="245" t="s">
        <v>702</v>
      </c>
    </row>
    <row r="12" spans="1:14" x14ac:dyDescent="0.2">
      <c r="B12" s="86"/>
      <c r="C12" s="628"/>
      <c r="D12" s="241" t="s">
        <v>446</v>
      </c>
      <c r="E12" s="628"/>
      <c r="F12" s="241" t="s">
        <v>703</v>
      </c>
      <c r="G12" s="628"/>
      <c r="H12" s="241" t="s">
        <v>703</v>
      </c>
      <c r="I12" s="628"/>
      <c r="J12" s="241" t="s">
        <v>703</v>
      </c>
      <c r="K12" s="628"/>
      <c r="L12" s="246" t="s">
        <v>703</v>
      </c>
    </row>
    <row r="13" spans="1:14" x14ac:dyDescent="0.2">
      <c r="C13" s="341" t="s">
        <v>704</v>
      </c>
      <c r="D13" s="252" t="s">
        <v>87</v>
      </c>
      <c r="E13" s="342" t="s">
        <v>704</v>
      </c>
      <c r="F13" s="252" t="s">
        <v>87</v>
      </c>
      <c r="G13" s="342" t="s">
        <v>704</v>
      </c>
      <c r="H13" s="252" t="s">
        <v>87</v>
      </c>
      <c r="I13" s="342" t="s">
        <v>704</v>
      </c>
      <c r="J13" s="252" t="s">
        <v>87</v>
      </c>
      <c r="K13" s="342" t="s">
        <v>704</v>
      </c>
      <c r="L13" s="252" t="s">
        <v>87</v>
      </c>
    </row>
    <row r="14" spans="1:14" x14ac:dyDescent="0.2">
      <c r="B14" s="167" t="s">
        <v>239</v>
      </c>
      <c r="C14" s="24">
        <v>3</v>
      </c>
      <c r="D14" s="269">
        <v>132</v>
      </c>
      <c r="E14" s="269">
        <v>0</v>
      </c>
      <c r="F14" s="269">
        <v>0</v>
      </c>
      <c r="G14" s="28">
        <v>0</v>
      </c>
      <c r="H14" s="28">
        <v>0</v>
      </c>
      <c r="I14" s="269">
        <v>0</v>
      </c>
      <c r="J14" s="269">
        <v>0</v>
      </c>
      <c r="K14" s="28">
        <v>0</v>
      </c>
      <c r="L14" s="28">
        <v>0</v>
      </c>
    </row>
    <row r="15" spans="1:14" x14ac:dyDescent="0.2">
      <c r="B15" s="167"/>
      <c r="C15" s="24"/>
      <c r="D15" s="269"/>
      <c r="E15" s="269"/>
      <c r="F15" s="269"/>
      <c r="G15" s="28"/>
      <c r="H15" s="28"/>
      <c r="I15" s="269"/>
      <c r="J15" s="269"/>
      <c r="K15" s="28"/>
      <c r="L15" s="28"/>
    </row>
    <row r="16" spans="1:14" x14ac:dyDescent="0.2">
      <c r="B16" s="167" t="s">
        <v>240</v>
      </c>
      <c r="C16" s="68">
        <v>5</v>
      </c>
      <c r="D16" s="35">
        <v>112</v>
      </c>
      <c r="E16" s="28">
        <v>1</v>
      </c>
      <c r="F16" s="28">
        <v>40</v>
      </c>
      <c r="G16" s="28">
        <v>0</v>
      </c>
      <c r="H16" s="28">
        <v>0</v>
      </c>
      <c r="I16" s="28">
        <v>1</v>
      </c>
      <c r="J16" s="28">
        <v>40</v>
      </c>
      <c r="K16" s="28">
        <v>0</v>
      </c>
      <c r="L16" s="28">
        <v>0</v>
      </c>
      <c r="M16" s="13"/>
      <c r="N16" s="13"/>
    </row>
    <row r="17" spans="2:14" x14ac:dyDescent="0.2">
      <c r="B17" s="167" t="s">
        <v>306</v>
      </c>
      <c r="C17" s="68">
        <v>1</v>
      </c>
      <c r="D17" s="35">
        <v>3</v>
      </c>
      <c r="E17" s="35">
        <v>0</v>
      </c>
      <c r="F17" s="35">
        <v>0</v>
      </c>
      <c r="G17" s="35">
        <v>0</v>
      </c>
      <c r="H17" s="35">
        <v>0</v>
      </c>
      <c r="I17" s="35">
        <v>0</v>
      </c>
      <c r="J17" s="35">
        <v>0</v>
      </c>
      <c r="K17" s="28">
        <v>0</v>
      </c>
      <c r="L17" s="28">
        <v>0</v>
      </c>
      <c r="M17" s="13"/>
      <c r="N17" s="13"/>
    </row>
    <row r="18" spans="2:14" x14ac:dyDescent="0.2">
      <c r="B18" s="167" t="s">
        <v>332</v>
      </c>
      <c r="C18" s="68">
        <v>7</v>
      </c>
      <c r="D18" s="35">
        <v>353</v>
      </c>
      <c r="E18" s="35">
        <v>1</v>
      </c>
      <c r="F18" s="35">
        <v>67</v>
      </c>
      <c r="G18" s="35">
        <v>1</v>
      </c>
      <c r="H18" s="35">
        <v>67</v>
      </c>
      <c r="I18" s="35">
        <v>0</v>
      </c>
      <c r="J18" s="35">
        <v>0</v>
      </c>
      <c r="K18" s="28">
        <v>0</v>
      </c>
      <c r="L18" s="28">
        <v>0</v>
      </c>
      <c r="M18" s="13"/>
      <c r="N18" s="13"/>
    </row>
    <row r="19" spans="2:14" x14ac:dyDescent="0.2">
      <c r="B19" s="167" t="s">
        <v>344</v>
      </c>
      <c r="C19" s="68">
        <v>3</v>
      </c>
      <c r="D19" s="35">
        <v>130</v>
      </c>
      <c r="E19" s="35">
        <v>0</v>
      </c>
      <c r="F19" s="35">
        <v>0</v>
      </c>
      <c r="G19" s="35">
        <v>0</v>
      </c>
      <c r="H19" s="35">
        <v>0</v>
      </c>
      <c r="I19" s="35">
        <v>0</v>
      </c>
      <c r="J19" s="35">
        <v>0</v>
      </c>
      <c r="K19" s="28">
        <v>0</v>
      </c>
      <c r="L19" s="28">
        <v>0</v>
      </c>
      <c r="M19" s="13"/>
      <c r="N19" s="13"/>
    </row>
    <row r="20" spans="2:14" x14ac:dyDescent="0.2">
      <c r="B20" s="167" t="s">
        <v>355</v>
      </c>
      <c r="C20" s="68">
        <v>6</v>
      </c>
      <c r="D20" s="35">
        <v>675</v>
      </c>
      <c r="E20" s="28">
        <v>0</v>
      </c>
      <c r="F20" s="28">
        <v>0</v>
      </c>
      <c r="G20" s="28">
        <v>0</v>
      </c>
      <c r="H20" s="28">
        <v>0</v>
      </c>
      <c r="I20" s="28">
        <v>0</v>
      </c>
      <c r="J20" s="28">
        <v>0</v>
      </c>
      <c r="K20" s="28">
        <v>0</v>
      </c>
      <c r="L20" s="28">
        <v>0</v>
      </c>
      <c r="M20" s="13"/>
      <c r="N20" s="13"/>
    </row>
    <row r="21" spans="2:14" x14ac:dyDescent="0.2">
      <c r="B21" s="167"/>
      <c r="C21" s="68"/>
      <c r="D21" s="35"/>
      <c r="E21" s="28"/>
      <c r="F21" s="28"/>
      <c r="G21" s="28"/>
      <c r="H21" s="28"/>
      <c r="I21" s="28"/>
      <c r="J21" s="28"/>
      <c r="K21" s="28"/>
      <c r="L21" s="28"/>
      <c r="M21" s="13"/>
      <c r="N21" s="13"/>
    </row>
    <row r="22" spans="2:14" x14ac:dyDescent="0.2">
      <c r="B22" s="167" t="s">
        <v>363</v>
      </c>
      <c r="C22" s="68">
        <v>8</v>
      </c>
      <c r="D22" s="35">
        <v>304</v>
      </c>
      <c r="E22" s="28">
        <v>0</v>
      </c>
      <c r="F22" s="28">
        <v>0</v>
      </c>
      <c r="G22" s="28">
        <v>0</v>
      </c>
      <c r="H22" s="28">
        <v>0</v>
      </c>
      <c r="I22" s="28">
        <v>0</v>
      </c>
      <c r="J22" s="28">
        <v>0</v>
      </c>
      <c r="K22" s="28">
        <v>0</v>
      </c>
      <c r="L22" s="28">
        <v>0</v>
      </c>
    </row>
    <row r="23" spans="2:14" x14ac:dyDescent="0.2">
      <c r="B23" s="167" t="s">
        <v>443</v>
      </c>
      <c r="C23" s="68">
        <v>2</v>
      </c>
      <c r="D23" s="35">
        <v>236</v>
      </c>
      <c r="E23" s="28">
        <v>0</v>
      </c>
      <c r="F23" s="28">
        <v>0</v>
      </c>
      <c r="G23" s="28">
        <v>0</v>
      </c>
      <c r="H23" s="28">
        <v>0</v>
      </c>
      <c r="I23" s="28">
        <v>0</v>
      </c>
      <c r="J23" s="28">
        <v>0</v>
      </c>
      <c r="K23" s="28">
        <v>0</v>
      </c>
      <c r="L23" s="28">
        <v>0</v>
      </c>
    </row>
    <row r="24" spans="2:14" x14ac:dyDescent="0.2">
      <c r="B24" s="167" t="s">
        <v>506</v>
      </c>
      <c r="C24" s="68">
        <v>5</v>
      </c>
      <c r="D24" s="35">
        <v>1963</v>
      </c>
      <c r="E24" s="28">
        <v>0</v>
      </c>
      <c r="F24" s="28">
        <v>0</v>
      </c>
      <c r="G24" s="28">
        <v>0</v>
      </c>
      <c r="H24" s="28">
        <v>0</v>
      </c>
      <c r="I24" s="28">
        <v>0</v>
      </c>
      <c r="J24" s="28">
        <v>0</v>
      </c>
      <c r="K24" s="28">
        <v>0</v>
      </c>
      <c r="L24" s="28">
        <v>0</v>
      </c>
    </row>
    <row r="25" spans="2:14" x14ac:dyDescent="0.2">
      <c r="B25" s="167" t="s">
        <v>531</v>
      </c>
      <c r="C25" s="68">
        <v>5</v>
      </c>
      <c r="D25" s="35">
        <v>254</v>
      </c>
      <c r="E25" s="28">
        <v>0</v>
      </c>
      <c r="F25" s="28">
        <v>0</v>
      </c>
      <c r="G25" s="28">
        <v>0</v>
      </c>
      <c r="H25" s="28">
        <v>0</v>
      </c>
      <c r="I25" s="28">
        <v>0</v>
      </c>
      <c r="J25" s="28">
        <v>0</v>
      </c>
      <c r="K25" s="28">
        <v>0</v>
      </c>
      <c r="L25" s="28">
        <v>0</v>
      </c>
    </row>
    <row r="26" spans="2:14" x14ac:dyDescent="0.2">
      <c r="B26" s="167" t="s">
        <v>612</v>
      </c>
      <c r="C26" s="68">
        <v>3</v>
      </c>
      <c r="D26" s="35">
        <v>310</v>
      </c>
      <c r="E26" s="28" t="s">
        <v>262</v>
      </c>
      <c r="F26" s="28" t="s">
        <v>262</v>
      </c>
      <c r="G26" s="28" t="s">
        <v>262</v>
      </c>
      <c r="H26" s="28" t="s">
        <v>262</v>
      </c>
      <c r="I26" s="28" t="s">
        <v>262</v>
      </c>
      <c r="J26" s="28" t="s">
        <v>262</v>
      </c>
      <c r="K26" s="28" t="s">
        <v>262</v>
      </c>
      <c r="L26" s="28" t="s">
        <v>262</v>
      </c>
    </row>
    <row r="27" spans="2:14" x14ac:dyDescent="0.2">
      <c r="B27" s="167"/>
      <c r="C27" s="68"/>
      <c r="D27" s="35"/>
      <c r="E27" s="28"/>
      <c r="F27" s="28"/>
      <c r="G27" s="28"/>
      <c r="H27" s="28"/>
      <c r="I27" s="28"/>
      <c r="J27" s="28"/>
      <c r="K27" s="28"/>
      <c r="L27" s="28"/>
    </row>
    <row r="28" spans="2:14" x14ac:dyDescent="0.2">
      <c r="B28" s="167" t="s">
        <v>613</v>
      </c>
      <c r="C28" s="68">
        <v>4</v>
      </c>
      <c r="D28" s="35">
        <v>1973</v>
      </c>
      <c r="E28" s="28" t="s">
        <v>262</v>
      </c>
      <c r="F28" s="28" t="s">
        <v>262</v>
      </c>
      <c r="G28" s="28" t="s">
        <v>262</v>
      </c>
      <c r="H28" s="28" t="s">
        <v>262</v>
      </c>
      <c r="I28" s="28">
        <v>0</v>
      </c>
      <c r="J28" s="28" t="s">
        <v>262</v>
      </c>
      <c r="K28" s="28" t="s">
        <v>262</v>
      </c>
      <c r="L28" s="28" t="s">
        <v>262</v>
      </c>
    </row>
    <row r="29" spans="2:14" x14ac:dyDescent="0.2">
      <c r="B29" s="167" t="s">
        <v>647</v>
      </c>
      <c r="C29" s="68" t="s">
        <v>262</v>
      </c>
      <c r="D29" s="35" t="s">
        <v>262</v>
      </c>
      <c r="E29" s="28" t="s">
        <v>262</v>
      </c>
      <c r="F29" s="28" t="s">
        <v>262</v>
      </c>
      <c r="G29" s="28" t="s">
        <v>262</v>
      </c>
      <c r="H29" s="28" t="s">
        <v>262</v>
      </c>
      <c r="I29" s="28" t="s">
        <v>262</v>
      </c>
      <c r="J29" s="28" t="s">
        <v>262</v>
      </c>
      <c r="K29" s="28" t="s">
        <v>262</v>
      </c>
      <c r="L29" s="28" t="s">
        <v>262</v>
      </c>
    </row>
    <row r="30" spans="2:14" x14ac:dyDescent="0.2">
      <c r="B30" s="167" t="s">
        <v>686</v>
      </c>
      <c r="C30" s="164">
        <v>1</v>
      </c>
      <c r="D30" s="8">
        <v>530</v>
      </c>
      <c r="E30" s="35" t="s">
        <v>262</v>
      </c>
      <c r="F30" s="35" t="s">
        <v>262</v>
      </c>
      <c r="G30" s="35" t="s">
        <v>262</v>
      </c>
      <c r="H30" s="35" t="s">
        <v>262</v>
      </c>
      <c r="I30" s="35" t="s">
        <v>262</v>
      </c>
      <c r="J30" s="35" t="s">
        <v>262</v>
      </c>
      <c r="K30" s="35" t="s">
        <v>262</v>
      </c>
      <c r="L30" s="35" t="s">
        <v>262</v>
      </c>
      <c r="N30" s="11"/>
    </row>
    <row r="31" spans="2:14" x14ac:dyDescent="0.2">
      <c r="B31" s="167" t="s">
        <v>831</v>
      </c>
      <c r="C31" s="164">
        <v>2</v>
      </c>
      <c r="D31" s="8">
        <v>51</v>
      </c>
      <c r="E31" s="35" t="s">
        <v>262</v>
      </c>
      <c r="F31" s="35" t="s">
        <v>262</v>
      </c>
      <c r="G31" s="35" t="s">
        <v>262</v>
      </c>
      <c r="H31" s="35" t="s">
        <v>262</v>
      </c>
      <c r="I31" s="35" t="s">
        <v>262</v>
      </c>
      <c r="J31" s="35" t="s">
        <v>262</v>
      </c>
      <c r="K31" s="35" t="s">
        <v>262</v>
      </c>
      <c r="L31" s="35" t="s">
        <v>262</v>
      </c>
      <c r="N31" s="11"/>
    </row>
    <row r="32" spans="2:14" ht="18" thickBot="1" x14ac:dyDescent="0.25">
      <c r="B32" s="167"/>
      <c r="C32" s="49"/>
      <c r="D32" s="50"/>
      <c r="E32" s="343"/>
      <c r="F32" s="343"/>
      <c r="G32" s="343"/>
      <c r="H32" s="343"/>
      <c r="I32" s="343"/>
      <c r="J32" s="343"/>
      <c r="K32" s="343"/>
      <c r="L32" s="343"/>
      <c r="N32" s="11"/>
    </row>
    <row r="33" spans="2:15" x14ac:dyDescent="0.2">
      <c r="B33" s="255"/>
      <c r="C33" s="344"/>
      <c r="D33" s="345"/>
      <c r="E33" s="346" t="s">
        <v>445</v>
      </c>
      <c r="F33" s="345"/>
      <c r="G33" s="345"/>
      <c r="H33" s="345"/>
      <c r="I33" s="163"/>
      <c r="J33" s="21"/>
      <c r="K33" s="21"/>
      <c r="L33" s="21"/>
      <c r="N33" s="11"/>
    </row>
    <row r="34" spans="2:15" x14ac:dyDescent="0.2">
      <c r="C34" s="344"/>
      <c r="D34" s="346" t="s">
        <v>444</v>
      </c>
      <c r="E34" s="345"/>
      <c r="F34" s="345"/>
      <c r="G34" s="732" t="s">
        <v>705</v>
      </c>
      <c r="H34" s="733"/>
      <c r="I34" s="734" t="s">
        <v>706</v>
      </c>
      <c r="J34" s="735"/>
      <c r="K34" s="161"/>
      <c r="L34" s="161"/>
      <c r="N34" s="11"/>
    </row>
    <row r="35" spans="2:15" x14ac:dyDescent="0.2">
      <c r="C35" s="347" t="s">
        <v>174</v>
      </c>
      <c r="D35" s="345"/>
      <c r="E35" s="347" t="s">
        <v>175</v>
      </c>
      <c r="F35" s="345"/>
      <c r="G35" s="736" t="s">
        <v>707</v>
      </c>
      <c r="H35" s="737"/>
      <c r="I35" s="344"/>
      <c r="J35" s="345"/>
      <c r="K35" s="161"/>
      <c r="L35" s="161"/>
      <c r="N35" s="11"/>
    </row>
    <row r="36" spans="2:15" x14ac:dyDescent="0.15">
      <c r="C36" s="627" t="s">
        <v>700</v>
      </c>
      <c r="D36" s="348" t="s">
        <v>176</v>
      </c>
      <c r="E36" s="627" t="s">
        <v>700</v>
      </c>
      <c r="F36" s="348" t="s">
        <v>176</v>
      </c>
      <c r="G36" s="627" t="s">
        <v>700</v>
      </c>
      <c r="H36" s="348" t="s">
        <v>176</v>
      </c>
      <c r="I36" s="627" t="s">
        <v>700</v>
      </c>
      <c r="J36" s="348" t="s">
        <v>701</v>
      </c>
      <c r="K36" s="161"/>
      <c r="L36" s="161"/>
      <c r="N36" s="11"/>
    </row>
    <row r="37" spans="2:15" x14ac:dyDescent="0.15">
      <c r="B37" s="86"/>
      <c r="C37" s="628"/>
      <c r="D37" s="349" t="s">
        <v>708</v>
      </c>
      <c r="E37" s="628"/>
      <c r="F37" s="349" t="s">
        <v>708</v>
      </c>
      <c r="G37" s="628"/>
      <c r="H37" s="349" t="s">
        <v>708</v>
      </c>
      <c r="I37" s="628"/>
      <c r="J37" s="349" t="s">
        <v>709</v>
      </c>
      <c r="K37" s="21"/>
      <c r="L37" s="21"/>
    </row>
    <row r="38" spans="2:15" x14ac:dyDescent="0.2">
      <c r="C38" s="341" t="s">
        <v>704</v>
      </c>
      <c r="D38" s="252" t="s">
        <v>87</v>
      </c>
      <c r="E38" s="342" t="s">
        <v>704</v>
      </c>
      <c r="F38" s="252" t="s">
        <v>87</v>
      </c>
      <c r="G38" s="342" t="s">
        <v>704</v>
      </c>
      <c r="H38" s="350" t="s">
        <v>87</v>
      </c>
      <c r="I38" s="342" t="s">
        <v>704</v>
      </c>
      <c r="J38" s="252" t="s">
        <v>87</v>
      </c>
      <c r="K38" s="161"/>
      <c r="L38" s="161"/>
      <c r="N38" s="11"/>
      <c r="O38" s="11"/>
    </row>
    <row r="39" spans="2:15" x14ac:dyDescent="0.2">
      <c r="B39" s="179" t="s">
        <v>239</v>
      </c>
      <c r="C39" s="28">
        <v>0</v>
      </c>
      <c r="D39" s="28">
        <v>0</v>
      </c>
      <c r="E39" s="28">
        <v>0</v>
      </c>
      <c r="F39" s="28">
        <v>0</v>
      </c>
      <c r="G39" s="162">
        <v>3</v>
      </c>
      <c r="H39" s="162">
        <v>132</v>
      </c>
      <c r="I39" s="119">
        <v>3</v>
      </c>
      <c r="J39" s="162">
        <v>132</v>
      </c>
      <c r="K39" s="161"/>
      <c r="L39" s="161"/>
      <c r="M39" s="162"/>
      <c r="N39" s="8"/>
      <c r="O39" s="11"/>
    </row>
    <row r="40" spans="2:15" x14ac:dyDescent="0.2">
      <c r="B40" s="179"/>
      <c r="C40" s="28"/>
      <c r="D40" s="28"/>
      <c r="E40" s="28"/>
      <c r="F40" s="28"/>
      <c r="G40" s="162"/>
      <c r="H40" s="162"/>
      <c r="I40" s="119"/>
      <c r="J40" s="162"/>
      <c r="K40" s="161"/>
      <c r="L40" s="161"/>
      <c r="N40" s="11"/>
      <c r="O40" s="11"/>
    </row>
    <row r="41" spans="2:15" x14ac:dyDescent="0.2">
      <c r="B41" s="179" t="s">
        <v>240</v>
      </c>
      <c r="C41" s="28">
        <v>0</v>
      </c>
      <c r="D41" s="28">
        <v>0</v>
      </c>
      <c r="E41" s="28">
        <v>0</v>
      </c>
      <c r="F41" s="28">
        <v>0</v>
      </c>
      <c r="G41" s="18">
        <v>4</v>
      </c>
      <c r="H41" s="18">
        <v>72</v>
      </c>
      <c r="I41" s="19">
        <v>5</v>
      </c>
      <c r="J41" s="18">
        <v>112</v>
      </c>
      <c r="K41" s="161"/>
      <c r="L41" s="161"/>
      <c r="N41" s="11"/>
      <c r="O41" s="11"/>
    </row>
    <row r="42" spans="2:15" x14ac:dyDescent="0.2">
      <c r="B42" s="179" t="s">
        <v>306</v>
      </c>
      <c r="C42" s="28">
        <v>0</v>
      </c>
      <c r="D42" s="28">
        <v>0</v>
      </c>
      <c r="E42" s="28">
        <v>0</v>
      </c>
      <c r="F42" s="28">
        <v>0</v>
      </c>
      <c r="G42" s="18">
        <v>1</v>
      </c>
      <c r="H42" s="18">
        <v>3</v>
      </c>
      <c r="I42" s="68">
        <v>0</v>
      </c>
      <c r="J42" s="28">
        <v>0</v>
      </c>
      <c r="K42" s="161"/>
      <c r="L42" s="161"/>
      <c r="M42" s="18"/>
      <c r="N42" s="18"/>
      <c r="O42" s="11"/>
    </row>
    <row r="43" spans="2:15" x14ac:dyDescent="0.2">
      <c r="B43" s="179" t="s">
        <v>332</v>
      </c>
      <c r="C43" s="28">
        <v>0</v>
      </c>
      <c r="D43" s="28">
        <v>0</v>
      </c>
      <c r="E43" s="28">
        <v>0</v>
      </c>
      <c r="F43" s="28">
        <v>0</v>
      </c>
      <c r="G43" s="18">
        <v>6</v>
      </c>
      <c r="H43" s="351">
        <v>286</v>
      </c>
      <c r="I43" s="28">
        <v>8</v>
      </c>
      <c r="J43" s="28">
        <v>356</v>
      </c>
      <c r="K43" s="161"/>
      <c r="L43" s="161"/>
      <c r="N43" s="11"/>
      <c r="O43" s="11"/>
    </row>
    <row r="44" spans="2:15" x14ac:dyDescent="0.2">
      <c r="B44" s="179" t="s">
        <v>344</v>
      </c>
      <c r="C44" s="28">
        <v>0</v>
      </c>
      <c r="D44" s="28">
        <v>0</v>
      </c>
      <c r="E44" s="28">
        <v>0</v>
      </c>
      <c r="F44" s="28">
        <v>0</v>
      </c>
      <c r="G44" s="18">
        <v>3</v>
      </c>
      <c r="H44" s="18">
        <v>130</v>
      </c>
      <c r="I44" s="19">
        <v>3</v>
      </c>
      <c r="J44" s="18">
        <v>129</v>
      </c>
      <c r="K44" s="161"/>
      <c r="L44" s="161"/>
      <c r="M44" s="19"/>
      <c r="N44" s="18"/>
      <c r="O44" s="11"/>
    </row>
    <row r="45" spans="2:15" x14ac:dyDescent="0.2">
      <c r="B45" s="179" t="s">
        <v>355</v>
      </c>
      <c r="C45" s="28">
        <v>0</v>
      </c>
      <c r="D45" s="28">
        <v>0</v>
      </c>
      <c r="E45" s="28">
        <v>0</v>
      </c>
      <c r="F45" s="28">
        <v>0</v>
      </c>
      <c r="G45" s="18">
        <v>6</v>
      </c>
      <c r="H45" s="18">
        <v>675</v>
      </c>
      <c r="I45" s="19">
        <v>6</v>
      </c>
      <c r="J45" s="18">
        <v>488</v>
      </c>
      <c r="K45" s="161"/>
      <c r="L45" s="161"/>
      <c r="N45" s="11"/>
      <c r="O45" s="11"/>
    </row>
    <row r="46" spans="2:15" x14ac:dyDescent="0.2">
      <c r="B46" s="179"/>
      <c r="C46" s="28"/>
      <c r="D46" s="28"/>
      <c r="E46" s="28"/>
      <c r="F46" s="28"/>
      <c r="G46" s="18"/>
      <c r="H46" s="18"/>
      <c r="I46" s="19"/>
      <c r="J46" s="18"/>
      <c r="K46" s="161"/>
      <c r="L46" s="161"/>
      <c r="N46" s="11"/>
      <c r="O46" s="11"/>
    </row>
    <row r="47" spans="2:15" x14ac:dyDescent="0.2">
      <c r="B47" s="179" t="s">
        <v>363</v>
      </c>
      <c r="C47" s="28">
        <v>0</v>
      </c>
      <c r="D47" s="28">
        <v>0</v>
      </c>
      <c r="E47" s="28">
        <v>0</v>
      </c>
      <c r="F47" s="28">
        <v>0</v>
      </c>
      <c r="G47" s="18">
        <v>8</v>
      </c>
      <c r="H47" s="18">
        <v>304</v>
      </c>
      <c r="I47" s="19">
        <v>7</v>
      </c>
      <c r="J47" s="18">
        <v>415</v>
      </c>
      <c r="K47" s="161"/>
      <c r="L47" s="161"/>
    </row>
    <row r="48" spans="2:15" x14ac:dyDescent="0.2">
      <c r="B48" s="179" t="s">
        <v>443</v>
      </c>
      <c r="C48" s="28">
        <v>0</v>
      </c>
      <c r="D48" s="28">
        <v>0</v>
      </c>
      <c r="E48" s="28">
        <v>0</v>
      </c>
      <c r="F48" s="28">
        <v>0</v>
      </c>
      <c r="G48" s="18">
        <v>2</v>
      </c>
      <c r="H48" s="18">
        <v>236</v>
      </c>
      <c r="I48" s="19">
        <v>4</v>
      </c>
      <c r="J48" s="18">
        <v>315</v>
      </c>
      <c r="K48" s="161"/>
      <c r="L48" s="161"/>
    </row>
    <row r="49" spans="1:12" x14ac:dyDescent="0.2">
      <c r="B49" s="179" t="s">
        <v>506</v>
      </c>
      <c r="C49" s="28">
        <v>0</v>
      </c>
      <c r="D49" s="28">
        <v>0</v>
      </c>
      <c r="E49" s="28">
        <v>0</v>
      </c>
      <c r="F49" s="28">
        <v>0</v>
      </c>
      <c r="G49" s="18">
        <v>5</v>
      </c>
      <c r="H49" s="18">
        <v>1963</v>
      </c>
      <c r="I49" s="19">
        <v>4</v>
      </c>
      <c r="J49" s="18">
        <v>1918</v>
      </c>
      <c r="K49" s="161"/>
      <c r="L49" s="161"/>
    </row>
    <row r="50" spans="1:12" x14ac:dyDescent="0.2">
      <c r="B50" s="179" t="s">
        <v>531</v>
      </c>
      <c r="C50" s="28">
        <v>0</v>
      </c>
      <c r="D50" s="28">
        <v>0</v>
      </c>
      <c r="E50" s="28">
        <v>0</v>
      </c>
      <c r="F50" s="28">
        <v>0</v>
      </c>
      <c r="G50" s="18">
        <v>5</v>
      </c>
      <c r="H50" s="18">
        <v>254</v>
      </c>
      <c r="I50" s="19">
        <v>6</v>
      </c>
      <c r="J50" s="18">
        <v>299</v>
      </c>
      <c r="K50" s="161"/>
      <c r="L50" s="161"/>
    </row>
    <row r="51" spans="1:12" x14ac:dyDescent="0.2">
      <c r="B51" s="179" t="s">
        <v>612</v>
      </c>
      <c r="C51" s="28" t="s">
        <v>262</v>
      </c>
      <c r="D51" s="28" t="s">
        <v>262</v>
      </c>
      <c r="E51" s="28" t="s">
        <v>262</v>
      </c>
      <c r="F51" s="28" t="s">
        <v>262</v>
      </c>
      <c r="G51" s="18">
        <v>3</v>
      </c>
      <c r="H51" s="18">
        <v>310</v>
      </c>
      <c r="I51" s="19">
        <v>2</v>
      </c>
      <c r="J51" s="18">
        <v>240</v>
      </c>
      <c r="K51" s="161"/>
      <c r="L51" s="161"/>
    </row>
    <row r="52" spans="1:12" x14ac:dyDescent="0.2">
      <c r="B52" s="179"/>
      <c r="C52" s="28"/>
      <c r="D52" s="28"/>
      <c r="E52" s="28"/>
      <c r="F52" s="28"/>
      <c r="G52" s="18"/>
      <c r="H52" s="18"/>
      <c r="I52" s="19"/>
      <c r="J52" s="18"/>
      <c r="K52" s="161"/>
      <c r="L52" s="161"/>
    </row>
    <row r="53" spans="1:12" x14ac:dyDescent="0.2">
      <c r="B53" s="167" t="s">
        <v>613</v>
      </c>
      <c r="C53" s="68" t="s">
        <v>262</v>
      </c>
      <c r="D53" s="28" t="s">
        <v>262</v>
      </c>
      <c r="E53" s="28" t="s">
        <v>262</v>
      </c>
      <c r="F53" s="28" t="s">
        <v>262</v>
      </c>
      <c r="G53" s="18">
        <v>4</v>
      </c>
      <c r="H53" s="18">
        <v>1973</v>
      </c>
      <c r="I53" s="19">
        <v>5</v>
      </c>
      <c r="J53" s="18">
        <v>2043</v>
      </c>
      <c r="K53" s="161"/>
      <c r="L53" s="161"/>
    </row>
    <row r="54" spans="1:12" x14ac:dyDescent="0.2">
      <c r="B54" s="179" t="s">
        <v>647</v>
      </c>
      <c r="C54" s="35" t="s">
        <v>262</v>
      </c>
      <c r="D54" s="35" t="s">
        <v>262</v>
      </c>
      <c r="E54" s="35" t="s">
        <v>262</v>
      </c>
      <c r="F54" s="35" t="s">
        <v>262</v>
      </c>
      <c r="G54" s="213" t="s">
        <v>262</v>
      </c>
      <c r="H54" s="213" t="s">
        <v>262</v>
      </c>
      <c r="I54" s="214" t="s">
        <v>262</v>
      </c>
      <c r="J54" s="213" t="s">
        <v>262</v>
      </c>
      <c r="K54" s="161"/>
      <c r="L54" s="161"/>
    </row>
    <row r="55" spans="1:12" x14ac:dyDescent="0.2">
      <c r="B55" s="179" t="s">
        <v>686</v>
      </c>
      <c r="C55" s="35" t="s">
        <v>262</v>
      </c>
      <c r="D55" s="35" t="s">
        <v>262</v>
      </c>
      <c r="E55" s="35" t="s">
        <v>262</v>
      </c>
      <c r="F55" s="35" t="s">
        <v>262</v>
      </c>
      <c r="G55" s="21">
        <v>1</v>
      </c>
      <c r="H55" s="352">
        <v>530</v>
      </c>
      <c r="I55" s="21">
        <v>1</v>
      </c>
      <c r="J55" s="21">
        <v>530</v>
      </c>
      <c r="K55" s="161"/>
      <c r="L55" s="161"/>
    </row>
    <row r="56" spans="1:12" x14ac:dyDescent="0.2">
      <c r="B56" s="179" t="s">
        <v>831</v>
      </c>
      <c r="C56" s="35" t="s">
        <v>262</v>
      </c>
      <c r="D56" s="35" t="s">
        <v>262</v>
      </c>
      <c r="E56" s="35" t="s">
        <v>262</v>
      </c>
      <c r="F56" s="35" t="s">
        <v>262</v>
      </c>
      <c r="G56" s="21">
        <v>2</v>
      </c>
      <c r="H56" s="21">
        <v>51</v>
      </c>
      <c r="I56" s="163">
        <v>2</v>
      </c>
      <c r="J56" s="21">
        <v>51</v>
      </c>
      <c r="K56" s="161"/>
      <c r="L56" s="161"/>
    </row>
    <row r="57" spans="1:12" ht="18" thickBot="1" x14ac:dyDescent="0.25">
      <c r="A57" s="167"/>
      <c r="B57" s="243"/>
      <c r="C57" s="353"/>
      <c r="D57" s="343"/>
      <c r="E57" s="343"/>
      <c r="F57" s="343"/>
      <c r="G57" s="354"/>
      <c r="H57" s="354"/>
      <c r="I57" s="355"/>
      <c r="J57" s="354"/>
      <c r="K57" s="21"/>
      <c r="L57" s="21"/>
    </row>
    <row r="58" spans="1:12" x14ac:dyDescent="0.2">
      <c r="C58" s="167" t="s">
        <v>742</v>
      </c>
    </row>
    <row r="59" spans="1:12" x14ac:dyDescent="0.2">
      <c r="C59" s="167" t="s">
        <v>741</v>
      </c>
    </row>
    <row r="60" spans="1:12" x14ac:dyDescent="0.2">
      <c r="C60" s="167" t="s">
        <v>329</v>
      </c>
    </row>
    <row r="69" spans="7:7" x14ac:dyDescent="0.15">
      <c r="G69" s="11"/>
    </row>
  </sheetData>
  <mergeCells count="17">
    <mergeCell ref="G34:H34"/>
    <mergeCell ref="I34:J34"/>
    <mergeCell ref="G35:H35"/>
    <mergeCell ref="C36:C37"/>
    <mergeCell ref="E36:E37"/>
    <mergeCell ref="G36:G37"/>
    <mergeCell ref="I36:I37"/>
    <mergeCell ref="B6:L6"/>
    <mergeCell ref="C9:D9"/>
    <mergeCell ref="G10:H10"/>
    <mergeCell ref="I10:J10"/>
    <mergeCell ref="K10:L10"/>
    <mergeCell ref="C11:C12"/>
    <mergeCell ref="E11:E12"/>
    <mergeCell ref="G11:G12"/>
    <mergeCell ref="I11:I12"/>
    <mergeCell ref="K11:K12"/>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9"/>
  <sheetViews>
    <sheetView view="pageBreakPreview" zoomScale="75" zoomScaleNormal="75" workbookViewId="0">
      <selection activeCell="E46" sqref="E46"/>
    </sheetView>
  </sheetViews>
  <sheetFormatPr defaultColWidth="10.875" defaultRowHeight="17.25" x14ac:dyDescent="0.15"/>
  <cols>
    <col min="1" max="1" width="13.375" style="117" customWidth="1"/>
    <col min="2" max="2" width="21.125" style="117" customWidth="1"/>
    <col min="3" max="3" width="14.625" style="117" customWidth="1"/>
    <col min="4" max="4" width="12.625" style="117" bestFit="1" customWidth="1"/>
    <col min="5" max="7" width="12.125" style="117" customWidth="1"/>
    <col min="8" max="8" width="9.625" style="117" customWidth="1"/>
    <col min="9" max="9" width="11.25" style="117" bestFit="1" customWidth="1"/>
    <col min="10" max="10" width="13.375" style="117" customWidth="1"/>
    <col min="11" max="12" width="12.125" style="117" customWidth="1"/>
    <col min="13" max="16" width="10.875" style="117"/>
    <col min="17" max="16384" width="10.875" style="1"/>
  </cols>
  <sheetData>
    <row r="1" spans="1:12" x14ac:dyDescent="0.2">
      <c r="A1" s="167"/>
    </row>
    <row r="6" spans="1:12" x14ac:dyDescent="0.2">
      <c r="B6" s="630" t="s">
        <v>26</v>
      </c>
      <c r="C6" s="630"/>
      <c r="D6" s="630"/>
      <c r="E6" s="630"/>
      <c r="F6" s="630"/>
      <c r="G6" s="630"/>
      <c r="H6" s="630"/>
      <c r="I6" s="630"/>
      <c r="J6" s="630"/>
      <c r="K6" s="630"/>
      <c r="L6" s="630"/>
    </row>
    <row r="7" spans="1:12" ht="18" thickBot="1" x14ac:dyDescent="0.25">
      <c r="B7" s="159"/>
      <c r="C7" s="159"/>
      <c r="D7" s="159"/>
      <c r="E7" s="633" t="s">
        <v>540</v>
      </c>
      <c r="F7" s="633"/>
      <c r="G7" s="633"/>
      <c r="H7" s="633"/>
      <c r="I7" s="159"/>
      <c r="J7" s="159"/>
      <c r="K7" s="243" t="s">
        <v>27</v>
      </c>
      <c r="L7" s="176" t="s">
        <v>28</v>
      </c>
    </row>
    <row r="8" spans="1:12" x14ac:dyDescent="0.2">
      <c r="C8" s="244" t="s">
        <v>2</v>
      </c>
      <c r="D8" s="160"/>
      <c r="E8" s="86"/>
      <c r="F8" s="86"/>
      <c r="G8" s="86"/>
      <c r="H8" s="86"/>
      <c r="I8" s="160"/>
      <c r="J8" s="160"/>
      <c r="K8" s="86"/>
      <c r="L8" s="86"/>
    </row>
    <row r="9" spans="1:12" x14ac:dyDescent="0.2">
      <c r="C9" s="245" t="s">
        <v>3</v>
      </c>
      <c r="D9" s="245" t="s">
        <v>541</v>
      </c>
      <c r="E9" s="627" t="s">
        <v>31</v>
      </c>
      <c r="F9" s="244" t="s">
        <v>29</v>
      </c>
      <c r="G9" s="244" t="s">
        <v>30</v>
      </c>
      <c r="H9" s="627" t="s">
        <v>34</v>
      </c>
      <c r="I9" s="245" t="s">
        <v>542</v>
      </c>
      <c r="J9" s="245" t="s">
        <v>543</v>
      </c>
      <c r="K9" s="627" t="s">
        <v>547</v>
      </c>
      <c r="L9" s="631" t="s">
        <v>548</v>
      </c>
    </row>
    <row r="10" spans="1:12" x14ac:dyDescent="0.2">
      <c r="B10" s="86"/>
      <c r="C10" s="246" t="s">
        <v>544</v>
      </c>
      <c r="D10" s="246" t="s">
        <v>545</v>
      </c>
      <c r="E10" s="628"/>
      <c r="F10" s="251" t="s">
        <v>32</v>
      </c>
      <c r="G10" s="251" t="s">
        <v>33</v>
      </c>
      <c r="H10" s="628"/>
      <c r="I10" s="246" t="s">
        <v>546</v>
      </c>
      <c r="J10" s="246" t="s">
        <v>544</v>
      </c>
      <c r="K10" s="628"/>
      <c r="L10" s="632"/>
    </row>
    <row r="11" spans="1:12" x14ac:dyDescent="0.15">
      <c r="C11" s="160"/>
    </row>
    <row r="12" spans="1:12" x14ac:dyDescent="0.2">
      <c r="B12" s="167" t="s">
        <v>218</v>
      </c>
      <c r="C12" s="164">
        <v>861913</v>
      </c>
      <c r="D12" s="162">
        <v>497049</v>
      </c>
      <c r="E12" s="162">
        <v>398842</v>
      </c>
      <c r="F12" s="162">
        <v>89102</v>
      </c>
      <c r="G12" s="162">
        <v>2153</v>
      </c>
      <c r="H12" s="162">
        <v>6952</v>
      </c>
      <c r="I12" s="162">
        <v>21408</v>
      </c>
      <c r="J12" s="162">
        <v>342097</v>
      </c>
      <c r="K12" s="162">
        <v>170921</v>
      </c>
      <c r="L12" s="162">
        <v>68828</v>
      </c>
    </row>
    <row r="13" spans="1:12" x14ac:dyDescent="0.2">
      <c r="B13" s="167" t="s">
        <v>213</v>
      </c>
      <c r="C13" s="164">
        <v>880713</v>
      </c>
      <c r="D13" s="162">
        <v>503903</v>
      </c>
      <c r="E13" s="162">
        <v>414288</v>
      </c>
      <c r="F13" s="162">
        <v>79817</v>
      </c>
      <c r="G13" s="162">
        <v>2656</v>
      </c>
      <c r="H13" s="162">
        <v>7142</v>
      </c>
      <c r="I13" s="162">
        <v>17860</v>
      </c>
      <c r="J13" s="162">
        <v>355276</v>
      </c>
      <c r="K13" s="162">
        <v>172960</v>
      </c>
      <c r="L13" s="162">
        <v>71722</v>
      </c>
    </row>
    <row r="14" spans="1:12" x14ac:dyDescent="0.2">
      <c r="B14" s="167" t="s">
        <v>219</v>
      </c>
      <c r="C14" s="164">
        <v>904667</v>
      </c>
      <c r="D14" s="162">
        <v>521584</v>
      </c>
      <c r="E14" s="162">
        <v>427023</v>
      </c>
      <c r="F14" s="162">
        <v>84892</v>
      </c>
      <c r="G14" s="162">
        <v>3564</v>
      </c>
      <c r="H14" s="162">
        <v>6105</v>
      </c>
      <c r="I14" s="162">
        <v>24467</v>
      </c>
      <c r="J14" s="162">
        <v>357042</v>
      </c>
      <c r="K14" s="162">
        <v>174326</v>
      </c>
      <c r="L14" s="162">
        <v>63768</v>
      </c>
    </row>
    <row r="15" spans="1:12" x14ac:dyDescent="0.2">
      <c r="B15" s="167" t="s">
        <v>220</v>
      </c>
      <c r="C15" s="119">
        <v>910128</v>
      </c>
      <c r="D15" s="120">
        <v>499157</v>
      </c>
      <c r="E15" s="120">
        <v>412732</v>
      </c>
      <c r="F15" s="120">
        <v>74461</v>
      </c>
      <c r="G15" s="120">
        <v>4069</v>
      </c>
      <c r="H15" s="120">
        <v>7895</v>
      </c>
      <c r="I15" s="120">
        <v>26005</v>
      </c>
      <c r="J15" s="120">
        <v>378519</v>
      </c>
      <c r="K15" s="120">
        <v>188010</v>
      </c>
      <c r="L15" s="120">
        <v>59373</v>
      </c>
    </row>
    <row r="16" spans="1:12" x14ac:dyDescent="0.2">
      <c r="B16" s="167" t="s">
        <v>221</v>
      </c>
      <c r="C16" s="163">
        <v>891901</v>
      </c>
      <c r="D16" s="21">
        <v>478478</v>
      </c>
      <c r="E16" s="21">
        <v>386356</v>
      </c>
      <c r="F16" s="21">
        <v>78265</v>
      </c>
      <c r="G16" s="21">
        <v>4711</v>
      </c>
      <c r="H16" s="21">
        <v>9146</v>
      </c>
      <c r="I16" s="21">
        <v>32414</v>
      </c>
      <c r="J16" s="21">
        <v>370207</v>
      </c>
      <c r="K16" s="21">
        <v>157808</v>
      </c>
      <c r="L16" s="21">
        <v>52422</v>
      </c>
    </row>
    <row r="17" spans="2:12" x14ac:dyDescent="0.15">
      <c r="B17" s="222"/>
    </row>
    <row r="18" spans="2:12" x14ac:dyDescent="0.2">
      <c r="B18" s="167" t="s">
        <v>364</v>
      </c>
      <c r="C18" s="163">
        <v>865419</v>
      </c>
      <c r="D18" s="21">
        <v>450969</v>
      </c>
      <c r="E18" s="21">
        <v>368975</v>
      </c>
      <c r="F18" s="21">
        <v>69067</v>
      </c>
      <c r="G18" s="21">
        <v>4586</v>
      </c>
      <c r="H18" s="21">
        <v>8341</v>
      </c>
      <c r="I18" s="21">
        <v>32613</v>
      </c>
      <c r="J18" s="21">
        <v>358519</v>
      </c>
      <c r="K18" s="21">
        <v>156729</v>
      </c>
      <c r="L18" s="21">
        <v>46540</v>
      </c>
    </row>
    <row r="19" spans="2:12" x14ac:dyDescent="0.2">
      <c r="B19" s="167" t="s">
        <v>538</v>
      </c>
      <c r="C19" s="163">
        <v>842518</v>
      </c>
      <c r="D19" s="21">
        <v>445326</v>
      </c>
      <c r="E19" s="21">
        <v>362952</v>
      </c>
      <c r="F19" s="21">
        <v>69481</v>
      </c>
      <c r="G19" s="21">
        <v>4598</v>
      </c>
      <c r="H19" s="21">
        <v>8295</v>
      </c>
      <c r="I19" s="21">
        <v>20855</v>
      </c>
      <c r="J19" s="21">
        <v>350868</v>
      </c>
      <c r="K19" s="21">
        <v>127392</v>
      </c>
      <c r="L19" s="21">
        <v>44636</v>
      </c>
    </row>
    <row r="20" spans="2:12" x14ac:dyDescent="0.2">
      <c r="B20" s="249"/>
      <c r="C20" s="344"/>
      <c r="D20" s="345"/>
      <c r="E20" s="345"/>
      <c r="F20" s="345"/>
      <c r="G20" s="345"/>
      <c r="H20" s="345"/>
      <c r="I20" s="345"/>
      <c r="J20" s="345"/>
      <c r="K20" s="345"/>
      <c r="L20" s="345"/>
    </row>
    <row r="21" spans="2:12" x14ac:dyDescent="0.15">
      <c r="B21" s="248"/>
      <c r="C21" s="537"/>
      <c r="D21" s="538"/>
      <c r="E21" s="538"/>
      <c r="F21" s="538"/>
      <c r="G21" s="538"/>
      <c r="H21" s="538"/>
      <c r="I21" s="538"/>
      <c r="J21" s="538"/>
      <c r="K21" s="538"/>
      <c r="L21" s="538"/>
    </row>
    <row r="22" spans="2:12" x14ac:dyDescent="0.2">
      <c r="B22" s="167" t="s">
        <v>35</v>
      </c>
      <c r="C22" s="173">
        <v>391097</v>
      </c>
      <c r="D22" s="171">
        <v>244692</v>
      </c>
      <c r="E22" s="171">
        <v>232774</v>
      </c>
      <c r="F22" s="171">
        <v>5085</v>
      </c>
      <c r="G22" s="171">
        <v>2274</v>
      </c>
      <c r="H22" s="171">
        <v>4559</v>
      </c>
      <c r="I22" s="171">
        <v>13937</v>
      </c>
      <c r="J22" s="171">
        <v>119234</v>
      </c>
      <c r="K22" s="171">
        <v>10713</v>
      </c>
      <c r="L22" s="171">
        <v>23184</v>
      </c>
    </row>
    <row r="23" spans="2:12" x14ac:dyDescent="0.15">
      <c r="C23" s="341"/>
      <c r="D23" s="342"/>
      <c r="E23" s="342"/>
      <c r="F23" s="342"/>
      <c r="G23" s="342"/>
      <c r="H23" s="342"/>
      <c r="I23" s="342"/>
      <c r="J23" s="342"/>
      <c r="K23" s="342"/>
      <c r="L23" s="342"/>
    </row>
    <row r="24" spans="2:12" x14ac:dyDescent="0.2">
      <c r="B24" s="13" t="s">
        <v>36</v>
      </c>
      <c r="C24" s="531">
        <v>23044</v>
      </c>
      <c r="D24" s="171">
        <v>2889</v>
      </c>
      <c r="E24" s="365">
        <v>1816</v>
      </c>
      <c r="F24" s="365">
        <v>32</v>
      </c>
      <c r="G24" s="365">
        <v>1012</v>
      </c>
      <c r="H24" s="365">
        <v>29</v>
      </c>
      <c r="I24" s="365">
        <v>301</v>
      </c>
      <c r="J24" s="365">
        <v>19026</v>
      </c>
      <c r="K24" s="365">
        <v>46</v>
      </c>
      <c r="L24" s="365">
        <v>18672</v>
      </c>
    </row>
    <row r="25" spans="2:12" x14ac:dyDescent="0.2">
      <c r="B25" s="13" t="s">
        <v>37</v>
      </c>
      <c r="C25" s="531">
        <v>19009</v>
      </c>
      <c r="D25" s="171">
        <v>12016</v>
      </c>
      <c r="E25" s="365">
        <v>10651</v>
      </c>
      <c r="F25" s="365">
        <v>161</v>
      </c>
      <c r="G25" s="365">
        <v>1118</v>
      </c>
      <c r="H25" s="365">
        <v>86</v>
      </c>
      <c r="I25" s="365">
        <v>1248</v>
      </c>
      <c r="J25" s="365">
        <v>4481</v>
      </c>
      <c r="K25" s="365">
        <v>103</v>
      </c>
      <c r="L25" s="365">
        <v>3961</v>
      </c>
    </row>
    <row r="26" spans="2:12" x14ac:dyDescent="0.2">
      <c r="B26" s="13" t="s">
        <v>38</v>
      </c>
      <c r="C26" s="531">
        <v>21022</v>
      </c>
      <c r="D26" s="171">
        <v>17501</v>
      </c>
      <c r="E26" s="365">
        <v>17204</v>
      </c>
      <c r="F26" s="365">
        <v>116</v>
      </c>
      <c r="G26" s="365">
        <v>79</v>
      </c>
      <c r="H26" s="365">
        <v>102</v>
      </c>
      <c r="I26" s="365">
        <v>1401</v>
      </c>
      <c r="J26" s="365">
        <v>937</v>
      </c>
      <c r="K26" s="365">
        <v>124</v>
      </c>
      <c r="L26" s="365">
        <v>360</v>
      </c>
    </row>
    <row r="27" spans="2:12" x14ac:dyDescent="0.2">
      <c r="B27" s="13"/>
      <c r="C27" s="531"/>
      <c r="D27" s="171"/>
      <c r="E27" s="365"/>
      <c r="F27" s="365"/>
      <c r="G27" s="365"/>
      <c r="H27" s="365"/>
      <c r="I27" s="365"/>
      <c r="J27" s="365"/>
      <c r="K27" s="365"/>
      <c r="L27" s="365"/>
    </row>
    <row r="28" spans="2:12" x14ac:dyDescent="0.2">
      <c r="B28" s="13" t="s">
        <v>39</v>
      </c>
      <c r="C28" s="531">
        <v>22949</v>
      </c>
      <c r="D28" s="171">
        <v>19848</v>
      </c>
      <c r="E28" s="365">
        <v>19591</v>
      </c>
      <c r="F28" s="365">
        <v>119</v>
      </c>
      <c r="G28" s="365">
        <v>19</v>
      </c>
      <c r="H28" s="365">
        <v>119</v>
      </c>
      <c r="I28" s="365">
        <v>1271</v>
      </c>
      <c r="J28" s="365">
        <v>680</v>
      </c>
      <c r="K28" s="365">
        <v>130</v>
      </c>
      <c r="L28" s="365">
        <v>81</v>
      </c>
    </row>
    <row r="29" spans="2:12" x14ac:dyDescent="0.2">
      <c r="B29" s="13" t="s">
        <v>40</v>
      </c>
      <c r="C29" s="531">
        <v>26760</v>
      </c>
      <c r="D29" s="171">
        <v>23566</v>
      </c>
      <c r="E29" s="365">
        <v>23217</v>
      </c>
      <c r="F29" s="365">
        <v>145</v>
      </c>
      <c r="G29" s="365">
        <v>18</v>
      </c>
      <c r="H29" s="365">
        <v>186</v>
      </c>
      <c r="I29" s="365">
        <v>1275</v>
      </c>
      <c r="J29" s="365">
        <v>775</v>
      </c>
      <c r="K29" s="365">
        <v>154</v>
      </c>
      <c r="L29" s="365">
        <v>40</v>
      </c>
    </row>
    <row r="30" spans="2:12" x14ac:dyDescent="0.2">
      <c r="B30" s="13" t="s">
        <v>41</v>
      </c>
      <c r="C30" s="531">
        <v>33245</v>
      </c>
      <c r="D30" s="171">
        <v>29310</v>
      </c>
      <c r="E30" s="365">
        <v>28902</v>
      </c>
      <c r="F30" s="365">
        <v>169</v>
      </c>
      <c r="G30" s="365">
        <v>6</v>
      </c>
      <c r="H30" s="365">
        <v>233</v>
      </c>
      <c r="I30" s="365">
        <v>1471</v>
      </c>
      <c r="J30" s="365">
        <v>1141</v>
      </c>
      <c r="K30" s="365">
        <v>236</v>
      </c>
      <c r="L30" s="365">
        <v>28</v>
      </c>
    </row>
    <row r="31" spans="2:12" x14ac:dyDescent="0.2">
      <c r="B31" s="13"/>
      <c r="C31" s="531"/>
      <c r="D31" s="171"/>
      <c r="E31" s="365"/>
      <c r="F31" s="365"/>
      <c r="G31" s="365"/>
      <c r="H31" s="365"/>
      <c r="I31" s="365"/>
      <c r="J31" s="365"/>
      <c r="K31" s="365"/>
      <c r="L31" s="365"/>
    </row>
    <row r="32" spans="2:12" x14ac:dyDescent="0.2">
      <c r="B32" s="13" t="s">
        <v>42</v>
      </c>
      <c r="C32" s="531">
        <v>29207</v>
      </c>
      <c r="D32" s="171">
        <v>25554</v>
      </c>
      <c r="E32" s="365">
        <v>25100</v>
      </c>
      <c r="F32" s="365">
        <v>172</v>
      </c>
      <c r="G32" s="365">
        <v>5</v>
      </c>
      <c r="H32" s="365">
        <v>277</v>
      </c>
      <c r="I32" s="365">
        <v>1303</v>
      </c>
      <c r="J32" s="365">
        <v>1163</v>
      </c>
      <c r="K32" s="365">
        <v>273</v>
      </c>
      <c r="L32" s="365">
        <v>13</v>
      </c>
    </row>
    <row r="33" spans="2:12" x14ac:dyDescent="0.2">
      <c r="B33" s="13" t="s">
        <v>43</v>
      </c>
      <c r="C33" s="531">
        <v>28898</v>
      </c>
      <c r="D33" s="171">
        <v>25413</v>
      </c>
      <c r="E33" s="365">
        <v>24894</v>
      </c>
      <c r="F33" s="365">
        <v>178</v>
      </c>
      <c r="G33" s="365">
        <v>5</v>
      </c>
      <c r="H33" s="365">
        <v>336</v>
      </c>
      <c r="I33" s="365">
        <v>1198</v>
      </c>
      <c r="J33" s="365">
        <v>1328</v>
      </c>
      <c r="K33" s="365">
        <v>326</v>
      </c>
      <c r="L33" s="365">
        <v>12</v>
      </c>
    </row>
    <row r="34" spans="2:12" x14ac:dyDescent="0.2">
      <c r="B34" s="13" t="s">
        <v>44</v>
      </c>
      <c r="C34" s="531">
        <v>29402</v>
      </c>
      <c r="D34" s="171">
        <v>25595</v>
      </c>
      <c r="E34" s="365">
        <v>24977</v>
      </c>
      <c r="F34" s="365">
        <v>208</v>
      </c>
      <c r="G34" s="172">
        <v>2</v>
      </c>
      <c r="H34" s="365">
        <v>408</v>
      </c>
      <c r="I34" s="365">
        <v>1216</v>
      </c>
      <c r="J34" s="365">
        <v>1861</v>
      </c>
      <c r="K34" s="365">
        <v>443</v>
      </c>
      <c r="L34" s="365">
        <v>3</v>
      </c>
    </row>
    <row r="35" spans="2:12" x14ac:dyDescent="0.2">
      <c r="B35" s="13"/>
      <c r="C35" s="531"/>
      <c r="D35" s="171"/>
      <c r="E35" s="365"/>
      <c r="F35" s="365"/>
      <c r="G35" s="172"/>
      <c r="H35" s="365"/>
      <c r="I35" s="365"/>
      <c r="J35" s="365"/>
      <c r="K35" s="365"/>
      <c r="L35" s="365"/>
    </row>
    <row r="36" spans="2:12" x14ac:dyDescent="0.2">
      <c r="B36" s="13" t="s">
        <v>45</v>
      </c>
      <c r="C36" s="531">
        <v>33098</v>
      </c>
      <c r="D36" s="171">
        <v>23677</v>
      </c>
      <c r="E36" s="365">
        <v>22375</v>
      </c>
      <c r="F36" s="365">
        <v>694</v>
      </c>
      <c r="G36" s="548">
        <v>2</v>
      </c>
      <c r="H36" s="365">
        <v>606</v>
      </c>
      <c r="I36" s="365">
        <v>1555</v>
      </c>
      <c r="J36" s="365">
        <v>7159</v>
      </c>
      <c r="K36" s="365">
        <v>1338</v>
      </c>
      <c r="L36" s="365">
        <v>3</v>
      </c>
    </row>
    <row r="37" spans="2:12" x14ac:dyDescent="0.2">
      <c r="B37" s="13" t="s">
        <v>46</v>
      </c>
      <c r="C37" s="531">
        <v>38219</v>
      </c>
      <c r="D37" s="171">
        <v>19461</v>
      </c>
      <c r="E37" s="365">
        <v>17431</v>
      </c>
      <c r="F37" s="365">
        <v>1208</v>
      </c>
      <c r="G37" s="548">
        <v>4</v>
      </c>
      <c r="H37" s="365">
        <v>818</v>
      </c>
      <c r="I37" s="365">
        <v>1114</v>
      </c>
      <c r="J37" s="365">
        <v>16805</v>
      </c>
      <c r="K37" s="365">
        <v>2315</v>
      </c>
      <c r="L37" s="365">
        <v>3</v>
      </c>
    </row>
    <row r="38" spans="2:12" x14ac:dyDescent="0.2">
      <c r="B38" s="13" t="s">
        <v>47</v>
      </c>
      <c r="C38" s="531">
        <v>30215</v>
      </c>
      <c r="D38" s="171">
        <v>10050</v>
      </c>
      <c r="E38" s="365">
        <v>8530</v>
      </c>
      <c r="F38" s="365">
        <v>915</v>
      </c>
      <c r="G38" s="548">
        <v>2</v>
      </c>
      <c r="H38" s="365">
        <v>603</v>
      </c>
      <c r="I38" s="365">
        <v>394</v>
      </c>
      <c r="J38" s="365">
        <v>19075</v>
      </c>
      <c r="K38" s="365">
        <v>2043</v>
      </c>
      <c r="L38" s="28">
        <v>0</v>
      </c>
    </row>
    <row r="39" spans="2:12" x14ac:dyDescent="0.2">
      <c r="B39" s="13"/>
      <c r="C39" s="531"/>
      <c r="D39" s="171"/>
      <c r="E39" s="365"/>
      <c r="F39" s="365"/>
      <c r="G39" s="172"/>
      <c r="H39" s="365"/>
      <c r="I39" s="365"/>
      <c r="J39" s="365"/>
      <c r="K39" s="365"/>
      <c r="L39" s="172"/>
    </row>
    <row r="40" spans="2:12" x14ac:dyDescent="0.2">
      <c r="B40" s="13" t="s">
        <v>48</v>
      </c>
      <c r="C40" s="531">
        <v>23834</v>
      </c>
      <c r="D40" s="171">
        <v>5583</v>
      </c>
      <c r="E40" s="365">
        <v>4647</v>
      </c>
      <c r="F40" s="365">
        <v>510</v>
      </c>
      <c r="G40" s="548">
        <v>1</v>
      </c>
      <c r="H40" s="365">
        <v>425</v>
      </c>
      <c r="I40" s="365">
        <v>135</v>
      </c>
      <c r="J40" s="365">
        <v>17544</v>
      </c>
      <c r="K40" s="365">
        <v>1548</v>
      </c>
      <c r="L40" s="548">
        <v>3</v>
      </c>
    </row>
    <row r="41" spans="2:12" x14ac:dyDescent="0.2">
      <c r="B41" s="13" t="s">
        <v>49</v>
      </c>
      <c r="C41" s="531">
        <v>18032</v>
      </c>
      <c r="D41" s="171">
        <v>2940</v>
      </c>
      <c r="E41" s="365">
        <v>2431</v>
      </c>
      <c r="F41" s="365">
        <v>295</v>
      </c>
      <c r="G41" s="28">
        <v>1</v>
      </c>
      <c r="H41" s="365">
        <v>213</v>
      </c>
      <c r="I41" s="365">
        <v>43</v>
      </c>
      <c r="J41" s="365">
        <v>14599</v>
      </c>
      <c r="K41" s="365">
        <v>986</v>
      </c>
      <c r="L41" s="28">
        <v>2</v>
      </c>
    </row>
    <row r="42" spans="2:12" x14ac:dyDescent="0.2">
      <c r="B42" s="13" t="s">
        <v>50</v>
      </c>
      <c r="C42" s="531">
        <v>14163</v>
      </c>
      <c r="D42" s="171">
        <v>1289</v>
      </c>
      <c r="E42" s="365">
        <v>1008</v>
      </c>
      <c r="F42" s="365">
        <v>163</v>
      </c>
      <c r="G42" s="28">
        <v>0</v>
      </c>
      <c r="H42" s="365">
        <v>118</v>
      </c>
      <c r="I42" s="365">
        <v>12</v>
      </c>
      <c r="J42" s="365">
        <v>12660</v>
      </c>
      <c r="K42" s="365">
        <v>648</v>
      </c>
      <c r="L42" s="548">
        <v>3</v>
      </c>
    </row>
    <row r="43" spans="2:12" x14ac:dyDescent="0.15">
      <c r="B43" s="86"/>
      <c r="C43" s="344"/>
      <c r="D43" s="345"/>
      <c r="E43" s="345"/>
      <c r="F43" s="345"/>
      <c r="G43" s="345"/>
      <c r="H43" s="345"/>
      <c r="I43" s="345"/>
      <c r="J43" s="345"/>
      <c r="K43" s="345"/>
      <c r="L43" s="345"/>
    </row>
    <row r="44" spans="2:12" x14ac:dyDescent="0.15">
      <c r="C44" s="164"/>
      <c r="D44" s="162"/>
      <c r="E44" s="162"/>
      <c r="F44" s="162"/>
      <c r="G44" s="162"/>
      <c r="H44" s="162"/>
      <c r="I44" s="162"/>
      <c r="J44" s="162"/>
      <c r="K44" s="162"/>
      <c r="L44" s="162"/>
    </row>
    <row r="45" spans="2:12" x14ac:dyDescent="0.2">
      <c r="B45" s="167" t="s">
        <v>51</v>
      </c>
      <c r="C45" s="119">
        <v>451421</v>
      </c>
      <c r="D45" s="120">
        <v>200634</v>
      </c>
      <c r="E45" s="162">
        <v>130178</v>
      </c>
      <c r="F45" s="162">
        <v>64396</v>
      </c>
      <c r="G45" s="162">
        <v>2324</v>
      </c>
      <c r="H45" s="162">
        <v>3736</v>
      </c>
      <c r="I45" s="120">
        <v>6918</v>
      </c>
      <c r="J45" s="120">
        <v>231634</v>
      </c>
      <c r="K45" s="120">
        <v>116679</v>
      </c>
      <c r="L45" s="120">
        <v>21452</v>
      </c>
    </row>
    <row r="46" spans="2:12" x14ac:dyDescent="0.15">
      <c r="C46" s="164"/>
      <c r="D46" s="8"/>
      <c r="E46" s="8"/>
      <c r="F46" s="8"/>
      <c r="G46" s="8"/>
      <c r="H46" s="8"/>
      <c r="I46" s="8"/>
      <c r="J46" s="8"/>
      <c r="K46" s="8"/>
      <c r="L46" s="8"/>
    </row>
    <row r="47" spans="2:12" x14ac:dyDescent="0.2">
      <c r="B47" s="13" t="s">
        <v>36</v>
      </c>
      <c r="C47" s="164">
        <v>22251</v>
      </c>
      <c r="D47" s="120">
        <v>2869</v>
      </c>
      <c r="E47" s="162">
        <v>1338</v>
      </c>
      <c r="F47" s="162">
        <v>149</v>
      </c>
      <c r="G47" s="162">
        <v>1356</v>
      </c>
      <c r="H47" s="162">
        <v>26</v>
      </c>
      <c r="I47" s="162">
        <v>247</v>
      </c>
      <c r="J47" s="162">
        <v>18250</v>
      </c>
      <c r="K47" s="162">
        <v>295</v>
      </c>
      <c r="L47" s="162">
        <v>17725</v>
      </c>
    </row>
    <row r="48" spans="2:12" x14ac:dyDescent="0.2">
      <c r="B48" s="13" t="s">
        <v>37</v>
      </c>
      <c r="C48" s="164">
        <v>18807</v>
      </c>
      <c r="D48" s="120">
        <v>11757</v>
      </c>
      <c r="E48" s="162">
        <v>10150</v>
      </c>
      <c r="F48" s="162">
        <v>623</v>
      </c>
      <c r="G48" s="162">
        <v>836</v>
      </c>
      <c r="H48" s="162">
        <v>148</v>
      </c>
      <c r="I48" s="162">
        <v>894</v>
      </c>
      <c r="J48" s="162">
        <v>5031</v>
      </c>
      <c r="K48" s="162">
        <v>1464</v>
      </c>
      <c r="L48" s="162">
        <v>3292</v>
      </c>
    </row>
    <row r="49" spans="2:12" x14ac:dyDescent="0.2">
      <c r="B49" s="13" t="s">
        <v>38</v>
      </c>
      <c r="C49" s="164">
        <v>21073</v>
      </c>
      <c r="D49" s="120">
        <v>14766</v>
      </c>
      <c r="E49" s="162">
        <v>12463</v>
      </c>
      <c r="F49" s="162">
        <v>1722</v>
      </c>
      <c r="G49" s="162">
        <v>48</v>
      </c>
      <c r="H49" s="162">
        <v>533</v>
      </c>
      <c r="I49" s="162">
        <v>876</v>
      </c>
      <c r="J49" s="162">
        <v>4393</v>
      </c>
      <c r="K49" s="162">
        <v>3887</v>
      </c>
      <c r="L49" s="162">
        <v>205</v>
      </c>
    </row>
    <row r="50" spans="2:12" x14ac:dyDescent="0.2">
      <c r="B50" s="13"/>
      <c r="C50" s="164"/>
      <c r="D50" s="120"/>
      <c r="E50" s="162"/>
      <c r="F50" s="162"/>
      <c r="G50" s="162"/>
      <c r="H50" s="162"/>
      <c r="I50" s="162"/>
      <c r="J50" s="162"/>
      <c r="K50" s="162"/>
      <c r="L50" s="162"/>
    </row>
    <row r="51" spans="2:12" x14ac:dyDescent="0.2">
      <c r="B51" s="13" t="s">
        <v>39</v>
      </c>
      <c r="C51" s="164">
        <v>23907</v>
      </c>
      <c r="D51" s="120">
        <v>15691</v>
      </c>
      <c r="E51" s="162">
        <v>11408</v>
      </c>
      <c r="F51" s="162">
        <v>3516</v>
      </c>
      <c r="G51" s="162">
        <v>19</v>
      </c>
      <c r="H51" s="162">
        <v>748</v>
      </c>
      <c r="I51" s="162">
        <v>735</v>
      </c>
      <c r="J51" s="162">
        <v>6489</v>
      </c>
      <c r="K51" s="162">
        <v>6041</v>
      </c>
      <c r="L51" s="162">
        <v>73</v>
      </c>
    </row>
    <row r="52" spans="2:12" x14ac:dyDescent="0.2">
      <c r="B52" s="13" t="s">
        <v>40</v>
      </c>
      <c r="C52" s="164">
        <v>27418</v>
      </c>
      <c r="D52" s="120">
        <v>18406</v>
      </c>
      <c r="E52" s="162">
        <v>12231</v>
      </c>
      <c r="F52" s="162">
        <v>5618</v>
      </c>
      <c r="G52" s="162">
        <v>11</v>
      </c>
      <c r="H52" s="162">
        <v>546</v>
      </c>
      <c r="I52" s="162">
        <v>740</v>
      </c>
      <c r="J52" s="162">
        <v>7208</v>
      </c>
      <c r="K52" s="162">
        <v>6741</v>
      </c>
      <c r="L52" s="162">
        <v>56</v>
      </c>
    </row>
    <row r="53" spans="2:12" x14ac:dyDescent="0.2">
      <c r="B53" s="13" t="s">
        <v>41</v>
      </c>
      <c r="C53" s="164">
        <v>34355</v>
      </c>
      <c r="D53" s="120">
        <v>24485</v>
      </c>
      <c r="E53" s="162">
        <v>15724</v>
      </c>
      <c r="F53" s="162">
        <v>8479</v>
      </c>
      <c r="G53" s="162">
        <v>17</v>
      </c>
      <c r="H53" s="162">
        <v>265</v>
      </c>
      <c r="I53" s="162">
        <v>859</v>
      </c>
      <c r="J53" s="162">
        <v>7830</v>
      </c>
      <c r="K53" s="162">
        <v>7220</v>
      </c>
      <c r="L53" s="162">
        <v>38</v>
      </c>
    </row>
    <row r="54" spans="2:12" x14ac:dyDescent="0.2">
      <c r="B54" s="13"/>
      <c r="C54" s="164"/>
      <c r="D54" s="120"/>
      <c r="E54" s="162"/>
      <c r="F54" s="162"/>
      <c r="G54" s="162"/>
      <c r="H54" s="162"/>
      <c r="I54" s="162"/>
      <c r="J54" s="162"/>
      <c r="K54" s="162"/>
      <c r="L54" s="162"/>
    </row>
    <row r="55" spans="2:12" x14ac:dyDescent="0.2">
      <c r="B55" s="13" t="s">
        <v>42</v>
      </c>
      <c r="C55" s="164">
        <v>32087</v>
      </c>
      <c r="D55" s="120">
        <v>23329</v>
      </c>
      <c r="E55" s="162">
        <v>15029</v>
      </c>
      <c r="F55" s="162">
        <v>8102</v>
      </c>
      <c r="G55" s="162">
        <v>9</v>
      </c>
      <c r="H55" s="162">
        <v>189</v>
      </c>
      <c r="I55" s="162">
        <v>719</v>
      </c>
      <c r="J55" s="162">
        <v>7051</v>
      </c>
      <c r="K55" s="162">
        <v>6394</v>
      </c>
      <c r="L55" s="162">
        <v>15</v>
      </c>
    </row>
    <row r="56" spans="2:12" x14ac:dyDescent="0.2">
      <c r="B56" s="13" t="s">
        <v>43</v>
      </c>
      <c r="C56" s="164">
        <v>32389</v>
      </c>
      <c r="D56" s="120">
        <v>23261</v>
      </c>
      <c r="E56" s="162">
        <v>15230</v>
      </c>
      <c r="F56" s="162">
        <v>7835</v>
      </c>
      <c r="G56" s="162">
        <v>7</v>
      </c>
      <c r="H56" s="162">
        <v>189</v>
      </c>
      <c r="I56" s="162">
        <v>581</v>
      </c>
      <c r="J56" s="162">
        <v>7827</v>
      </c>
      <c r="K56" s="162">
        <v>7112</v>
      </c>
      <c r="L56" s="162">
        <v>14</v>
      </c>
    </row>
    <row r="57" spans="2:12" x14ac:dyDescent="0.2">
      <c r="B57" s="13" t="s">
        <v>44</v>
      </c>
      <c r="C57" s="164">
        <v>31624</v>
      </c>
      <c r="D57" s="120">
        <v>20447</v>
      </c>
      <c r="E57" s="162">
        <v>13170</v>
      </c>
      <c r="F57" s="162">
        <v>7080</v>
      </c>
      <c r="G57" s="172">
        <v>6</v>
      </c>
      <c r="H57" s="162">
        <v>191</v>
      </c>
      <c r="I57" s="162">
        <v>455</v>
      </c>
      <c r="J57" s="162">
        <v>10104</v>
      </c>
      <c r="K57" s="162">
        <v>9123</v>
      </c>
      <c r="L57" s="162">
        <v>8</v>
      </c>
    </row>
    <row r="58" spans="2:12" x14ac:dyDescent="0.2">
      <c r="B58" s="13"/>
      <c r="C58" s="164"/>
      <c r="D58" s="120"/>
      <c r="E58" s="162"/>
      <c r="F58" s="162"/>
      <c r="G58" s="172"/>
      <c r="H58" s="162"/>
      <c r="I58" s="162"/>
      <c r="J58" s="162"/>
      <c r="K58" s="162"/>
      <c r="L58" s="162"/>
    </row>
    <row r="59" spans="2:12" x14ac:dyDescent="0.2">
      <c r="B59" s="13" t="s">
        <v>45</v>
      </c>
      <c r="C59" s="164">
        <v>35734</v>
      </c>
      <c r="D59" s="120">
        <v>17095</v>
      </c>
      <c r="E59" s="162">
        <v>9862</v>
      </c>
      <c r="F59" s="162">
        <v>7027</v>
      </c>
      <c r="G59" s="162">
        <v>4</v>
      </c>
      <c r="H59" s="162">
        <v>202</v>
      </c>
      <c r="I59" s="162">
        <v>427</v>
      </c>
      <c r="J59" s="162">
        <v>17640</v>
      </c>
      <c r="K59" s="162">
        <v>13974</v>
      </c>
      <c r="L59" s="162">
        <v>7</v>
      </c>
    </row>
    <row r="60" spans="2:12" x14ac:dyDescent="0.2">
      <c r="B60" s="13" t="s">
        <v>46</v>
      </c>
      <c r="C60" s="164">
        <v>42565</v>
      </c>
      <c r="D60" s="120">
        <v>14182</v>
      </c>
      <c r="E60" s="162">
        <v>7153</v>
      </c>
      <c r="F60" s="162">
        <v>6810</v>
      </c>
      <c r="G60" s="548">
        <v>2</v>
      </c>
      <c r="H60" s="162">
        <v>217</v>
      </c>
      <c r="I60" s="162">
        <v>228</v>
      </c>
      <c r="J60" s="162">
        <v>27465</v>
      </c>
      <c r="K60" s="162">
        <v>17795</v>
      </c>
      <c r="L60" s="162">
        <v>7</v>
      </c>
    </row>
    <row r="61" spans="2:12" x14ac:dyDescent="0.2">
      <c r="B61" s="13" t="s">
        <v>47</v>
      </c>
      <c r="C61" s="164">
        <v>36147</v>
      </c>
      <c r="D61" s="120">
        <v>7526</v>
      </c>
      <c r="E61" s="162">
        <v>3506</v>
      </c>
      <c r="F61" s="162">
        <v>3810</v>
      </c>
      <c r="G61" s="172">
        <v>4</v>
      </c>
      <c r="H61" s="162">
        <v>206</v>
      </c>
      <c r="I61" s="162">
        <v>94</v>
      </c>
      <c r="J61" s="162">
        <v>27815</v>
      </c>
      <c r="K61" s="162">
        <v>14011</v>
      </c>
      <c r="L61" s="162">
        <v>8</v>
      </c>
    </row>
    <row r="62" spans="2:12" x14ac:dyDescent="0.2">
      <c r="B62" s="13"/>
      <c r="C62" s="164"/>
      <c r="D62" s="120"/>
      <c r="E62" s="162"/>
      <c r="F62" s="162"/>
      <c r="G62" s="172"/>
      <c r="H62" s="162"/>
      <c r="I62" s="162"/>
      <c r="J62" s="162"/>
      <c r="K62" s="162"/>
      <c r="L62" s="162"/>
    </row>
    <row r="63" spans="2:12" x14ac:dyDescent="0.2">
      <c r="B63" s="13" t="s">
        <v>48</v>
      </c>
      <c r="C63" s="164">
        <v>30887</v>
      </c>
      <c r="D63" s="120">
        <v>3892</v>
      </c>
      <c r="E63" s="162">
        <v>1711</v>
      </c>
      <c r="F63" s="162">
        <v>2052</v>
      </c>
      <c r="G63" s="548">
        <v>4</v>
      </c>
      <c r="H63" s="162">
        <v>125</v>
      </c>
      <c r="I63" s="162">
        <v>33</v>
      </c>
      <c r="J63" s="162">
        <v>26271</v>
      </c>
      <c r="K63" s="162">
        <v>10454</v>
      </c>
      <c r="L63" s="162">
        <v>4</v>
      </c>
    </row>
    <row r="64" spans="2:12" x14ac:dyDescent="0.2">
      <c r="B64" s="13" t="s">
        <v>49</v>
      </c>
      <c r="C64" s="164">
        <v>28182</v>
      </c>
      <c r="D64" s="120">
        <v>2015</v>
      </c>
      <c r="E64" s="162">
        <v>829</v>
      </c>
      <c r="F64" s="162">
        <v>1095</v>
      </c>
      <c r="G64" s="28">
        <v>0</v>
      </c>
      <c r="H64" s="162">
        <v>91</v>
      </c>
      <c r="I64" s="162">
        <v>18</v>
      </c>
      <c r="J64" s="162">
        <v>25630</v>
      </c>
      <c r="K64" s="162">
        <v>7649</v>
      </c>
      <c r="L64" s="28">
        <v>0</v>
      </c>
    </row>
    <row r="65" spans="1:12" x14ac:dyDescent="0.2">
      <c r="B65" s="13" t="s">
        <v>50</v>
      </c>
      <c r="C65" s="164">
        <v>33995</v>
      </c>
      <c r="D65" s="120">
        <v>913</v>
      </c>
      <c r="E65" s="162">
        <v>374</v>
      </c>
      <c r="F65" s="162">
        <v>478</v>
      </c>
      <c r="G65" s="28">
        <v>1</v>
      </c>
      <c r="H65" s="162">
        <v>60</v>
      </c>
      <c r="I65" s="162">
        <v>12</v>
      </c>
      <c r="J65" s="162">
        <v>32630</v>
      </c>
      <c r="K65" s="162">
        <v>4519</v>
      </c>
      <c r="L65" s="28">
        <v>0</v>
      </c>
    </row>
    <row r="66" spans="1:12" ht="18" thickBot="1" x14ac:dyDescent="0.2">
      <c r="B66" s="159"/>
      <c r="C66" s="247"/>
      <c r="D66" s="159" t="s">
        <v>549</v>
      </c>
      <c r="E66" s="159" t="s">
        <v>549</v>
      </c>
      <c r="F66" s="159" t="s">
        <v>549</v>
      </c>
      <c r="G66" s="159" t="s">
        <v>549</v>
      </c>
      <c r="H66" s="159" t="s">
        <v>549</v>
      </c>
      <c r="I66" s="159"/>
      <c r="J66" s="159"/>
      <c r="K66" s="159"/>
      <c r="L66" s="159"/>
    </row>
    <row r="67" spans="1:12" x14ac:dyDescent="0.2">
      <c r="C67" s="167" t="s">
        <v>52</v>
      </c>
    </row>
    <row r="68" spans="1:12" x14ac:dyDescent="0.2">
      <c r="C68" s="167" t="s">
        <v>539</v>
      </c>
    </row>
    <row r="69" spans="1:12" x14ac:dyDescent="0.2">
      <c r="A69" s="167"/>
    </row>
  </sheetData>
  <mergeCells count="6">
    <mergeCell ref="B6:L6"/>
    <mergeCell ref="E7:H7"/>
    <mergeCell ref="E9:E10"/>
    <mergeCell ref="H9:H10"/>
    <mergeCell ref="K9:K10"/>
    <mergeCell ref="L9:L10"/>
  </mergeCells>
  <phoneticPr fontId="2"/>
  <pageMargins left="0.59055118110236227"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84"/>
  <sheetViews>
    <sheetView view="pageBreakPreview" zoomScale="75" zoomScaleNormal="75" zoomScaleSheetLayoutView="75" workbookViewId="0">
      <selection activeCell="E46" sqref="E46"/>
    </sheetView>
  </sheetViews>
  <sheetFormatPr defaultColWidth="10.875" defaultRowHeight="17.25" x14ac:dyDescent="0.15"/>
  <cols>
    <col min="1" max="1" width="13.375" style="117" customWidth="1"/>
    <col min="2" max="2" width="23.375" style="117" customWidth="1"/>
    <col min="3" max="10" width="14.5" style="117" customWidth="1"/>
    <col min="11" max="11" width="6.375" style="117" customWidth="1"/>
    <col min="12" max="16384" width="10.875" style="117"/>
  </cols>
  <sheetData>
    <row r="1" spans="1:11" x14ac:dyDescent="0.2">
      <c r="A1" s="167"/>
    </row>
    <row r="6" spans="1:11" x14ac:dyDescent="0.2">
      <c r="B6" s="630" t="s">
        <v>484</v>
      </c>
      <c r="C6" s="630"/>
      <c r="D6" s="630"/>
      <c r="E6" s="630"/>
      <c r="F6" s="630"/>
      <c r="G6" s="630"/>
      <c r="H6" s="630"/>
      <c r="I6" s="630"/>
      <c r="J6" s="630"/>
    </row>
    <row r="7" spans="1:11" x14ac:dyDescent="0.2">
      <c r="B7" s="549"/>
      <c r="C7" s="167" t="s">
        <v>426</v>
      </c>
      <c r="D7" s="549"/>
      <c r="E7" s="549"/>
      <c r="F7" s="549"/>
      <c r="G7" s="549"/>
      <c r="H7" s="549"/>
      <c r="I7" s="549"/>
      <c r="J7" s="549"/>
    </row>
    <row r="8" spans="1:11" x14ac:dyDescent="0.2">
      <c r="B8" s="549"/>
      <c r="C8" s="167" t="s">
        <v>429</v>
      </c>
      <c r="D8" s="549"/>
      <c r="E8" s="549"/>
      <c r="F8" s="549"/>
      <c r="G8" s="549"/>
      <c r="H8" s="549"/>
      <c r="I8" s="549"/>
      <c r="J8" s="549"/>
    </row>
    <row r="9" spans="1:11" x14ac:dyDescent="0.2">
      <c r="B9" s="549"/>
      <c r="C9" s="167" t="s">
        <v>668</v>
      </c>
      <c r="D9" s="549"/>
      <c r="E9" s="549"/>
      <c r="F9" s="549"/>
      <c r="G9" s="549"/>
      <c r="H9" s="549"/>
      <c r="I9" s="549"/>
      <c r="J9" s="549"/>
    </row>
    <row r="10" spans="1:11" x14ac:dyDescent="0.2">
      <c r="B10" s="549"/>
      <c r="C10" s="167" t="s">
        <v>868</v>
      </c>
      <c r="D10" s="549"/>
      <c r="E10" s="549"/>
      <c r="F10" s="549"/>
      <c r="G10" s="549"/>
      <c r="H10" s="549"/>
      <c r="I10" s="549"/>
      <c r="J10" s="549"/>
    </row>
    <row r="11" spans="1:11" x14ac:dyDescent="0.2">
      <c r="B11" s="549"/>
      <c r="C11" s="167" t="s">
        <v>869</v>
      </c>
      <c r="D11" s="549"/>
      <c r="E11" s="549"/>
      <c r="F11" s="549"/>
      <c r="G11" s="549"/>
      <c r="H11" s="549"/>
      <c r="I11" s="549"/>
      <c r="J11" s="549"/>
    </row>
    <row r="12" spans="1:11" x14ac:dyDescent="0.2">
      <c r="B12" s="549"/>
      <c r="C12" s="167" t="s">
        <v>870</v>
      </c>
      <c r="D12" s="549"/>
      <c r="E12" s="549"/>
      <c r="F12" s="549"/>
      <c r="G12" s="549"/>
      <c r="H12" s="549"/>
      <c r="I12" s="549"/>
      <c r="J12" s="549"/>
    </row>
    <row r="13" spans="1:11" x14ac:dyDescent="0.15">
      <c r="B13" s="549"/>
      <c r="C13" s="549"/>
      <c r="D13" s="549"/>
      <c r="E13" s="549"/>
      <c r="F13" s="549"/>
      <c r="G13" s="549"/>
      <c r="H13" s="87"/>
      <c r="I13" s="91"/>
      <c r="J13" s="91"/>
    </row>
    <row r="14" spans="1:11" ht="18" thickBot="1" x14ac:dyDescent="0.25">
      <c r="B14" s="159"/>
      <c r="C14" s="103" t="s">
        <v>427</v>
      </c>
      <c r="D14" s="103"/>
      <c r="E14" s="103"/>
      <c r="F14" s="103"/>
      <c r="G14" s="104" t="s">
        <v>533</v>
      </c>
      <c r="H14" s="159"/>
      <c r="I14" s="159"/>
      <c r="J14" s="105" t="s">
        <v>723</v>
      </c>
      <c r="K14" s="11"/>
    </row>
    <row r="15" spans="1:11" ht="17.25" customHeight="1" x14ac:dyDescent="0.15">
      <c r="B15" s="549"/>
      <c r="C15" s="748" t="s">
        <v>430</v>
      </c>
      <c r="D15" s="750" t="s">
        <v>93</v>
      </c>
      <c r="E15" s="759" t="s">
        <v>94</v>
      </c>
      <c r="F15" s="760" t="s">
        <v>724</v>
      </c>
      <c r="G15" s="763" t="s">
        <v>430</v>
      </c>
      <c r="H15" s="750" t="s">
        <v>93</v>
      </c>
      <c r="I15" s="750" t="s">
        <v>94</v>
      </c>
      <c r="J15" s="752" t="s">
        <v>724</v>
      </c>
    </row>
    <row r="16" spans="1:11" x14ac:dyDescent="0.15">
      <c r="B16" s="549"/>
      <c r="C16" s="748"/>
      <c r="D16" s="750"/>
      <c r="E16" s="750"/>
      <c r="F16" s="761"/>
      <c r="G16" s="764"/>
      <c r="H16" s="750"/>
      <c r="I16" s="750"/>
      <c r="J16" s="753"/>
    </row>
    <row r="17" spans="2:11" x14ac:dyDescent="0.15">
      <c r="B17" s="86"/>
      <c r="C17" s="749"/>
      <c r="D17" s="751"/>
      <c r="E17" s="751"/>
      <c r="F17" s="762"/>
      <c r="G17" s="765"/>
      <c r="H17" s="751"/>
      <c r="I17" s="751"/>
      <c r="J17" s="754"/>
    </row>
    <row r="18" spans="2:11" x14ac:dyDescent="0.15">
      <c r="B18" s="549"/>
      <c r="C18" s="743" t="s">
        <v>431</v>
      </c>
      <c r="D18" s="744"/>
      <c r="E18" s="744"/>
      <c r="F18" s="745"/>
      <c r="G18" s="746" t="s">
        <v>431</v>
      </c>
      <c r="H18" s="747"/>
      <c r="I18" s="747"/>
      <c r="J18" s="747"/>
    </row>
    <row r="19" spans="2:11" x14ac:dyDescent="0.2">
      <c r="B19" s="167" t="s">
        <v>506</v>
      </c>
      <c r="C19" s="92">
        <v>100.2</v>
      </c>
      <c r="D19" s="116">
        <v>104</v>
      </c>
      <c r="E19" s="88">
        <v>99.7</v>
      </c>
      <c r="F19" s="89">
        <v>97.8</v>
      </c>
      <c r="G19" s="93">
        <v>97.4</v>
      </c>
      <c r="H19" s="140">
        <v>89.6</v>
      </c>
      <c r="I19" s="140">
        <v>96.5</v>
      </c>
      <c r="J19" s="140">
        <v>88.7</v>
      </c>
    </row>
    <row r="20" spans="2:11" x14ac:dyDescent="0.2">
      <c r="B20" s="167" t="s">
        <v>531</v>
      </c>
      <c r="C20" s="92">
        <v>101.1</v>
      </c>
      <c r="D20" s="116">
        <v>112.1</v>
      </c>
      <c r="E20" s="88">
        <v>100.3</v>
      </c>
      <c r="F20" s="89">
        <v>97.8</v>
      </c>
      <c r="G20" s="93">
        <v>98.7</v>
      </c>
      <c r="H20" s="140">
        <v>91.3</v>
      </c>
      <c r="I20" s="140">
        <v>98.4</v>
      </c>
      <c r="J20" s="140">
        <v>96.2</v>
      </c>
    </row>
    <row r="21" spans="2:11" x14ac:dyDescent="0.2">
      <c r="B21" s="167" t="s">
        <v>612</v>
      </c>
      <c r="C21" s="92">
        <v>100</v>
      </c>
      <c r="D21" s="116">
        <v>100</v>
      </c>
      <c r="E21" s="88">
        <v>100</v>
      </c>
      <c r="F21" s="89">
        <v>100</v>
      </c>
      <c r="G21" s="93">
        <v>100</v>
      </c>
      <c r="H21" s="140">
        <v>100</v>
      </c>
      <c r="I21" s="140">
        <v>100</v>
      </c>
      <c r="J21" s="140">
        <v>100</v>
      </c>
    </row>
    <row r="22" spans="2:11" x14ac:dyDescent="0.2">
      <c r="B22" s="167" t="s">
        <v>613</v>
      </c>
      <c r="C22" s="106">
        <v>100.4</v>
      </c>
      <c r="D22" s="107">
        <v>97.6</v>
      </c>
      <c r="E22" s="107">
        <v>101.1</v>
      </c>
      <c r="F22" s="108">
        <v>100</v>
      </c>
      <c r="G22" s="93">
        <v>99.5</v>
      </c>
      <c r="H22" s="140">
        <v>99.1</v>
      </c>
      <c r="I22" s="140">
        <v>99</v>
      </c>
      <c r="J22" s="140">
        <v>101.5</v>
      </c>
    </row>
    <row r="23" spans="2:11" x14ac:dyDescent="0.2">
      <c r="B23" s="167" t="s">
        <v>725</v>
      </c>
      <c r="C23" s="106">
        <v>97.8</v>
      </c>
      <c r="D23" s="107">
        <v>87.4</v>
      </c>
      <c r="E23" s="107">
        <v>103.6</v>
      </c>
      <c r="F23" s="108">
        <v>107.5</v>
      </c>
      <c r="G23" s="93">
        <v>99.3</v>
      </c>
      <c r="H23" s="140">
        <v>99.2</v>
      </c>
      <c r="I23" s="140">
        <v>100.8</v>
      </c>
      <c r="J23" s="140">
        <v>97.5</v>
      </c>
    </row>
    <row r="24" spans="2:11" x14ac:dyDescent="0.2">
      <c r="B24" s="167" t="s">
        <v>832</v>
      </c>
      <c r="C24" s="106">
        <v>101.2</v>
      </c>
      <c r="D24" s="107">
        <v>96.1</v>
      </c>
      <c r="E24" s="107">
        <v>106.2</v>
      </c>
      <c r="F24" s="108">
        <v>119.1</v>
      </c>
      <c r="G24" s="93">
        <v>97.9</v>
      </c>
      <c r="H24" s="140">
        <v>95.5</v>
      </c>
      <c r="I24" s="140">
        <v>103.3</v>
      </c>
      <c r="J24" s="140">
        <v>112.3</v>
      </c>
    </row>
    <row r="25" spans="2:11" x14ac:dyDescent="0.2">
      <c r="B25" s="94"/>
      <c r="C25" s="738" t="s">
        <v>27</v>
      </c>
      <c r="D25" s="739"/>
      <c r="E25" s="739"/>
      <c r="F25" s="740"/>
      <c r="G25" s="741"/>
      <c r="H25" s="742"/>
      <c r="I25" s="742"/>
      <c r="J25" s="742"/>
    </row>
    <row r="26" spans="2:11" x14ac:dyDescent="0.2">
      <c r="B26" s="157" t="s">
        <v>833</v>
      </c>
      <c r="C26" s="109">
        <v>83.5</v>
      </c>
      <c r="D26" s="107">
        <v>74.8</v>
      </c>
      <c r="E26" s="110">
        <v>86</v>
      </c>
      <c r="F26" s="111">
        <v>85.2</v>
      </c>
      <c r="G26" s="93">
        <v>83</v>
      </c>
      <c r="H26" s="140">
        <v>81.2</v>
      </c>
      <c r="I26" s="140">
        <v>82</v>
      </c>
      <c r="J26" s="140">
        <v>86.6</v>
      </c>
    </row>
    <row r="27" spans="2:11" x14ac:dyDescent="0.2">
      <c r="B27" s="157" t="s">
        <v>834</v>
      </c>
      <c r="C27" s="109">
        <v>83</v>
      </c>
      <c r="D27" s="107">
        <v>76.7</v>
      </c>
      <c r="E27" s="110">
        <v>83.9</v>
      </c>
      <c r="F27" s="111">
        <v>85.6</v>
      </c>
      <c r="G27" s="95">
        <v>84.3</v>
      </c>
      <c r="H27" s="142">
        <v>94.7</v>
      </c>
      <c r="I27" s="142">
        <v>82.2</v>
      </c>
      <c r="J27" s="143">
        <v>79.099999999999994</v>
      </c>
      <c r="K27" s="52"/>
    </row>
    <row r="28" spans="2:11" x14ac:dyDescent="0.2">
      <c r="B28" s="157" t="s">
        <v>835</v>
      </c>
      <c r="C28" s="109">
        <v>91.9</v>
      </c>
      <c r="D28" s="107">
        <v>73.599999999999994</v>
      </c>
      <c r="E28" s="110">
        <v>111</v>
      </c>
      <c r="F28" s="111">
        <v>84.7</v>
      </c>
      <c r="G28" s="93">
        <v>91.3</v>
      </c>
      <c r="H28" s="142">
        <v>85.4</v>
      </c>
      <c r="I28" s="140">
        <v>106.2</v>
      </c>
      <c r="J28" s="140">
        <v>78.400000000000006</v>
      </c>
    </row>
    <row r="29" spans="2:11" x14ac:dyDescent="0.2">
      <c r="B29" s="187"/>
      <c r="D29" s="137"/>
      <c r="E29" s="110"/>
      <c r="F29" s="111"/>
      <c r="G29" s="93"/>
      <c r="H29" s="142"/>
      <c r="I29" s="140"/>
      <c r="J29" s="140"/>
    </row>
    <row r="30" spans="2:11" x14ac:dyDescent="0.2">
      <c r="B30" s="157" t="s">
        <v>836</v>
      </c>
      <c r="C30" s="109">
        <v>85.2</v>
      </c>
      <c r="D30" s="107">
        <v>73.3</v>
      </c>
      <c r="E30" s="110">
        <v>86.7</v>
      </c>
      <c r="F30" s="111">
        <v>86.9</v>
      </c>
      <c r="G30" s="93">
        <v>86.9</v>
      </c>
      <c r="H30" s="140">
        <v>87.1</v>
      </c>
      <c r="I30" s="140">
        <v>89.8</v>
      </c>
      <c r="J30" s="141">
        <v>79.7</v>
      </c>
    </row>
    <row r="31" spans="2:11" x14ac:dyDescent="0.2">
      <c r="B31" s="157" t="s">
        <v>837</v>
      </c>
      <c r="C31" s="112">
        <v>84.3</v>
      </c>
      <c r="D31" s="107">
        <v>74.2</v>
      </c>
      <c r="E31" s="110">
        <v>83.2</v>
      </c>
      <c r="F31" s="111">
        <v>84.7</v>
      </c>
      <c r="G31" s="93">
        <v>84.6</v>
      </c>
      <c r="H31" s="140">
        <v>76.7</v>
      </c>
      <c r="I31" s="140">
        <v>84.3</v>
      </c>
      <c r="J31" s="140">
        <v>78.400000000000006</v>
      </c>
    </row>
    <row r="32" spans="2:11" x14ac:dyDescent="0.2">
      <c r="B32" s="157" t="s">
        <v>838</v>
      </c>
      <c r="C32" s="109">
        <v>152.6</v>
      </c>
      <c r="D32" s="107">
        <v>146.69999999999999</v>
      </c>
      <c r="E32" s="110">
        <v>154.1</v>
      </c>
      <c r="F32" s="111">
        <v>259.39999999999998</v>
      </c>
      <c r="G32" s="93">
        <v>136.5</v>
      </c>
      <c r="H32" s="140">
        <v>107.9</v>
      </c>
      <c r="I32" s="140">
        <v>142.1</v>
      </c>
      <c r="J32" s="140">
        <v>235.2</v>
      </c>
    </row>
    <row r="33" spans="2:10" x14ac:dyDescent="0.2">
      <c r="B33" s="157"/>
      <c r="C33" s="109"/>
      <c r="D33" s="137"/>
      <c r="E33" s="110"/>
      <c r="F33" s="111"/>
      <c r="G33" s="93"/>
      <c r="H33" s="140"/>
      <c r="I33" s="140"/>
      <c r="J33" s="140"/>
    </row>
    <row r="34" spans="2:10" x14ac:dyDescent="0.2">
      <c r="B34" s="157" t="s">
        <v>839</v>
      </c>
      <c r="C34" s="109">
        <v>106.8</v>
      </c>
      <c r="D34" s="107">
        <v>167</v>
      </c>
      <c r="E34" s="110">
        <v>118.8</v>
      </c>
      <c r="F34" s="111">
        <v>86.6</v>
      </c>
      <c r="G34" s="93">
        <v>103.5</v>
      </c>
      <c r="H34" s="140">
        <v>115.5</v>
      </c>
      <c r="I34" s="140">
        <v>117.1</v>
      </c>
      <c r="J34" s="140">
        <v>84</v>
      </c>
    </row>
    <row r="35" spans="2:10" x14ac:dyDescent="0.2">
      <c r="B35" s="157" t="s">
        <v>840</v>
      </c>
      <c r="C35" s="109">
        <v>88</v>
      </c>
      <c r="D35" s="107">
        <v>74.900000000000006</v>
      </c>
      <c r="E35" s="110">
        <v>92.8</v>
      </c>
      <c r="F35" s="111">
        <v>89.9</v>
      </c>
      <c r="G35" s="93">
        <v>88.7</v>
      </c>
      <c r="H35" s="140">
        <v>111.1</v>
      </c>
      <c r="I35" s="140">
        <v>96.5</v>
      </c>
      <c r="J35" s="140">
        <v>86.4</v>
      </c>
    </row>
    <row r="36" spans="2:10" x14ac:dyDescent="0.2">
      <c r="B36" s="157" t="s">
        <v>841</v>
      </c>
      <c r="C36" s="109">
        <v>83.5</v>
      </c>
      <c r="D36" s="107">
        <v>76.400000000000006</v>
      </c>
      <c r="E36" s="110">
        <v>85.2</v>
      </c>
      <c r="F36" s="111">
        <v>92.6</v>
      </c>
      <c r="G36" s="93">
        <v>82.2</v>
      </c>
      <c r="H36" s="140">
        <v>77.5</v>
      </c>
      <c r="I36" s="140">
        <v>86.3</v>
      </c>
      <c r="J36" s="140">
        <v>88.4</v>
      </c>
    </row>
    <row r="37" spans="2:10" x14ac:dyDescent="0.2">
      <c r="B37" s="157"/>
      <c r="C37" s="109"/>
      <c r="D37" s="137"/>
      <c r="E37" s="110"/>
      <c r="F37" s="111"/>
      <c r="G37" s="93"/>
      <c r="H37" s="140"/>
      <c r="I37" s="140"/>
      <c r="J37" s="140"/>
    </row>
    <row r="38" spans="2:10" x14ac:dyDescent="0.2">
      <c r="B38" s="157" t="s">
        <v>842</v>
      </c>
      <c r="C38" s="109">
        <v>83.8</v>
      </c>
      <c r="D38" s="107">
        <v>75.099999999999994</v>
      </c>
      <c r="E38" s="110">
        <v>84</v>
      </c>
      <c r="F38" s="111">
        <v>109.1</v>
      </c>
      <c r="G38" s="93">
        <v>83</v>
      </c>
      <c r="H38" s="140">
        <v>82.6</v>
      </c>
      <c r="I38" s="140">
        <v>84.9</v>
      </c>
      <c r="J38" s="140">
        <v>104.6</v>
      </c>
    </row>
    <row r="39" spans="2:10" x14ac:dyDescent="0.2">
      <c r="B39" s="157" t="s">
        <v>843</v>
      </c>
      <c r="C39" s="109">
        <v>88.4</v>
      </c>
      <c r="D39" s="107">
        <v>72.5</v>
      </c>
      <c r="E39" s="110">
        <v>87.6</v>
      </c>
      <c r="F39" s="111">
        <v>90.2</v>
      </c>
      <c r="G39" s="93">
        <v>86.2</v>
      </c>
      <c r="H39" s="140">
        <v>81.8</v>
      </c>
      <c r="I39" s="140">
        <v>85.2</v>
      </c>
      <c r="J39" s="140">
        <v>87.1</v>
      </c>
    </row>
    <row r="40" spans="2:10" x14ac:dyDescent="0.2">
      <c r="B40" s="157" t="s">
        <v>844</v>
      </c>
      <c r="C40" s="109">
        <v>183.1</v>
      </c>
      <c r="D40" s="107">
        <v>168.1</v>
      </c>
      <c r="E40" s="110">
        <v>200.8</v>
      </c>
      <c r="F40" s="111">
        <v>274.5</v>
      </c>
      <c r="G40" s="93">
        <v>164.1</v>
      </c>
      <c r="H40" s="140">
        <v>144.1</v>
      </c>
      <c r="I40" s="140">
        <v>182.9</v>
      </c>
      <c r="J40" s="140">
        <v>259.5</v>
      </c>
    </row>
    <row r="41" spans="2:10" ht="18" thickBot="1" x14ac:dyDescent="0.2">
      <c r="B41" s="159"/>
      <c r="C41" s="96"/>
      <c r="D41" s="97"/>
      <c r="E41" s="97"/>
      <c r="F41" s="98"/>
      <c r="G41" s="99"/>
      <c r="H41" s="159"/>
      <c r="I41" s="159"/>
      <c r="J41" s="159"/>
    </row>
    <row r="42" spans="2:10" x14ac:dyDescent="0.2">
      <c r="B42" s="549"/>
      <c r="C42" s="100" t="s">
        <v>537</v>
      </c>
      <c r="D42" s="101"/>
      <c r="E42" s="101"/>
      <c r="F42" s="101"/>
      <c r="G42" s="549"/>
      <c r="H42" s="549"/>
      <c r="I42" s="549"/>
      <c r="J42" s="549"/>
    </row>
    <row r="43" spans="2:10" x14ac:dyDescent="0.2">
      <c r="B43" s="549"/>
      <c r="C43" s="100"/>
      <c r="D43" s="101"/>
      <c r="E43" s="101"/>
      <c r="F43" s="101"/>
      <c r="G43" s="549"/>
      <c r="H43" s="549"/>
      <c r="I43" s="549"/>
      <c r="J43" s="549"/>
    </row>
    <row r="44" spans="2:10" x14ac:dyDescent="0.15">
      <c r="B44" s="549"/>
      <c r="C44" s="91"/>
      <c r="D44" s="91"/>
      <c r="E44" s="91"/>
      <c r="F44" s="91"/>
      <c r="G44" s="549"/>
      <c r="H44" s="549"/>
      <c r="I44" s="549"/>
      <c r="J44" s="549"/>
    </row>
    <row r="45" spans="2:10" x14ac:dyDescent="0.2">
      <c r="B45" s="630" t="s">
        <v>534</v>
      </c>
      <c r="C45" s="630"/>
      <c r="D45" s="630"/>
      <c r="E45" s="630"/>
      <c r="F45" s="630"/>
      <c r="G45" s="630"/>
      <c r="H45" s="630"/>
      <c r="I45" s="630"/>
      <c r="J45" s="630"/>
    </row>
    <row r="46" spans="2:10" ht="18" thickBot="1" x14ac:dyDescent="0.25">
      <c r="B46" s="159"/>
      <c r="C46" s="103" t="s">
        <v>427</v>
      </c>
      <c r="D46" s="102"/>
      <c r="E46" s="102"/>
      <c r="F46" s="102"/>
      <c r="G46" s="90" t="s">
        <v>533</v>
      </c>
      <c r="H46" s="159"/>
      <c r="I46" s="159"/>
      <c r="J46" s="105" t="s">
        <v>723</v>
      </c>
    </row>
    <row r="47" spans="2:10" ht="17.25" customHeight="1" x14ac:dyDescent="0.15">
      <c r="B47" s="549"/>
      <c r="C47" s="748" t="s">
        <v>430</v>
      </c>
      <c r="D47" s="750" t="s">
        <v>93</v>
      </c>
      <c r="E47" s="750" t="s">
        <v>94</v>
      </c>
      <c r="F47" s="752" t="s">
        <v>724</v>
      </c>
      <c r="G47" s="755" t="s">
        <v>430</v>
      </c>
      <c r="H47" s="750" t="s">
        <v>93</v>
      </c>
      <c r="I47" s="750" t="s">
        <v>94</v>
      </c>
      <c r="J47" s="752" t="s">
        <v>724</v>
      </c>
    </row>
    <row r="48" spans="2:10" x14ac:dyDescent="0.15">
      <c r="B48" s="549"/>
      <c r="C48" s="748"/>
      <c r="D48" s="750"/>
      <c r="E48" s="750"/>
      <c r="F48" s="753"/>
      <c r="G48" s="756"/>
      <c r="H48" s="750"/>
      <c r="I48" s="750"/>
      <c r="J48" s="753"/>
    </row>
    <row r="49" spans="2:10" x14ac:dyDescent="0.15">
      <c r="B49" s="86"/>
      <c r="C49" s="749"/>
      <c r="D49" s="751"/>
      <c r="E49" s="751"/>
      <c r="F49" s="754"/>
      <c r="G49" s="757"/>
      <c r="H49" s="751"/>
      <c r="I49" s="751"/>
      <c r="J49" s="754"/>
    </row>
    <row r="50" spans="2:10" x14ac:dyDescent="0.15">
      <c r="B50" s="549"/>
      <c r="C50" s="743" t="s">
        <v>431</v>
      </c>
      <c r="D50" s="744"/>
      <c r="E50" s="744"/>
      <c r="F50" s="758"/>
      <c r="G50" s="746" t="s">
        <v>431</v>
      </c>
      <c r="H50" s="747"/>
      <c r="I50" s="747"/>
      <c r="J50" s="747"/>
    </row>
    <row r="51" spans="2:10" x14ac:dyDescent="0.2">
      <c r="B51" s="167" t="s">
        <v>506</v>
      </c>
      <c r="C51" s="92">
        <v>104.3</v>
      </c>
      <c r="D51" s="116">
        <v>108.2</v>
      </c>
      <c r="E51" s="88">
        <v>103.7</v>
      </c>
      <c r="F51" s="89">
        <v>101.8</v>
      </c>
      <c r="G51" s="93">
        <v>101.4</v>
      </c>
      <c r="H51" s="140">
        <v>93.2</v>
      </c>
      <c r="I51" s="140">
        <v>100.4</v>
      </c>
      <c r="J51" s="140">
        <v>92.3</v>
      </c>
    </row>
    <row r="52" spans="2:10" x14ac:dyDescent="0.2">
      <c r="B52" s="167" t="s">
        <v>531</v>
      </c>
      <c r="C52" s="92">
        <v>101.8</v>
      </c>
      <c r="D52" s="116">
        <v>112.9</v>
      </c>
      <c r="E52" s="88">
        <v>101</v>
      </c>
      <c r="F52" s="89">
        <v>98.5</v>
      </c>
      <c r="G52" s="93">
        <v>99.4</v>
      </c>
      <c r="H52" s="140">
        <v>91.9</v>
      </c>
      <c r="I52" s="140">
        <v>99.1</v>
      </c>
      <c r="J52" s="140">
        <v>96.9</v>
      </c>
    </row>
    <row r="53" spans="2:10" x14ac:dyDescent="0.2">
      <c r="B53" s="167" t="s">
        <v>612</v>
      </c>
      <c r="C53" s="92">
        <v>100</v>
      </c>
      <c r="D53" s="116">
        <v>100</v>
      </c>
      <c r="E53" s="88">
        <v>100</v>
      </c>
      <c r="F53" s="89">
        <v>100</v>
      </c>
      <c r="G53" s="93">
        <v>100</v>
      </c>
      <c r="H53" s="140">
        <v>100</v>
      </c>
      <c r="I53" s="140">
        <v>100</v>
      </c>
      <c r="J53" s="140">
        <v>100</v>
      </c>
    </row>
    <row r="54" spans="2:10" x14ac:dyDescent="0.2">
      <c r="B54" s="167" t="s">
        <v>613</v>
      </c>
      <c r="C54" s="106">
        <v>100.2</v>
      </c>
      <c r="D54" s="107">
        <v>97.4</v>
      </c>
      <c r="E54" s="107">
        <v>100.9</v>
      </c>
      <c r="F54" s="108">
        <v>99.8</v>
      </c>
      <c r="G54" s="93">
        <v>99.3</v>
      </c>
      <c r="H54" s="140">
        <v>98.9</v>
      </c>
      <c r="I54" s="140">
        <v>98.8</v>
      </c>
      <c r="J54" s="140">
        <v>101.3</v>
      </c>
    </row>
    <row r="55" spans="2:10" x14ac:dyDescent="0.2">
      <c r="B55" s="167" t="s">
        <v>725</v>
      </c>
      <c r="C55" s="106">
        <v>96.9</v>
      </c>
      <c r="D55" s="107">
        <v>86.6</v>
      </c>
      <c r="E55" s="107">
        <v>102.7</v>
      </c>
      <c r="F55" s="108">
        <v>106.5</v>
      </c>
      <c r="G55" s="93">
        <v>98.4</v>
      </c>
      <c r="H55" s="140">
        <v>98.3</v>
      </c>
      <c r="I55" s="140">
        <v>99.9</v>
      </c>
      <c r="J55" s="140">
        <v>96.6</v>
      </c>
    </row>
    <row r="56" spans="2:10" x14ac:dyDescent="0.2">
      <c r="B56" s="167" t="s">
        <v>832</v>
      </c>
      <c r="C56" s="106">
        <v>99.1</v>
      </c>
      <c r="D56" s="107">
        <v>94.1</v>
      </c>
      <c r="E56" s="107">
        <v>104</v>
      </c>
      <c r="F56" s="108">
        <v>116.7</v>
      </c>
      <c r="G56" s="93">
        <v>95.9</v>
      </c>
      <c r="H56" s="140">
        <v>93.5</v>
      </c>
      <c r="I56" s="140">
        <v>101.2</v>
      </c>
      <c r="J56" s="140">
        <v>110</v>
      </c>
    </row>
    <row r="57" spans="2:10" x14ac:dyDescent="0.2">
      <c r="B57" s="94"/>
      <c r="C57" s="738"/>
      <c r="D57" s="739"/>
      <c r="E57" s="739"/>
      <c r="F57" s="740"/>
      <c r="G57" s="741"/>
      <c r="H57" s="742"/>
      <c r="I57" s="742"/>
      <c r="J57" s="742"/>
    </row>
    <row r="58" spans="2:10" x14ac:dyDescent="0.2">
      <c r="B58" s="157" t="s">
        <v>833</v>
      </c>
      <c r="C58" s="109">
        <v>81.7</v>
      </c>
      <c r="D58" s="107">
        <v>73.2</v>
      </c>
      <c r="E58" s="110">
        <v>84.1</v>
      </c>
      <c r="F58" s="111">
        <v>83.4</v>
      </c>
      <c r="G58" s="93">
        <v>81.2</v>
      </c>
      <c r="H58" s="140">
        <v>79.5</v>
      </c>
      <c r="I58" s="140">
        <v>80.2</v>
      </c>
      <c r="J58" s="140">
        <v>84.7</v>
      </c>
    </row>
    <row r="59" spans="2:10" x14ac:dyDescent="0.2">
      <c r="B59" s="157" t="s">
        <v>834</v>
      </c>
      <c r="C59" s="109">
        <v>81.3</v>
      </c>
      <c r="D59" s="107">
        <v>75.099999999999994</v>
      </c>
      <c r="E59" s="110">
        <v>82.2</v>
      </c>
      <c r="F59" s="111">
        <v>83.8</v>
      </c>
      <c r="G59" s="95">
        <v>82.6</v>
      </c>
      <c r="H59" s="142">
        <v>92.8</v>
      </c>
      <c r="I59" s="142">
        <v>80.5</v>
      </c>
      <c r="J59" s="143">
        <v>77.5</v>
      </c>
    </row>
    <row r="60" spans="2:10" x14ac:dyDescent="0.2">
      <c r="B60" s="157" t="s">
        <v>835</v>
      </c>
      <c r="C60" s="109">
        <v>90.3</v>
      </c>
      <c r="D60" s="107">
        <v>72.3</v>
      </c>
      <c r="E60" s="110">
        <v>109</v>
      </c>
      <c r="F60" s="111">
        <v>83.2</v>
      </c>
      <c r="G60" s="93">
        <v>89.7</v>
      </c>
      <c r="H60" s="140">
        <v>83.9</v>
      </c>
      <c r="I60" s="140">
        <v>104.3</v>
      </c>
      <c r="J60" s="140">
        <v>77</v>
      </c>
    </row>
    <row r="61" spans="2:10" x14ac:dyDescent="0.2">
      <c r="B61" s="157"/>
      <c r="C61" s="109"/>
      <c r="D61" s="137"/>
      <c r="E61" s="110"/>
      <c r="F61" s="111"/>
      <c r="G61" s="93"/>
      <c r="H61" s="140"/>
      <c r="I61" s="140"/>
      <c r="J61" s="140"/>
    </row>
    <row r="62" spans="2:10" x14ac:dyDescent="0.2">
      <c r="B62" s="157" t="s">
        <v>836</v>
      </c>
      <c r="C62" s="112">
        <v>83.6</v>
      </c>
      <c r="D62" s="107">
        <v>71.900000000000006</v>
      </c>
      <c r="E62" s="110">
        <v>85.1</v>
      </c>
      <c r="F62" s="111">
        <v>85.3</v>
      </c>
      <c r="G62" s="93">
        <v>85.3</v>
      </c>
      <c r="H62" s="140">
        <v>85.5</v>
      </c>
      <c r="I62" s="140">
        <v>88.1</v>
      </c>
      <c r="J62" s="140">
        <v>78.2</v>
      </c>
    </row>
    <row r="63" spans="2:10" x14ac:dyDescent="0.2">
      <c r="B63" s="157" t="s">
        <v>837</v>
      </c>
      <c r="C63" s="109">
        <v>82.6</v>
      </c>
      <c r="D63" s="107">
        <v>72.7</v>
      </c>
      <c r="E63" s="110">
        <v>81.599999999999994</v>
      </c>
      <c r="F63" s="111">
        <v>83</v>
      </c>
      <c r="G63" s="93">
        <v>82.9</v>
      </c>
      <c r="H63" s="140">
        <v>75.2</v>
      </c>
      <c r="I63" s="140">
        <v>82.6</v>
      </c>
      <c r="J63" s="140">
        <v>76.900000000000006</v>
      </c>
    </row>
    <row r="64" spans="2:10" x14ac:dyDescent="0.2">
      <c r="B64" s="157" t="s">
        <v>838</v>
      </c>
      <c r="C64" s="109">
        <v>150</v>
      </c>
      <c r="D64" s="107">
        <v>144.19999999999999</v>
      </c>
      <c r="E64" s="110">
        <v>151.5</v>
      </c>
      <c r="F64" s="111">
        <v>255.1</v>
      </c>
      <c r="G64" s="93">
        <v>134.19999999999999</v>
      </c>
      <c r="H64" s="140">
        <v>106.1</v>
      </c>
      <c r="I64" s="140">
        <v>139.69999999999999</v>
      </c>
      <c r="J64" s="140">
        <v>231.3</v>
      </c>
    </row>
    <row r="65" spans="1:10" x14ac:dyDescent="0.2">
      <c r="B65" s="157"/>
      <c r="C65" s="109"/>
      <c r="D65" s="137"/>
      <c r="E65" s="110"/>
      <c r="F65" s="111"/>
      <c r="G65" s="93"/>
      <c r="H65" s="140"/>
      <c r="I65" s="140"/>
      <c r="J65" s="140"/>
    </row>
    <row r="66" spans="1:10" x14ac:dyDescent="0.2">
      <c r="B66" s="157" t="s">
        <v>839</v>
      </c>
      <c r="C66" s="109">
        <v>105.3</v>
      </c>
      <c r="D66" s="107">
        <v>164.7</v>
      </c>
      <c r="E66" s="110">
        <v>117.2</v>
      </c>
      <c r="F66" s="111">
        <v>85.4</v>
      </c>
      <c r="G66" s="93">
        <v>102.1</v>
      </c>
      <c r="H66" s="140">
        <v>113.9</v>
      </c>
      <c r="I66" s="140">
        <v>115.5</v>
      </c>
      <c r="J66" s="140">
        <v>82.8</v>
      </c>
    </row>
    <row r="67" spans="1:10" x14ac:dyDescent="0.2">
      <c r="B67" s="157" t="s">
        <v>840</v>
      </c>
      <c r="C67" s="109">
        <v>86.1</v>
      </c>
      <c r="D67" s="107">
        <v>73.3</v>
      </c>
      <c r="E67" s="110">
        <v>90.8</v>
      </c>
      <c r="F67" s="111">
        <v>88</v>
      </c>
      <c r="G67" s="93">
        <v>86.8</v>
      </c>
      <c r="H67" s="140">
        <v>108.7</v>
      </c>
      <c r="I67" s="140">
        <v>94.4</v>
      </c>
      <c r="J67" s="140">
        <v>84.5</v>
      </c>
    </row>
    <row r="68" spans="1:10" x14ac:dyDescent="0.2">
      <c r="B68" s="157" t="s">
        <v>841</v>
      </c>
      <c r="C68" s="109">
        <v>81.7</v>
      </c>
      <c r="D68" s="107">
        <v>74.8</v>
      </c>
      <c r="E68" s="110">
        <v>83.4</v>
      </c>
      <c r="F68" s="111">
        <v>90.6</v>
      </c>
      <c r="G68" s="93">
        <v>80.400000000000006</v>
      </c>
      <c r="H68" s="140">
        <v>75.8</v>
      </c>
      <c r="I68" s="140">
        <v>84.4</v>
      </c>
      <c r="J68" s="140">
        <v>86.5</v>
      </c>
    </row>
    <row r="69" spans="1:10" x14ac:dyDescent="0.2">
      <c r="B69" s="157"/>
      <c r="C69" s="109"/>
      <c r="D69" s="137"/>
      <c r="E69" s="110"/>
      <c r="F69" s="111"/>
      <c r="G69" s="93"/>
      <c r="H69" s="140"/>
      <c r="I69" s="140"/>
      <c r="J69" s="140"/>
    </row>
    <row r="70" spans="1:10" x14ac:dyDescent="0.2">
      <c r="B70" s="157" t="s">
        <v>842</v>
      </c>
      <c r="C70" s="109">
        <v>81.8</v>
      </c>
      <c r="D70" s="107">
        <v>73.3</v>
      </c>
      <c r="E70" s="110">
        <v>82</v>
      </c>
      <c r="F70" s="111">
        <v>106.4</v>
      </c>
      <c r="G70" s="93">
        <v>81</v>
      </c>
      <c r="H70" s="140">
        <v>80.599999999999994</v>
      </c>
      <c r="I70" s="140">
        <v>82.8</v>
      </c>
      <c r="J70" s="140">
        <v>102</v>
      </c>
    </row>
    <row r="71" spans="1:10" x14ac:dyDescent="0.2">
      <c r="B71" s="157" t="s">
        <v>843</v>
      </c>
      <c r="C71" s="109">
        <v>86.2</v>
      </c>
      <c r="D71" s="107">
        <v>70.7</v>
      </c>
      <c r="E71" s="110">
        <v>85.5</v>
      </c>
      <c r="F71" s="111">
        <v>88</v>
      </c>
      <c r="G71" s="93">
        <v>84.1</v>
      </c>
      <c r="H71" s="140">
        <v>79.8</v>
      </c>
      <c r="I71" s="140">
        <v>83.1</v>
      </c>
      <c r="J71" s="140">
        <v>85</v>
      </c>
    </row>
    <row r="72" spans="1:10" x14ac:dyDescent="0.2">
      <c r="B72" s="157" t="s">
        <v>844</v>
      </c>
      <c r="C72" s="113">
        <v>179</v>
      </c>
      <c r="D72" s="107">
        <v>164.3</v>
      </c>
      <c r="E72" s="114">
        <v>196.3</v>
      </c>
      <c r="F72" s="115">
        <v>268.3</v>
      </c>
      <c r="G72" s="93">
        <v>160.4</v>
      </c>
      <c r="H72" s="140">
        <v>140.9</v>
      </c>
      <c r="I72" s="140">
        <v>178.8</v>
      </c>
      <c r="J72" s="140">
        <v>253.7</v>
      </c>
    </row>
    <row r="73" spans="1:10" ht="18" thickBot="1" x14ac:dyDescent="0.2">
      <c r="B73" s="159"/>
      <c r="C73" s="96" t="s">
        <v>171</v>
      </c>
      <c r="D73" s="97" t="s">
        <v>171</v>
      </c>
      <c r="E73" s="97" t="s">
        <v>171</v>
      </c>
      <c r="F73" s="98" t="s">
        <v>171</v>
      </c>
      <c r="G73" s="99"/>
      <c r="H73" s="159"/>
      <c r="I73" s="159"/>
      <c r="J73" s="159"/>
    </row>
    <row r="74" spans="1:10" x14ac:dyDescent="0.2">
      <c r="B74" s="549"/>
      <c r="C74" s="100" t="s">
        <v>537</v>
      </c>
      <c r="D74" s="101"/>
      <c r="E74" s="101"/>
      <c r="F74" s="101"/>
      <c r="G74" s="549"/>
      <c r="H74" s="549"/>
      <c r="I74" s="549"/>
      <c r="J74" s="549"/>
    </row>
    <row r="75" spans="1:10" x14ac:dyDescent="0.2">
      <c r="B75" s="43"/>
      <c r="C75" s="100" t="s">
        <v>726</v>
      </c>
      <c r="D75" s="87"/>
      <c r="E75" s="87"/>
      <c r="F75" s="87"/>
    </row>
    <row r="76" spans="1:10" x14ac:dyDescent="0.2">
      <c r="A76" s="167"/>
      <c r="B76" s="43"/>
      <c r="C76" s="87"/>
      <c r="D76" s="87"/>
      <c r="E76" s="87"/>
      <c r="F76" s="87"/>
    </row>
    <row r="77" spans="1:10" x14ac:dyDescent="0.2">
      <c r="A77" s="167"/>
      <c r="C77" s="91"/>
      <c r="D77" s="91"/>
      <c r="E77" s="91"/>
      <c r="F77" s="91"/>
    </row>
    <row r="78" spans="1:10" x14ac:dyDescent="0.15">
      <c r="C78" s="91"/>
      <c r="D78" s="91"/>
      <c r="E78" s="91"/>
      <c r="F78" s="91"/>
    </row>
    <row r="79" spans="1:10" x14ac:dyDescent="0.15">
      <c r="C79" s="91"/>
      <c r="D79" s="91"/>
      <c r="E79" s="91"/>
      <c r="F79" s="91"/>
    </row>
    <row r="80" spans="1:10" x14ac:dyDescent="0.15">
      <c r="C80" s="91"/>
      <c r="D80" s="91"/>
      <c r="E80" s="91"/>
      <c r="F80" s="91"/>
    </row>
    <row r="81" spans="3:6" x14ac:dyDescent="0.15">
      <c r="C81" s="91"/>
      <c r="D81" s="91"/>
      <c r="E81" s="91"/>
      <c r="F81" s="91"/>
    </row>
    <row r="82" spans="3:6" x14ac:dyDescent="0.15">
      <c r="C82" s="91"/>
      <c r="D82" s="91"/>
      <c r="E82" s="91"/>
      <c r="F82" s="91"/>
    </row>
    <row r="83" spans="3:6" x14ac:dyDescent="0.15">
      <c r="C83" s="91"/>
      <c r="D83" s="91"/>
      <c r="E83" s="91"/>
      <c r="F83" s="91"/>
    </row>
    <row r="84" spans="3:6" x14ac:dyDescent="0.15">
      <c r="C84" s="91"/>
      <c r="D84" s="91"/>
      <c r="E84" s="91"/>
      <c r="F84" s="91"/>
    </row>
  </sheetData>
  <mergeCells count="26">
    <mergeCell ref="G50:J50"/>
    <mergeCell ref="B6:J6"/>
    <mergeCell ref="C15:C17"/>
    <mergeCell ref="D15:D17"/>
    <mergeCell ref="E15:E17"/>
    <mergeCell ref="F15:F17"/>
    <mergeCell ref="G15:G17"/>
    <mergeCell ref="H15:H17"/>
    <mergeCell ref="I15:I17"/>
    <mergeCell ref="J15:J17"/>
    <mergeCell ref="C57:F57"/>
    <mergeCell ref="G57:J57"/>
    <mergeCell ref="C18:F18"/>
    <mergeCell ref="G18:J18"/>
    <mergeCell ref="C25:F25"/>
    <mergeCell ref="G25:J25"/>
    <mergeCell ref="B45:J45"/>
    <mergeCell ref="C47:C49"/>
    <mergeCell ref="D47:D49"/>
    <mergeCell ref="E47:E49"/>
    <mergeCell ref="F47:F49"/>
    <mergeCell ref="G47:G49"/>
    <mergeCell ref="H47:H49"/>
    <mergeCell ref="I47:I49"/>
    <mergeCell ref="J47:J49"/>
    <mergeCell ref="C50:F50"/>
  </mergeCells>
  <phoneticPr fontId="2"/>
  <pageMargins left="0.78740157480314965" right="0.78740157480314965" top="0.98425196850393704" bottom="0.98425196850393704" header="0.51181102362204722" footer="0.51181102362204722"/>
  <pageSetup paperSize="9" scale="6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zoomScale="75" zoomScaleNormal="70" workbookViewId="0">
      <selection activeCell="E46" sqref="E46"/>
    </sheetView>
  </sheetViews>
  <sheetFormatPr defaultColWidth="10.875" defaultRowHeight="17.25" x14ac:dyDescent="0.15"/>
  <cols>
    <col min="1" max="1" width="13.375" style="117" customWidth="1"/>
    <col min="2" max="2" width="22" style="117" customWidth="1"/>
    <col min="3" max="10" width="16" style="117" customWidth="1"/>
    <col min="11" max="11" width="11.125" style="117" customWidth="1"/>
    <col min="12" max="13" width="9.875" style="117" customWidth="1"/>
    <col min="14" max="14" width="12" style="117" customWidth="1"/>
    <col min="15" max="15" width="10" style="117" customWidth="1"/>
    <col min="16" max="16" width="10.625" style="117" customWidth="1"/>
    <col min="17" max="17" width="10.25" style="117" customWidth="1"/>
    <col min="18" max="18" width="9.625" style="117" customWidth="1"/>
    <col min="19" max="16384" width="10.875" style="117"/>
  </cols>
  <sheetData>
    <row r="1" spans="1:17" x14ac:dyDescent="0.2">
      <c r="A1" s="167" t="s">
        <v>285</v>
      </c>
    </row>
    <row r="6" spans="1:17" x14ac:dyDescent="0.2">
      <c r="B6" s="630" t="s">
        <v>535</v>
      </c>
      <c r="C6" s="630"/>
      <c r="D6" s="630"/>
      <c r="E6" s="630"/>
      <c r="F6" s="630"/>
      <c r="G6" s="630"/>
      <c r="H6" s="630"/>
      <c r="I6" s="630"/>
      <c r="J6" s="630"/>
    </row>
    <row r="7" spans="1:17" ht="18" thickBot="1" x14ac:dyDescent="0.25">
      <c r="B7" s="159"/>
      <c r="C7" s="175" t="s">
        <v>427</v>
      </c>
      <c r="D7" s="159"/>
      <c r="E7" s="159"/>
      <c r="F7" s="169"/>
      <c r="G7" s="169"/>
      <c r="H7" s="169"/>
      <c r="I7" s="159"/>
      <c r="J7" s="176" t="s">
        <v>536</v>
      </c>
      <c r="K7" s="65"/>
      <c r="L7" s="64"/>
      <c r="M7" s="64"/>
      <c r="N7" s="64"/>
      <c r="O7" s="11"/>
      <c r="P7" s="11"/>
      <c r="Q7" s="11"/>
    </row>
    <row r="8" spans="1:17" ht="18" customHeight="1" x14ac:dyDescent="0.15">
      <c r="A8" s="11"/>
      <c r="B8" s="150"/>
      <c r="C8" s="766" t="s">
        <v>436</v>
      </c>
      <c r="D8" s="750" t="s">
        <v>93</v>
      </c>
      <c r="E8" s="750" t="s">
        <v>94</v>
      </c>
      <c r="F8" s="766" t="s">
        <v>724</v>
      </c>
      <c r="G8" s="766" t="s">
        <v>437</v>
      </c>
      <c r="H8" s="766" t="s">
        <v>727</v>
      </c>
      <c r="I8" s="766" t="s">
        <v>728</v>
      </c>
      <c r="J8" s="773" t="s">
        <v>729</v>
      </c>
      <c r="K8" s="11"/>
    </row>
    <row r="9" spans="1:17" ht="17.25" customHeight="1" x14ac:dyDescent="0.15">
      <c r="A9" s="11"/>
      <c r="B9" s="188"/>
      <c r="C9" s="766"/>
      <c r="D9" s="750"/>
      <c r="E9" s="750"/>
      <c r="F9" s="766"/>
      <c r="G9" s="766"/>
      <c r="H9" s="766"/>
      <c r="I9" s="766"/>
      <c r="J9" s="773"/>
      <c r="K9" s="11"/>
    </row>
    <row r="10" spans="1:17" ht="44.25" customHeight="1" x14ac:dyDescent="0.15">
      <c r="A10" s="11"/>
      <c r="B10" s="189"/>
      <c r="C10" s="767"/>
      <c r="D10" s="751"/>
      <c r="E10" s="751"/>
      <c r="F10" s="767"/>
      <c r="G10" s="767"/>
      <c r="H10" s="767"/>
      <c r="I10" s="767"/>
      <c r="J10" s="774"/>
      <c r="K10" s="11"/>
    </row>
    <row r="11" spans="1:17" x14ac:dyDescent="0.15">
      <c r="B11" s="549"/>
      <c r="C11" s="160"/>
      <c r="D11" s="549"/>
      <c r="E11" s="549"/>
      <c r="F11" s="549"/>
      <c r="G11" s="549"/>
      <c r="H11" s="549"/>
      <c r="I11" s="549"/>
      <c r="J11" s="549"/>
    </row>
    <row r="12" spans="1:17" s="53" customFormat="1" x14ac:dyDescent="0.2">
      <c r="B12" s="179" t="s">
        <v>506</v>
      </c>
      <c r="C12" s="121">
        <v>311859</v>
      </c>
      <c r="D12" s="122">
        <v>452304</v>
      </c>
      <c r="E12" s="123">
        <v>366370</v>
      </c>
      <c r="F12" s="124">
        <v>565115</v>
      </c>
      <c r="G12" s="124">
        <v>474835</v>
      </c>
      <c r="H12" s="124">
        <v>325673</v>
      </c>
      <c r="I12" s="124">
        <v>184762</v>
      </c>
      <c r="J12" s="124">
        <v>385717</v>
      </c>
    </row>
    <row r="13" spans="1:17" s="53" customFormat="1" x14ac:dyDescent="0.2">
      <c r="B13" s="179" t="s">
        <v>531</v>
      </c>
      <c r="C13" s="121">
        <v>316881</v>
      </c>
      <c r="D13" s="118">
        <v>493184</v>
      </c>
      <c r="E13" s="123">
        <v>375218</v>
      </c>
      <c r="F13" s="124">
        <v>576367</v>
      </c>
      <c r="G13" s="124">
        <v>507390</v>
      </c>
      <c r="H13" s="124">
        <v>327930</v>
      </c>
      <c r="I13" s="124">
        <v>191393</v>
      </c>
      <c r="J13" s="124">
        <v>388363</v>
      </c>
    </row>
    <row r="14" spans="1:17" s="53" customFormat="1" x14ac:dyDescent="0.2">
      <c r="B14" s="179" t="s">
        <v>612</v>
      </c>
      <c r="C14" s="121">
        <v>309111</v>
      </c>
      <c r="D14" s="118">
        <v>435310</v>
      </c>
      <c r="E14" s="123">
        <v>357790</v>
      </c>
      <c r="F14" s="124">
        <v>560654</v>
      </c>
      <c r="G14" s="124">
        <v>268679</v>
      </c>
      <c r="H14" s="124">
        <v>386143</v>
      </c>
      <c r="I14" s="124">
        <v>179851</v>
      </c>
      <c r="J14" s="124">
        <v>377961</v>
      </c>
    </row>
    <row r="15" spans="1:17" s="53" customFormat="1" x14ac:dyDescent="0.2">
      <c r="B15" s="179" t="s">
        <v>613</v>
      </c>
      <c r="C15" s="121">
        <v>309987</v>
      </c>
      <c r="D15" s="118">
        <v>420921</v>
      </c>
      <c r="E15" s="123">
        <v>361552</v>
      </c>
      <c r="F15" s="124">
        <v>559376</v>
      </c>
      <c r="G15" s="124">
        <v>284665</v>
      </c>
      <c r="H15" s="124">
        <v>396994</v>
      </c>
      <c r="I15" s="124">
        <v>179556</v>
      </c>
      <c r="J15" s="124">
        <v>373798</v>
      </c>
    </row>
    <row r="16" spans="1:17" s="53" customFormat="1" x14ac:dyDescent="0.2">
      <c r="B16" s="179" t="s">
        <v>725</v>
      </c>
      <c r="C16" s="121">
        <v>301647</v>
      </c>
      <c r="D16" s="118">
        <v>381406</v>
      </c>
      <c r="E16" s="123">
        <v>370750</v>
      </c>
      <c r="F16" s="124">
        <v>601369</v>
      </c>
      <c r="G16" s="124">
        <v>322686</v>
      </c>
      <c r="H16" s="124">
        <v>373054</v>
      </c>
      <c r="I16" s="124">
        <v>170926</v>
      </c>
      <c r="J16" s="124">
        <v>350474</v>
      </c>
    </row>
    <row r="17" spans="2:10" s="53" customFormat="1" x14ac:dyDescent="0.2">
      <c r="B17" s="179" t="s">
        <v>832</v>
      </c>
      <c r="C17" s="121">
        <v>312269</v>
      </c>
      <c r="D17" s="118">
        <v>417373</v>
      </c>
      <c r="E17" s="123">
        <v>380296</v>
      </c>
      <c r="F17" s="124">
        <v>671297</v>
      </c>
      <c r="G17" s="124">
        <v>373314</v>
      </c>
      <c r="H17" s="124">
        <v>345520</v>
      </c>
      <c r="I17" s="124">
        <v>193773</v>
      </c>
      <c r="J17" s="124">
        <v>331295</v>
      </c>
    </row>
    <row r="18" spans="2:10" s="53" customFormat="1" x14ac:dyDescent="0.2">
      <c r="B18" s="94"/>
      <c r="C18" s="121"/>
      <c r="D18" s="128"/>
      <c r="E18" s="123"/>
      <c r="F18" s="124"/>
      <c r="G18" s="124"/>
      <c r="H18" s="124"/>
      <c r="I18" s="124"/>
      <c r="J18" s="124"/>
    </row>
    <row r="19" spans="2:10" x14ac:dyDescent="0.2">
      <c r="B19" s="157" t="s">
        <v>833</v>
      </c>
      <c r="C19" s="126">
        <v>257543</v>
      </c>
      <c r="D19" s="118">
        <v>324785</v>
      </c>
      <c r="E19" s="123">
        <v>307577</v>
      </c>
      <c r="F19" s="127">
        <v>478409</v>
      </c>
      <c r="G19" s="127">
        <v>310112</v>
      </c>
      <c r="H19" s="127">
        <v>284188</v>
      </c>
      <c r="I19" s="127">
        <v>166343</v>
      </c>
      <c r="J19" s="127">
        <v>329025</v>
      </c>
    </row>
    <row r="20" spans="2:10" x14ac:dyDescent="0.2">
      <c r="B20" s="157" t="s">
        <v>834</v>
      </c>
      <c r="C20" s="126">
        <v>255825</v>
      </c>
      <c r="D20" s="118">
        <v>332933</v>
      </c>
      <c r="E20" s="123">
        <v>300045</v>
      </c>
      <c r="F20" s="127">
        <v>480614</v>
      </c>
      <c r="G20" s="127">
        <v>325273</v>
      </c>
      <c r="H20" s="127">
        <v>290742</v>
      </c>
      <c r="I20" s="127">
        <v>165360</v>
      </c>
      <c r="J20" s="127">
        <v>244125</v>
      </c>
    </row>
    <row r="21" spans="2:10" x14ac:dyDescent="0.2">
      <c r="B21" s="157" t="s">
        <v>835</v>
      </c>
      <c r="C21" s="126">
        <v>283301</v>
      </c>
      <c r="D21" s="118">
        <v>319640</v>
      </c>
      <c r="E21" s="123">
        <v>396935</v>
      </c>
      <c r="F21" s="127">
        <v>475167</v>
      </c>
      <c r="G21" s="127">
        <v>328895</v>
      </c>
      <c r="H21" s="127">
        <v>299462</v>
      </c>
      <c r="I21" s="127">
        <v>182616</v>
      </c>
      <c r="J21" s="127">
        <v>307940</v>
      </c>
    </row>
    <row r="22" spans="2:10" x14ac:dyDescent="0.2">
      <c r="B22" s="157"/>
      <c r="C22" s="126"/>
      <c r="D22" s="128"/>
      <c r="E22" s="123"/>
      <c r="F22" s="127"/>
      <c r="G22" s="127"/>
      <c r="H22" s="127"/>
      <c r="I22" s="127"/>
      <c r="J22" s="127"/>
    </row>
    <row r="23" spans="2:10" x14ac:dyDescent="0.2">
      <c r="B23" s="157" t="s">
        <v>836</v>
      </c>
      <c r="C23" s="126">
        <v>262762</v>
      </c>
      <c r="D23" s="118">
        <v>318424</v>
      </c>
      <c r="E23" s="123">
        <v>310262</v>
      </c>
      <c r="F23" s="127">
        <v>487498</v>
      </c>
      <c r="G23" s="127">
        <v>311890</v>
      </c>
      <c r="H23" s="127">
        <v>305948</v>
      </c>
      <c r="I23" s="127">
        <v>169609</v>
      </c>
      <c r="J23" s="127">
        <v>264593</v>
      </c>
    </row>
    <row r="24" spans="2:10" x14ac:dyDescent="0.2">
      <c r="B24" s="157" t="s">
        <v>837</v>
      </c>
      <c r="C24" s="126">
        <v>259713</v>
      </c>
      <c r="D24" s="118">
        <v>322412</v>
      </c>
      <c r="E24" s="123">
        <v>297554</v>
      </c>
      <c r="F24" s="127">
        <v>475316</v>
      </c>
      <c r="G24" s="127">
        <v>326118</v>
      </c>
      <c r="H24" s="127">
        <v>283690</v>
      </c>
      <c r="I24" s="127">
        <v>182573</v>
      </c>
      <c r="J24" s="127">
        <v>287873</v>
      </c>
    </row>
    <row r="25" spans="2:10" x14ac:dyDescent="0.2">
      <c r="B25" s="157" t="s">
        <v>838</v>
      </c>
      <c r="C25" s="126">
        <v>470412</v>
      </c>
      <c r="D25" s="118">
        <v>637050</v>
      </c>
      <c r="E25" s="123">
        <v>551113</v>
      </c>
      <c r="F25" s="127">
        <v>1455657</v>
      </c>
      <c r="G25" s="127">
        <v>455232</v>
      </c>
      <c r="H25" s="127">
        <v>582987</v>
      </c>
      <c r="I25" s="127">
        <v>229476</v>
      </c>
      <c r="J25" s="127">
        <v>456747</v>
      </c>
    </row>
    <row r="26" spans="2:10" x14ac:dyDescent="0.2">
      <c r="B26" s="157"/>
      <c r="C26" s="126"/>
      <c r="D26" s="128"/>
      <c r="E26" s="123"/>
      <c r="F26" s="127"/>
      <c r="G26" s="127"/>
      <c r="H26" s="127"/>
      <c r="I26" s="127"/>
      <c r="J26" s="127"/>
    </row>
    <row r="27" spans="2:10" x14ac:dyDescent="0.2">
      <c r="B27" s="157" t="s">
        <v>839</v>
      </c>
      <c r="C27" s="126">
        <v>329351</v>
      </c>
      <c r="D27" s="118">
        <v>725502</v>
      </c>
      <c r="E27" s="123">
        <v>424944</v>
      </c>
      <c r="F27" s="127">
        <v>485998</v>
      </c>
      <c r="G27" s="127">
        <v>353205</v>
      </c>
      <c r="H27" s="127">
        <v>357405</v>
      </c>
      <c r="I27" s="127">
        <v>232369</v>
      </c>
      <c r="J27" s="127">
        <v>405138</v>
      </c>
    </row>
    <row r="28" spans="2:10" x14ac:dyDescent="0.2">
      <c r="B28" s="157" t="s">
        <v>840</v>
      </c>
      <c r="C28" s="126">
        <v>271193</v>
      </c>
      <c r="D28" s="118">
        <v>325123</v>
      </c>
      <c r="E28" s="123">
        <v>331825</v>
      </c>
      <c r="F28" s="127">
        <v>504535</v>
      </c>
      <c r="G28" s="127">
        <v>305990</v>
      </c>
      <c r="H28" s="127">
        <v>288343</v>
      </c>
      <c r="I28" s="127">
        <v>179708</v>
      </c>
      <c r="J28" s="127">
        <v>284781</v>
      </c>
    </row>
    <row r="29" spans="2:10" x14ac:dyDescent="0.2">
      <c r="B29" s="157" t="s">
        <v>841</v>
      </c>
      <c r="C29" s="126">
        <v>257534</v>
      </c>
      <c r="D29" s="118">
        <v>331946</v>
      </c>
      <c r="E29" s="123">
        <v>304847</v>
      </c>
      <c r="F29" s="127">
        <v>519867</v>
      </c>
      <c r="G29" s="127">
        <v>313630</v>
      </c>
      <c r="H29" s="127">
        <v>290910</v>
      </c>
      <c r="I29" s="127">
        <v>166327</v>
      </c>
      <c r="J29" s="127">
        <v>246819</v>
      </c>
    </row>
    <row r="30" spans="2:10" x14ac:dyDescent="0.2">
      <c r="B30" s="157"/>
      <c r="C30" s="126"/>
      <c r="D30" s="128"/>
      <c r="E30" s="123"/>
      <c r="F30" s="127"/>
      <c r="G30" s="127"/>
      <c r="H30" s="127"/>
      <c r="I30" s="127"/>
      <c r="J30" s="127"/>
    </row>
    <row r="31" spans="2:10" x14ac:dyDescent="0.2">
      <c r="B31" s="157" t="s">
        <v>842</v>
      </c>
      <c r="C31" s="126">
        <v>258309</v>
      </c>
      <c r="D31" s="118">
        <v>326376</v>
      </c>
      <c r="E31" s="123">
        <v>300605</v>
      </c>
      <c r="F31" s="127">
        <v>612269</v>
      </c>
      <c r="G31" s="127">
        <v>331566</v>
      </c>
      <c r="H31" s="127">
        <v>288127</v>
      </c>
      <c r="I31" s="127">
        <v>169294</v>
      </c>
      <c r="J31" s="127">
        <v>250868</v>
      </c>
    </row>
    <row r="32" spans="2:10" x14ac:dyDescent="0.2">
      <c r="B32" s="157" t="s">
        <v>843</v>
      </c>
      <c r="C32" s="126">
        <v>272434</v>
      </c>
      <c r="D32" s="118">
        <v>314719</v>
      </c>
      <c r="E32" s="123">
        <v>313497</v>
      </c>
      <c r="F32" s="127">
        <v>506314</v>
      </c>
      <c r="G32" s="127">
        <v>318024</v>
      </c>
      <c r="H32" s="127">
        <v>407305</v>
      </c>
      <c r="I32" s="127">
        <v>170636</v>
      </c>
      <c r="J32" s="127">
        <v>257716</v>
      </c>
    </row>
    <row r="33" spans="1:18" x14ac:dyDescent="0.2">
      <c r="B33" s="157" t="s">
        <v>844</v>
      </c>
      <c r="C33" s="126">
        <v>564392</v>
      </c>
      <c r="D33" s="118">
        <v>730215</v>
      </c>
      <c r="E33" s="123">
        <v>718266</v>
      </c>
      <c r="F33" s="127">
        <v>1540475</v>
      </c>
      <c r="G33" s="127">
        <v>798351</v>
      </c>
      <c r="H33" s="127">
        <v>450266</v>
      </c>
      <c r="I33" s="127">
        <v>308859</v>
      </c>
      <c r="J33" s="127">
        <v>632909</v>
      </c>
    </row>
    <row r="34" spans="1:18" ht="18" thickBot="1" x14ac:dyDescent="0.2">
      <c r="B34" s="159"/>
      <c r="C34" s="170"/>
      <c r="D34" s="168"/>
      <c r="E34" s="168"/>
      <c r="F34" s="168"/>
      <c r="G34" s="168"/>
      <c r="H34" s="168"/>
      <c r="I34" s="168"/>
      <c r="J34" s="168"/>
    </row>
    <row r="35" spans="1:18" ht="21" customHeight="1" x14ac:dyDescent="0.15">
      <c r="B35" s="150"/>
      <c r="C35" s="766" t="s">
        <v>730</v>
      </c>
      <c r="D35" s="770" t="s">
        <v>731</v>
      </c>
      <c r="E35" s="766" t="s">
        <v>732</v>
      </c>
      <c r="F35" s="766" t="s">
        <v>733</v>
      </c>
      <c r="G35" s="766" t="s">
        <v>734</v>
      </c>
      <c r="H35" s="766" t="s">
        <v>735</v>
      </c>
      <c r="I35" s="766" t="s">
        <v>438</v>
      </c>
      <c r="J35" s="768" t="s">
        <v>381</v>
      </c>
    </row>
    <row r="36" spans="1:18" s="11" customFormat="1" x14ac:dyDescent="0.15">
      <c r="B36" s="188"/>
      <c r="C36" s="766"/>
      <c r="D36" s="771"/>
      <c r="E36" s="766"/>
      <c r="F36" s="766"/>
      <c r="G36" s="766"/>
      <c r="H36" s="766"/>
      <c r="I36" s="766"/>
      <c r="J36" s="768"/>
    </row>
    <row r="37" spans="1:18" s="11" customFormat="1" x14ac:dyDescent="0.15">
      <c r="B37" s="189"/>
      <c r="C37" s="767"/>
      <c r="D37" s="772"/>
      <c r="E37" s="767"/>
      <c r="F37" s="767"/>
      <c r="G37" s="767"/>
      <c r="H37" s="767"/>
      <c r="I37" s="767"/>
      <c r="J37" s="769"/>
      <c r="L37" s="58"/>
      <c r="M37" s="58"/>
      <c r="N37" s="58"/>
    </row>
    <row r="38" spans="1:18" s="11" customFormat="1" x14ac:dyDescent="0.15">
      <c r="A38" s="59"/>
      <c r="B38" s="178"/>
      <c r="C38" s="117"/>
      <c r="D38" s="117"/>
      <c r="E38" s="117"/>
      <c r="F38" s="117"/>
      <c r="G38" s="117"/>
      <c r="H38" s="117"/>
      <c r="I38" s="117"/>
      <c r="J38" s="117"/>
      <c r="K38" s="60"/>
      <c r="L38" s="60"/>
      <c r="M38" s="60"/>
      <c r="N38" s="60"/>
      <c r="O38" s="61"/>
      <c r="P38" s="61"/>
      <c r="Q38" s="61"/>
      <c r="R38" s="60"/>
    </row>
    <row r="39" spans="1:18" s="11" customFormat="1" x14ac:dyDescent="0.2">
      <c r="A39" s="59"/>
      <c r="B39" s="179" t="s">
        <v>506</v>
      </c>
      <c r="C39" s="122">
        <v>293617</v>
      </c>
      <c r="D39" s="122">
        <v>376329</v>
      </c>
      <c r="E39" s="122">
        <v>135199</v>
      </c>
      <c r="F39" s="122">
        <v>208763</v>
      </c>
      <c r="G39" s="125">
        <v>523978</v>
      </c>
      <c r="H39" s="125">
        <v>331274</v>
      </c>
      <c r="I39" s="125">
        <v>345769</v>
      </c>
      <c r="J39" s="60">
        <v>201366</v>
      </c>
      <c r="K39" s="60"/>
      <c r="L39" s="60"/>
      <c r="M39" s="60"/>
      <c r="N39" s="60"/>
      <c r="O39" s="61"/>
      <c r="P39" s="61"/>
      <c r="Q39" s="61"/>
      <c r="R39" s="60"/>
    </row>
    <row r="40" spans="1:18" s="11" customFormat="1" x14ac:dyDescent="0.2">
      <c r="A40" s="59"/>
      <c r="B40" s="179" t="s">
        <v>531</v>
      </c>
      <c r="C40" s="122">
        <v>300859</v>
      </c>
      <c r="D40" s="122">
        <v>392473</v>
      </c>
      <c r="E40" s="122">
        <v>134158</v>
      </c>
      <c r="F40" s="122">
        <v>192078</v>
      </c>
      <c r="G40" s="125">
        <v>516941</v>
      </c>
      <c r="H40" s="125">
        <v>332323</v>
      </c>
      <c r="I40" s="125">
        <v>375507</v>
      </c>
      <c r="J40" s="60">
        <v>200361</v>
      </c>
      <c r="K40" s="60"/>
      <c r="L40" s="60"/>
      <c r="M40" s="60"/>
      <c r="N40" s="60"/>
      <c r="O40" s="61"/>
      <c r="P40" s="61"/>
      <c r="Q40" s="61"/>
      <c r="R40" s="60"/>
    </row>
    <row r="41" spans="1:18" s="11" customFormat="1" x14ac:dyDescent="0.2">
      <c r="A41" s="59"/>
      <c r="B41" s="179" t="s">
        <v>612</v>
      </c>
      <c r="C41" s="124">
        <v>198387</v>
      </c>
      <c r="D41" s="124">
        <v>392669</v>
      </c>
      <c r="E41" s="124">
        <v>134558</v>
      </c>
      <c r="F41" s="124">
        <v>218376</v>
      </c>
      <c r="G41" s="125">
        <v>506327</v>
      </c>
      <c r="H41" s="125">
        <v>348028</v>
      </c>
      <c r="I41" s="125">
        <v>402195</v>
      </c>
      <c r="J41" s="61">
        <v>206326</v>
      </c>
      <c r="K41" s="58"/>
      <c r="L41" s="58"/>
      <c r="M41" s="58"/>
      <c r="N41" s="58"/>
      <c r="O41" s="61"/>
      <c r="P41" s="61"/>
      <c r="Q41" s="61"/>
      <c r="R41" s="61"/>
    </row>
    <row r="42" spans="1:18" s="11" customFormat="1" x14ac:dyDescent="0.2">
      <c r="A42" s="59"/>
      <c r="B42" s="179" t="s">
        <v>613</v>
      </c>
      <c r="C42" s="124">
        <v>195684</v>
      </c>
      <c r="D42" s="124">
        <v>428042</v>
      </c>
      <c r="E42" s="124">
        <v>134499</v>
      </c>
      <c r="F42" s="124">
        <v>201340</v>
      </c>
      <c r="G42" s="125">
        <v>476204</v>
      </c>
      <c r="H42" s="125">
        <v>343029</v>
      </c>
      <c r="I42" s="125">
        <v>413771</v>
      </c>
      <c r="J42" s="61">
        <v>180138</v>
      </c>
      <c r="K42" s="234"/>
      <c r="L42" s="58"/>
      <c r="M42" s="58"/>
      <c r="N42" s="58"/>
      <c r="O42" s="62"/>
      <c r="P42" s="62"/>
      <c r="Q42" s="62"/>
      <c r="R42" s="62"/>
    </row>
    <row r="43" spans="1:18" s="11" customFormat="1" x14ac:dyDescent="0.2">
      <c r="A43" s="59"/>
      <c r="B43" s="179" t="s">
        <v>725</v>
      </c>
      <c r="C43" s="124">
        <v>184186</v>
      </c>
      <c r="D43" s="124">
        <v>435810</v>
      </c>
      <c r="E43" s="124">
        <v>128375</v>
      </c>
      <c r="F43" s="124">
        <v>176455</v>
      </c>
      <c r="G43" s="125">
        <v>365739</v>
      </c>
      <c r="H43" s="125">
        <v>359992</v>
      </c>
      <c r="I43" s="125">
        <v>369114</v>
      </c>
      <c r="J43" s="61">
        <v>174284</v>
      </c>
      <c r="K43" s="234"/>
      <c r="L43" s="58"/>
      <c r="M43" s="58"/>
      <c r="N43" s="58"/>
      <c r="O43" s="62"/>
      <c r="P43" s="62"/>
      <c r="Q43" s="62"/>
      <c r="R43" s="62"/>
    </row>
    <row r="44" spans="1:18" s="11" customFormat="1" x14ac:dyDescent="0.2">
      <c r="A44" s="59"/>
      <c r="B44" s="179" t="s">
        <v>832</v>
      </c>
      <c r="C44" s="124">
        <v>261175</v>
      </c>
      <c r="D44" s="124">
        <v>434278</v>
      </c>
      <c r="E44" s="124">
        <v>126694</v>
      </c>
      <c r="F44" s="124">
        <v>153835</v>
      </c>
      <c r="G44" s="125">
        <v>472273</v>
      </c>
      <c r="H44" s="125">
        <v>320904</v>
      </c>
      <c r="I44" s="125">
        <v>362256</v>
      </c>
      <c r="J44" s="61">
        <v>184996</v>
      </c>
      <c r="K44" s="234"/>
      <c r="L44" s="58"/>
      <c r="M44" s="58"/>
      <c r="N44" s="58"/>
      <c r="O44" s="62"/>
      <c r="P44" s="62"/>
      <c r="Q44" s="62"/>
      <c r="R44" s="62"/>
    </row>
    <row r="45" spans="1:18" s="11" customFormat="1" x14ac:dyDescent="0.2">
      <c r="B45" s="94"/>
      <c r="C45" s="208"/>
      <c r="D45" s="58"/>
      <c r="E45" s="40"/>
      <c r="F45" s="40"/>
      <c r="G45" s="61"/>
      <c r="H45" s="61"/>
      <c r="I45" s="61"/>
      <c r="J45" s="61"/>
      <c r="K45" s="58"/>
      <c r="L45" s="58"/>
      <c r="M45" s="58"/>
      <c r="N45" s="58"/>
      <c r="O45" s="61"/>
      <c r="P45" s="61"/>
      <c r="Q45" s="61"/>
      <c r="R45" s="61"/>
    </row>
    <row r="46" spans="1:18" s="11" customFormat="1" x14ac:dyDescent="0.2">
      <c r="B46" s="157" t="s">
        <v>833</v>
      </c>
      <c r="C46" s="126">
        <v>196362</v>
      </c>
      <c r="D46" s="63">
        <v>332840</v>
      </c>
      <c r="E46" s="63">
        <v>117845</v>
      </c>
      <c r="F46" s="63">
        <v>145870</v>
      </c>
      <c r="G46" s="61">
        <v>347109</v>
      </c>
      <c r="H46" s="61">
        <v>277909</v>
      </c>
      <c r="I46" s="61">
        <v>288705</v>
      </c>
      <c r="J46" s="61">
        <v>151955</v>
      </c>
      <c r="K46" s="58"/>
      <c r="L46" s="58"/>
      <c r="M46" s="58"/>
      <c r="N46" s="58"/>
      <c r="O46" s="61"/>
      <c r="P46" s="61"/>
      <c r="Q46" s="61"/>
      <c r="R46" s="61"/>
    </row>
    <row r="47" spans="1:18" s="11" customFormat="1" x14ac:dyDescent="0.2">
      <c r="B47" s="157" t="s">
        <v>834</v>
      </c>
      <c r="C47" s="126">
        <v>198432</v>
      </c>
      <c r="D47" s="63">
        <v>330210</v>
      </c>
      <c r="E47" s="63">
        <v>117241</v>
      </c>
      <c r="F47" s="63">
        <v>141293</v>
      </c>
      <c r="G47" s="61">
        <v>357368</v>
      </c>
      <c r="H47" s="61">
        <v>276897</v>
      </c>
      <c r="I47" s="61">
        <v>325986</v>
      </c>
      <c r="J47" s="61">
        <v>156418</v>
      </c>
      <c r="K47" s="58"/>
      <c r="L47" s="58"/>
      <c r="M47" s="58"/>
      <c r="N47" s="58"/>
      <c r="O47" s="61"/>
      <c r="P47" s="61"/>
      <c r="Q47" s="61"/>
      <c r="R47" s="61"/>
    </row>
    <row r="48" spans="1:18" s="11" customFormat="1" x14ac:dyDescent="0.2">
      <c r="B48" s="157" t="s">
        <v>835</v>
      </c>
      <c r="C48" s="126">
        <v>201503</v>
      </c>
      <c r="D48" s="63">
        <v>333098</v>
      </c>
      <c r="E48" s="63">
        <v>125796</v>
      </c>
      <c r="F48" s="63">
        <v>137946</v>
      </c>
      <c r="G48" s="61">
        <v>376947</v>
      </c>
      <c r="H48" s="61">
        <v>276304</v>
      </c>
      <c r="I48" s="61">
        <v>329965</v>
      </c>
      <c r="J48" s="61">
        <v>157749</v>
      </c>
      <c r="K48" s="58"/>
      <c r="L48" s="58"/>
      <c r="M48" s="58"/>
      <c r="N48" s="58"/>
      <c r="O48" s="61"/>
      <c r="P48" s="61"/>
      <c r="Q48" s="61"/>
      <c r="R48" s="61"/>
    </row>
    <row r="49" spans="2:18" s="11" customFormat="1" x14ac:dyDescent="0.2">
      <c r="B49" s="157"/>
      <c r="C49" s="160"/>
      <c r="K49" s="58"/>
      <c r="L49" s="58"/>
      <c r="M49" s="58"/>
      <c r="N49" s="58"/>
      <c r="O49" s="61"/>
      <c r="P49" s="61"/>
      <c r="Q49" s="61"/>
      <c r="R49" s="61"/>
    </row>
    <row r="50" spans="2:18" s="11" customFormat="1" x14ac:dyDescent="0.2">
      <c r="B50" s="157" t="s">
        <v>836</v>
      </c>
      <c r="C50" s="126">
        <v>270721</v>
      </c>
      <c r="D50" s="63">
        <v>338341</v>
      </c>
      <c r="E50" s="63">
        <v>123961</v>
      </c>
      <c r="F50" s="63">
        <v>142071</v>
      </c>
      <c r="G50" s="61">
        <v>370058</v>
      </c>
      <c r="H50" s="61">
        <v>279311</v>
      </c>
      <c r="I50" s="61">
        <v>333745</v>
      </c>
      <c r="J50" s="61">
        <v>161557</v>
      </c>
      <c r="K50" s="58"/>
      <c r="L50" s="58"/>
      <c r="M50" s="58"/>
      <c r="N50" s="58"/>
      <c r="O50" s="61"/>
      <c r="P50" s="61"/>
      <c r="Q50" s="61"/>
      <c r="R50" s="61"/>
    </row>
    <row r="51" spans="2:18" s="11" customFormat="1" x14ac:dyDescent="0.2">
      <c r="B51" s="157" t="s">
        <v>837</v>
      </c>
      <c r="C51" s="126">
        <v>210091</v>
      </c>
      <c r="D51" s="63">
        <v>445905</v>
      </c>
      <c r="E51" s="63">
        <v>122602</v>
      </c>
      <c r="F51" s="63">
        <v>130498</v>
      </c>
      <c r="G51" s="61">
        <v>360172</v>
      </c>
      <c r="H51" s="61">
        <v>279573</v>
      </c>
      <c r="I51" s="61">
        <v>318173</v>
      </c>
      <c r="J51" s="61">
        <v>152985</v>
      </c>
      <c r="K51" s="58"/>
      <c r="L51" s="58"/>
      <c r="M51" s="58"/>
      <c r="N51" s="58"/>
      <c r="O51" s="63"/>
      <c r="P51" s="61"/>
      <c r="Q51" s="61"/>
      <c r="R51" s="61"/>
    </row>
    <row r="52" spans="2:18" s="11" customFormat="1" x14ac:dyDescent="0.2">
      <c r="B52" s="157" t="s">
        <v>838</v>
      </c>
      <c r="C52" s="126">
        <v>401791</v>
      </c>
      <c r="D52" s="63">
        <v>693259</v>
      </c>
      <c r="E52" s="63">
        <v>138128</v>
      </c>
      <c r="F52" s="63">
        <v>186320</v>
      </c>
      <c r="G52" s="61">
        <v>1012057</v>
      </c>
      <c r="H52" s="61">
        <v>433039</v>
      </c>
      <c r="I52" s="61">
        <v>567932</v>
      </c>
      <c r="J52" s="61">
        <v>210701</v>
      </c>
      <c r="K52" s="58"/>
      <c r="L52" s="58"/>
      <c r="M52" s="58"/>
      <c r="N52" s="58"/>
      <c r="O52" s="63"/>
      <c r="P52" s="61"/>
      <c r="Q52" s="61"/>
      <c r="R52" s="61"/>
    </row>
    <row r="53" spans="2:18" s="11" customFormat="1" x14ac:dyDescent="0.2">
      <c r="B53" s="157"/>
      <c r="C53" s="160"/>
      <c r="K53" s="58"/>
      <c r="L53" s="58"/>
      <c r="M53" s="58"/>
      <c r="N53" s="58"/>
      <c r="O53" s="61"/>
      <c r="P53" s="61"/>
      <c r="Q53" s="61"/>
      <c r="R53" s="61"/>
    </row>
    <row r="54" spans="2:18" s="11" customFormat="1" x14ac:dyDescent="0.2">
      <c r="B54" s="157" t="s">
        <v>839</v>
      </c>
      <c r="C54" s="126">
        <v>295274</v>
      </c>
      <c r="D54" s="63">
        <v>393606</v>
      </c>
      <c r="E54" s="63">
        <v>132593</v>
      </c>
      <c r="F54" s="63">
        <v>169003</v>
      </c>
      <c r="G54" s="63">
        <v>357448</v>
      </c>
      <c r="H54" s="61">
        <v>306606</v>
      </c>
      <c r="I54" s="61">
        <v>355380</v>
      </c>
      <c r="J54" s="61">
        <v>235740</v>
      </c>
      <c r="K54" s="58"/>
      <c r="L54" s="58"/>
      <c r="M54" s="58"/>
      <c r="N54" s="58"/>
      <c r="O54" s="61"/>
      <c r="P54" s="61"/>
      <c r="Q54" s="61"/>
      <c r="R54" s="61"/>
    </row>
    <row r="55" spans="2:18" s="11" customFormat="1" x14ac:dyDescent="0.2">
      <c r="B55" s="157" t="s">
        <v>840</v>
      </c>
      <c r="C55" s="126">
        <v>236419</v>
      </c>
      <c r="D55" s="63">
        <v>335391</v>
      </c>
      <c r="E55" s="63">
        <v>129065</v>
      </c>
      <c r="F55" s="63">
        <v>150538</v>
      </c>
      <c r="G55" s="63">
        <v>355427</v>
      </c>
      <c r="H55" s="61">
        <v>297384</v>
      </c>
      <c r="I55" s="61">
        <v>282255</v>
      </c>
      <c r="J55" s="61">
        <v>167735</v>
      </c>
      <c r="K55" s="58"/>
      <c r="L55" s="58"/>
      <c r="M55" s="58"/>
      <c r="N55" s="58"/>
      <c r="O55" s="61"/>
      <c r="P55" s="61"/>
      <c r="Q55" s="61"/>
      <c r="R55" s="61"/>
    </row>
    <row r="56" spans="2:18" s="11" customFormat="1" x14ac:dyDescent="0.2">
      <c r="B56" s="157" t="s">
        <v>841</v>
      </c>
      <c r="C56" s="126">
        <v>227581</v>
      </c>
      <c r="D56" s="63">
        <v>333774</v>
      </c>
      <c r="E56" s="63">
        <v>119885</v>
      </c>
      <c r="F56" s="63">
        <v>153884</v>
      </c>
      <c r="G56" s="61">
        <v>358233</v>
      </c>
      <c r="H56" s="61">
        <v>276118</v>
      </c>
      <c r="I56" s="61">
        <v>285030</v>
      </c>
      <c r="J56" s="61">
        <v>164399</v>
      </c>
      <c r="K56" s="58"/>
      <c r="L56" s="58"/>
      <c r="M56" s="58"/>
      <c r="N56" s="58"/>
      <c r="O56" s="61"/>
      <c r="P56" s="61"/>
      <c r="Q56" s="61"/>
      <c r="R56" s="61"/>
    </row>
    <row r="57" spans="2:18" s="11" customFormat="1" x14ac:dyDescent="0.2">
      <c r="B57" s="157"/>
      <c r="C57" s="160"/>
      <c r="K57" s="58"/>
      <c r="L57" s="58"/>
      <c r="M57" s="58"/>
      <c r="N57" s="58"/>
      <c r="O57" s="61"/>
      <c r="P57" s="61"/>
      <c r="Q57" s="61"/>
      <c r="R57" s="61"/>
    </row>
    <row r="58" spans="2:18" s="11" customFormat="1" x14ac:dyDescent="0.2">
      <c r="B58" s="157" t="s">
        <v>842</v>
      </c>
      <c r="C58" s="126">
        <v>228301</v>
      </c>
      <c r="D58" s="63">
        <v>357859</v>
      </c>
      <c r="E58" s="63">
        <v>121331</v>
      </c>
      <c r="F58" s="63">
        <v>141941</v>
      </c>
      <c r="G58" s="61">
        <v>358007</v>
      </c>
      <c r="H58" s="61">
        <v>278138</v>
      </c>
      <c r="I58" s="61">
        <v>292136</v>
      </c>
      <c r="J58" s="61">
        <v>170417</v>
      </c>
      <c r="K58" s="58"/>
      <c r="L58" s="58"/>
      <c r="M58" s="58"/>
      <c r="N58" s="58"/>
      <c r="O58" s="61"/>
      <c r="P58" s="61"/>
      <c r="Q58" s="61"/>
      <c r="R58" s="61"/>
    </row>
    <row r="59" spans="2:18" s="11" customFormat="1" x14ac:dyDescent="0.2">
      <c r="B59" s="157" t="s">
        <v>843</v>
      </c>
      <c r="C59" s="126">
        <v>228383</v>
      </c>
      <c r="D59" s="63">
        <v>335495</v>
      </c>
      <c r="E59" s="63">
        <v>120124</v>
      </c>
      <c r="F59" s="63">
        <v>146445</v>
      </c>
      <c r="G59" s="61">
        <v>362031</v>
      </c>
      <c r="H59" s="61">
        <v>276403</v>
      </c>
      <c r="I59" s="63">
        <v>288666</v>
      </c>
      <c r="J59" s="61">
        <v>191004</v>
      </c>
      <c r="K59" s="58"/>
      <c r="L59" s="58"/>
      <c r="M59" s="58"/>
      <c r="N59" s="58"/>
      <c r="O59" s="63"/>
      <c r="P59" s="61"/>
      <c r="Q59" s="61"/>
      <c r="R59" s="61"/>
    </row>
    <row r="60" spans="2:18" s="11" customFormat="1" x14ac:dyDescent="0.2">
      <c r="B60" s="157" t="s">
        <v>844</v>
      </c>
      <c r="C60" s="126">
        <v>428845</v>
      </c>
      <c r="D60" s="63">
        <v>982801</v>
      </c>
      <c r="E60" s="63">
        <v>151288</v>
      </c>
      <c r="F60" s="63">
        <v>200067</v>
      </c>
      <c r="G60" s="61">
        <v>1049927</v>
      </c>
      <c r="H60" s="61">
        <v>594501</v>
      </c>
      <c r="I60" s="63">
        <v>681054</v>
      </c>
      <c r="J60" s="61">
        <v>301664</v>
      </c>
      <c r="K60" s="57"/>
      <c r="L60" s="57"/>
      <c r="M60" s="57"/>
      <c r="N60" s="57"/>
    </row>
    <row r="61" spans="2:18" ht="18" thickBot="1" x14ac:dyDescent="0.2">
      <c r="B61" s="159"/>
      <c r="C61" s="170"/>
      <c r="D61" s="168"/>
      <c r="E61" s="168"/>
      <c r="F61" s="168"/>
      <c r="G61" s="159"/>
      <c r="H61" s="159"/>
      <c r="I61" s="159"/>
      <c r="J61" s="159"/>
      <c r="K61" s="52"/>
      <c r="L61" s="52"/>
      <c r="M61" s="52"/>
      <c r="N61" s="52"/>
    </row>
    <row r="62" spans="2:18" x14ac:dyDescent="0.2">
      <c r="B62" s="549"/>
      <c r="C62" s="167" t="s">
        <v>537</v>
      </c>
      <c r="D62" s="549"/>
      <c r="E62" s="549"/>
      <c r="F62" s="549"/>
      <c r="G62" s="549"/>
      <c r="H62" s="549"/>
      <c r="I62" s="549"/>
      <c r="J62" s="550"/>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zoomScale="75" zoomScaleNormal="70" workbookViewId="0">
      <selection activeCell="E46" sqref="E46"/>
    </sheetView>
  </sheetViews>
  <sheetFormatPr defaultColWidth="10.875" defaultRowHeight="17.25" x14ac:dyDescent="0.15"/>
  <cols>
    <col min="1" max="1" width="13.375" style="117" customWidth="1"/>
    <col min="2" max="2" width="22" style="117" customWidth="1"/>
    <col min="3" max="10" width="16" style="117" customWidth="1"/>
    <col min="11" max="11" width="11.125" style="117" customWidth="1"/>
    <col min="12" max="13" width="9.875" style="117" customWidth="1"/>
    <col min="14" max="14" width="12" style="117" customWidth="1"/>
    <col min="15" max="15" width="10" style="117" customWidth="1"/>
    <col min="16" max="16" width="10.625" style="117" customWidth="1"/>
    <col min="17" max="17" width="10.25" style="117" customWidth="1"/>
    <col min="18" max="18" width="9.625" style="117" customWidth="1"/>
    <col min="19" max="16384" width="10.875" style="117"/>
  </cols>
  <sheetData>
    <row r="1" spans="1:18" x14ac:dyDescent="0.2">
      <c r="A1" s="167" t="s">
        <v>285</v>
      </c>
    </row>
    <row r="6" spans="1:18" x14ac:dyDescent="0.2">
      <c r="B6" s="630" t="s">
        <v>535</v>
      </c>
      <c r="C6" s="630"/>
      <c r="D6" s="630"/>
      <c r="E6" s="630"/>
      <c r="F6" s="630"/>
      <c r="G6" s="630"/>
      <c r="H6" s="630"/>
      <c r="I6" s="630"/>
      <c r="J6" s="630"/>
    </row>
    <row r="7" spans="1:18" s="11" customFormat="1" ht="18" thickBot="1" x14ac:dyDescent="0.25">
      <c r="B7" s="159"/>
      <c r="C7" s="175" t="s">
        <v>428</v>
      </c>
      <c r="D7" s="159"/>
      <c r="E7" s="159"/>
      <c r="F7" s="169"/>
      <c r="G7" s="169"/>
      <c r="H7" s="169"/>
      <c r="I7" s="169"/>
      <c r="J7" s="176" t="s">
        <v>536</v>
      </c>
      <c r="R7" s="65"/>
    </row>
    <row r="8" spans="1:18" ht="18" customHeight="1" x14ac:dyDescent="0.15">
      <c r="A8" s="11"/>
      <c r="B8" s="177"/>
      <c r="C8" s="767" t="s">
        <v>436</v>
      </c>
      <c r="D8" s="751" t="s">
        <v>93</v>
      </c>
      <c r="E8" s="751" t="s">
        <v>94</v>
      </c>
      <c r="F8" s="767" t="s">
        <v>724</v>
      </c>
      <c r="G8" s="767" t="s">
        <v>437</v>
      </c>
      <c r="H8" s="767" t="s">
        <v>727</v>
      </c>
      <c r="I8" s="767" t="s">
        <v>728</v>
      </c>
      <c r="J8" s="774" t="s">
        <v>729</v>
      </c>
      <c r="K8" s="11"/>
    </row>
    <row r="9" spans="1:18" ht="17.25" customHeight="1" x14ac:dyDescent="0.15">
      <c r="A9" s="11"/>
      <c r="B9" s="188"/>
      <c r="C9" s="775"/>
      <c r="D9" s="777"/>
      <c r="E9" s="777"/>
      <c r="F9" s="775"/>
      <c r="G9" s="775"/>
      <c r="H9" s="775"/>
      <c r="I9" s="775"/>
      <c r="J9" s="778"/>
      <c r="K9" s="11"/>
    </row>
    <row r="10" spans="1:18" ht="44.25" customHeight="1" x14ac:dyDescent="0.15">
      <c r="A10" s="11"/>
      <c r="B10" s="189"/>
      <c r="C10" s="775"/>
      <c r="D10" s="777"/>
      <c r="E10" s="777"/>
      <c r="F10" s="775"/>
      <c r="G10" s="775"/>
      <c r="H10" s="775"/>
      <c r="I10" s="775"/>
      <c r="J10" s="778"/>
      <c r="K10" s="11"/>
    </row>
    <row r="11" spans="1:18" x14ac:dyDescent="0.15">
      <c r="B11" s="549"/>
      <c r="C11" s="160"/>
      <c r="D11" s="549"/>
      <c r="E11" s="549"/>
      <c r="F11" s="549"/>
      <c r="G11" s="549"/>
      <c r="H11" s="549"/>
      <c r="I11" s="549"/>
      <c r="J11" s="549"/>
    </row>
    <row r="12" spans="1:18" x14ac:dyDescent="0.2">
      <c r="A12" s="53"/>
      <c r="B12" s="167" t="s">
        <v>506</v>
      </c>
      <c r="C12" s="121">
        <v>284085</v>
      </c>
      <c r="D12" s="122">
        <v>338917</v>
      </c>
      <c r="E12" s="123">
        <v>324111</v>
      </c>
      <c r="F12" s="124">
        <v>484788</v>
      </c>
      <c r="G12" s="124">
        <v>411474</v>
      </c>
      <c r="H12" s="124">
        <v>301889</v>
      </c>
      <c r="I12" s="124">
        <v>206060</v>
      </c>
      <c r="J12" s="124">
        <v>422255</v>
      </c>
    </row>
    <row r="13" spans="1:18" x14ac:dyDescent="0.2">
      <c r="A13" s="53"/>
      <c r="B13" s="167" t="s">
        <v>531</v>
      </c>
      <c r="C13" s="121">
        <v>288831</v>
      </c>
      <c r="D13" s="122">
        <v>345453</v>
      </c>
      <c r="E13" s="123">
        <v>334737</v>
      </c>
      <c r="F13" s="124">
        <v>529637</v>
      </c>
      <c r="G13" s="124">
        <v>473989</v>
      </c>
      <c r="H13" s="124">
        <v>298139</v>
      </c>
      <c r="I13" s="124">
        <v>225241</v>
      </c>
      <c r="J13" s="124">
        <v>424849</v>
      </c>
    </row>
    <row r="14" spans="1:18" x14ac:dyDescent="0.2">
      <c r="A14" s="53"/>
      <c r="B14" s="167" t="s">
        <v>612</v>
      </c>
      <c r="C14" s="121">
        <v>290545</v>
      </c>
      <c r="D14" s="122">
        <v>379123</v>
      </c>
      <c r="E14" s="123">
        <v>329175</v>
      </c>
      <c r="F14" s="124">
        <v>532921</v>
      </c>
      <c r="G14" s="124">
        <v>292501</v>
      </c>
      <c r="H14" s="124">
        <v>357461</v>
      </c>
      <c r="I14" s="124">
        <v>230493</v>
      </c>
      <c r="J14" s="124">
        <v>378041</v>
      </c>
    </row>
    <row r="15" spans="1:18" x14ac:dyDescent="0.2">
      <c r="A15" s="53"/>
      <c r="B15" s="167" t="s">
        <v>613</v>
      </c>
      <c r="C15" s="121">
        <v>288669</v>
      </c>
      <c r="D15" s="122">
        <v>374629</v>
      </c>
      <c r="E15" s="123">
        <v>325943</v>
      </c>
      <c r="F15" s="124">
        <v>541400</v>
      </c>
      <c r="G15" s="124">
        <v>281510</v>
      </c>
      <c r="H15" s="124">
        <v>360260</v>
      </c>
      <c r="I15" s="124">
        <v>228547</v>
      </c>
      <c r="J15" s="124">
        <v>376921</v>
      </c>
    </row>
    <row r="16" spans="1:18" x14ac:dyDescent="0.2">
      <c r="A16" s="53"/>
      <c r="B16" s="167" t="s">
        <v>725</v>
      </c>
      <c r="C16" s="121">
        <v>288367</v>
      </c>
      <c r="D16" s="122">
        <v>377067</v>
      </c>
      <c r="E16" s="123">
        <v>332583</v>
      </c>
      <c r="F16" s="124">
        <v>519155</v>
      </c>
      <c r="G16" s="124">
        <v>285154</v>
      </c>
      <c r="H16" s="124">
        <v>349836</v>
      </c>
      <c r="I16" s="124">
        <v>231500</v>
      </c>
      <c r="J16" s="124">
        <v>365441</v>
      </c>
    </row>
    <row r="17" spans="1:10" x14ac:dyDescent="0.2">
      <c r="A17" s="53"/>
      <c r="B17" s="167" t="s">
        <v>832</v>
      </c>
      <c r="C17" s="121">
        <v>284072</v>
      </c>
      <c r="D17" s="122">
        <v>361633</v>
      </c>
      <c r="E17" s="123">
        <v>340865</v>
      </c>
      <c r="F17" s="124">
        <v>602356</v>
      </c>
      <c r="G17" s="124">
        <v>310340</v>
      </c>
      <c r="H17" s="124">
        <v>320407</v>
      </c>
      <c r="I17" s="124">
        <v>214833</v>
      </c>
      <c r="J17" s="124">
        <v>405008</v>
      </c>
    </row>
    <row r="18" spans="1:10" x14ac:dyDescent="0.2">
      <c r="A18" s="53"/>
      <c r="B18" s="167"/>
      <c r="C18" s="119"/>
      <c r="D18" s="171"/>
      <c r="E18" s="172"/>
      <c r="F18" s="120"/>
      <c r="G18" s="120"/>
      <c r="H18" s="120"/>
      <c r="I18" s="120"/>
      <c r="J18" s="120"/>
    </row>
    <row r="19" spans="1:10" x14ac:dyDescent="0.2">
      <c r="B19" s="157" t="s">
        <v>833</v>
      </c>
      <c r="C19" s="126">
        <v>240871</v>
      </c>
      <c r="D19" s="128">
        <v>307419</v>
      </c>
      <c r="E19" s="123">
        <v>269952</v>
      </c>
      <c r="F19" s="127">
        <v>462716</v>
      </c>
      <c r="G19" s="127">
        <v>280012</v>
      </c>
      <c r="H19" s="127">
        <v>274031</v>
      </c>
      <c r="I19" s="127">
        <v>197056</v>
      </c>
      <c r="J19" s="127">
        <v>336902</v>
      </c>
    </row>
    <row r="20" spans="1:10" x14ac:dyDescent="0.2">
      <c r="B20" s="157" t="s">
        <v>834</v>
      </c>
      <c r="C20" s="126">
        <v>244404</v>
      </c>
      <c r="D20" s="128">
        <v>358746</v>
      </c>
      <c r="E20" s="123">
        <v>270809</v>
      </c>
      <c r="F20" s="127">
        <v>422772</v>
      </c>
      <c r="G20" s="127">
        <v>283641</v>
      </c>
      <c r="H20" s="127">
        <v>285301</v>
      </c>
      <c r="I20" s="127">
        <v>202324</v>
      </c>
      <c r="J20" s="127">
        <v>293722</v>
      </c>
    </row>
    <row r="21" spans="1:10" x14ac:dyDescent="0.2">
      <c r="B21" s="157" t="s">
        <v>835</v>
      </c>
      <c r="C21" s="126">
        <v>264891</v>
      </c>
      <c r="D21" s="127">
        <v>323270</v>
      </c>
      <c r="E21" s="123">
        <v>349680</v>
      </c>
      <c r="F21" s="127">
        <v>418634</v>
      </c>
      <c r="G21" s="127">
        <v>286593</v>
      </c>
      <c r="H21" s="127">
        <v>293440</v>
      </c>
      <c r="I21" s="127">
        <v>205021</v>
      </c>
      <c r="J21" s="127">
        <v>340269</v>
      </c>
    </row>
    <row r="22" spans="1:10" x14ac:dyDescent="0.2">
      <c r="B22" s="157"/>
      <c r="C22" s="126"/>
      <c r="D22" s="127"/>
      <c r="E22" s="123"/>
      <c r="F22" s="127"/>
      <c r="G22" s="127"/>
      <c r="H22" s="127"/>
      <c r="I22" s="127"/>
      <c r="J22" s="127"/>
    </row>
    <row r="23" spans="1:10" x14ac:dyDescent="0.2">
      <c r="B23" s="157" t="s">
        <v>836</v>
      </c>
      <c r="C23" s="126">
        <v>252068</v>
      </c>
      <c r="D23" s="127">
        <v>329737</v>
      </c>
      <c r="E23" s="123">
        <v>295760</v>
      </c>
      <c r="F23" s="127">
        <v>425811</v>
      </c>
      <c r="G23" s="127">
        <v>269557</v>
      </c>
      <c r="H23" s="127">
        <v>295569</v>
      </c>
      <c r="I23" s="127">
        <v>204376</v>
      </c>
      <c r="J23" s="127">
        <v>327716</v>
      </c>
    </row>
    <row r="24" spans="1:10" x14ac:dyDescent="0.2">
      <c r="B24" s="157" t="s">
        <v>837</v>
      </c>
      <c r="C24" s="126">
        <v>245433</v>
      </c>
      <c r="D24" s="127">
        <v>290480</v>
      </c>
      <c r="E24" s="123">
        <v>277808</v>
      </c>
      <c r="F24" s="127">
        <v>418732</v>
      </c>
      <c r="G24" s="127">
        <v>265238</v>
      </c>
      <c r="H24" s="127">
        <v>271758</v>
      </c>
      <c r="I24" s="127">
        <v>211451</v>
      </c>
      <c r="J24" s="127">
        <v>337931</v>
      </c>
    </row>
    <row r="25" spans="1:10" x14ac:dyDescent="0.2">
      <c r="B25" s="157" t="s">
        <v>838</v>
      </c>
      <c r="C25" s="126">
        <v>395831</v>
      </c>
      <c r="D25" s="127">
        <v>408488</v>
      </c>
      <c r="E25" s="123">
        <v>467939</v>
      </c>
      <c r="F25" s="127">
        <v>1256263</v>
      </c>
      <c r="G25" s="127">
        <v>419151</v>
      </c>
      <c r="H25" s="127">
        <v>488115</v>
      </c>
      <c r="I25" s="127">
        <v>246480</v>
      </c>
      <c r="J25" s="127">
        <v>706413</v>
      </c>
    </row>
    <row r="26" spans="1:10" x14ac:dyDescent="0.2">
      <c r="B26" s="157"/>
      <c r="C26" s="126"/>
      <c r="D26" s="127"/>
      <c r="E26" s="123"/>
      <c r="F26" s="127"/>
      <c r="G26" s="127"/>
      <c r="H26" s="127"/>
      <c r="I26" s="127"/>
      <c r="J26" s="127"/>
    </row>
    <row r="27" spans="1:10" x14ac:dyDescent="0.2">
      <c r="B27" s="157" t="s">
        <v>839</v>
      </c>
      <c r="C27" s="126">
        <v>300174</v>
      </c>
      <c r="D27" s="127">
        <v>437173</v>
      </c>
      <c r="E27" s="123">
        <v>385557</v>
      </c>
      <c r="F27" s="127">
        <v>448893</v>
      </c>
      <c r="G27" s="127">
        <v>288621</v>
      </c>
      <c r="H27" s="127">
        <v>341379</v>
      </c>
      <c r="I27" s="127">
        <v>245826</v>
      </c>
      <c r="J27" s="127">
        <v>386236</v>
      </c>
    </row>
    <row r="28" spans="1:10" x14ac:dyDescent="0.2">
      <c r="B28" s="157" t="s">
        <v>840</v>
      </c>
      <c r="C28" s="126">
        <v>257150</v>
      </c>
      <c r="D28" s="127">
        <v>420523</v>
      </c>
      <c r="E28" s="123">
        <v>317865</v>
      </c>
      <c r="F28" s="127">
        <v>461450</v>
      </c>
      <c r="G28" s="127">
        <v>267516</v>
      </c>
      <c r="H28" s="127">
        <v>270771</v>
      </c>
      <c r="I28" s="127">
        <v>190267</v>
      </c>
      <c r="J28" s="127">
        <v>331663</v>
      </c>
    </row>
    <row r="29" spans="1:10" x14ac:dyDescent="0.2">
      <c r="B29" s="157" t="s">
        <v>841</v>
      </c>
      <c r="C29" s="126">
        <v>238464</v>
      </c>
      <c r="D29" s="127">
        <v>293426</v>
      </c>
      <c r="E29" s="123">
        <v>284203</v>
      </c>
      <c r="F29" s="127">
        <v>472182</v>
      </c>
      <c r="G29" s="127">
        <v>289084</v>
      </c>
      <c r="H29" s="127">
        <v>268985</v>
      </c>
      <c r="I29" s="127">
        <v>180881</v>
      </c>
      <c r="J29" s="127">
        <v>317171</v>
      </c>
    </row>
    <row r="30" spans="1:10" x14ac:dyDescent="0.2">
      <c r="B30" s="157"/>
      <c r="C30" s="126"/>
      <c r="D30" s="127"/>
      <c r="E30" s="123"/>
      <c r="F30" s="127"/>
      <c r="G30" s="127"/>
      <c r="H30" s="127"/>
      <c r="I30" s="127"/>
      <c r="J30" s="127"/>
    </row>
    <row r="31" spans="1:10" x14ac:dyDescent="0.2">
      <c r="B31" s="157" t="s">
        <v>842</v>
      </c>
      <c r="C31" s="126">
        <v>240794</v>
      </c>
      <c r="D31" s="127">
        <v>312704</v>
      </c>
      <c r="E31" s="123">
        <v>279614</v>
      </c>
      <c r="F31" s="127">
        <v>558885</v>
      </c>
      <c r="G31" s="127">
        <v>289773</v>
      </c>
      <c r="H31" s="127">
        <v>265997</v>
      </c>
      <c r="I31" s="127">
        <v>184427</v>
      </c>
      <c r="J31" s="127">
        <v>337223</v>
      </c>
    </row>
    <row r="32" spans="1:10" x14ac:dyDescent="0.2">
      <c r="B32" s="157" t="s">
        <v>843</v>
      </c>
      <c r="C32" s="126">
        <v>250011</v>
      </c>
      <c r="D32" s="128">
        <v>309910</v>
      </c>
      <c r="E32" s="123">
        <v>280658</v>
      </c>
      <c r="F32" s="127">
        <v>465143</v>
      </c>
      <c r="G32" s="127">
        <v>279890</v>
      </c>
      <c r="H32" s="127">
        <v>353987</v>
      </c>
      <c r="I32" s="127">
        <v>197698</v>
      </c>
      <c r="J32" s="127">
        <v>331757</v>
      </c>
    </row>
    <row r="33" spans="2:14" x14ac:dyDescent="0.2">
      <c r="B33" s="157" t="s">
        <v>844</v>
      </c>
      <c r="C33" s="126">
        <v>475891</v>
      </c>
      <c r="D33" s="128">
        <v>545691</v>
      </c>
      <c r="E33" s="123">
        <v>602339</v>
      </c>
      <c r="F33" s="127">
        <v>1386340</v>
      </c>
      <c r="G33" s="127">
        <v>511083</v>
      </c>
      <c r="H33" s="127">
        <v>423526</v>
      </c>
      <c r="I33" s="127">
        <v>311980</v>
      </c>
      <c r="J33" s="127">
        <v>804195</v>
      </c>
    </row>
    <row r="34" spans="2:14" ht="18" thickBot="1" x14ac:dyDescent="0.2">
      <c r="B34" s="159"/>
      <c r="C34" s="170"/>
      <c r="D34" s="168"/>
      <c r="E34" s="168"/>
      <c r="F34" s="168"/>
      <c r="G34" s="168"/>
      <c r="H34" s="168"/>
      <c r="I34" s="168"/>
      <c r="J34" s="168"/>
    </row>
    <row r="35" spans="2:14" ht="21" customHeight="1" x14ac:dyDescent="0.15">
      <c r="B35" s="177"/>
      <c r="C35" s="767" t="s">
        <v>730</v>
      </c>
      <c r="D35" s="767" t="s">
        <v>731</v>
      </c>
      <c r="E35" s="767" t="s">
        <v>732</v>
      </c>
      <c r="F35" s="767" t="s">
        <v>733</v>
      </c>
      <c r="G35" s="767" t="s">
        <v>734</v>
      </c>
      <c r="H35" s="767" t="s">
        <v>735</v>
      </c>
      <c r="I35" s="767" t="s">
        <v>438</v>
      </c>
      <c r="J35" s="769" t="s">
        <v>381</v>
      </c>
      <c r="K35" s="57"/>
      <c r="L35" s="52"/>
      <c r="M35" s="52"/>
      <c r="N35" s="52"/>
    </row>
    <row r="36" spans="2:14" x14ac:dyDescent="0.15">
      <c r="B36" s="188"/>
      <c r="C36" s="775"/>
      <c r="D36" s="775"/>
      <c r="E36" s="775"/>
      <c r="F36" s="775"/>
      <c r="G36" s="775"/>
      <c r="H36" s="775"/>
      <c r="I36" s="775"/>
      <c r="J36" s="776"/>
      <c r="K36" s="11"/>
    </row>
    <row r="37" spans="2:14" x14ac:dyDescent="0.15">
      <c r="B37" s="189"/>
      <c r="C37" s="775"/>
      <c r="D37" s="775"/>
      <c r="E37" s="775"/>
      <c r="F37" s="775"/>
      <c r="G37" s="775"/>
      <c r="H37" s="775"/>
      <c r="I37" s="775"/>
      <c r="J37" s="776"/>
      <c r="K37" s="11"/>
    </row>
    <row r="38" spans="2:14" x14ac:dyDescent="0.15">
      <c r="B38" s="178"/>
      <c r="C38" s="549"/>
      <c r="D38" s="128"/>
      <c r="E38" s="128"/>
      <c r="F38" s="128"/>
      <c r="G38" s="549"/>
      <c r="H38" s="549"/>
      <c r="I38" s="549"/>
      <c r="J38" s="549"/>
    </row>
    <row r="39" spans="2:14" x14ac:dyDescent="0.2">
      <c r="B39" s="179" t="s">
        <v>506</v>
      </c>
      <c r="C39" s="122">
        <v>216836</v>
      </c>
      <c r="D39" s="122">
        <v>403014</v>
      </c>
      <c r="E39" s="122">
        <v>124919</v>
      </c>
      <c r="F39" s="122">
        <v>221523</v>
      </c>
      <c r="G39" s="125">
        <v>466985</v>
      </c>
      <c r="H39" s="125">
        <v>292061</v>
      </c>
      <c r="I39" s="125">
        <v>316755</v>
      </c>
      <c r="J39" s="122">
        <v>219055</v>
      </c>
    </row>
    <row r="40" spans="2:14" x14ac:dyDescent="0.2">
      <c r="B40" s="179" t="s">
        <v>531</v>
      </c>
      <c r="C40" s="122">
        <v>242581</v>
      </c>
      <c r="D40" s="122">
        <v>364467</v>
      </c>
      <c r="E40" s="122">
        <v>140455</v>
      </c>
      <c r="F40" s="122">
        <v>181118</v>
      </c>
      <c r="G40" s="125">
        <v>473236</v>
      </c>
      <c r="H40" s="125">
        <v>284395</v>
      </c>
      <c r="I40" s="125">
        <v>358815</v>
      </c>
      <c r="J40" s="122">
        <v>207521</v>
      </c>
    </row>
    <row r="41" spans="2:14" x14ac:dyDescent="0.2">
      <c r="B41" s="179" t="s">
        <v>612</v>
      </c>
      <c r="C41" s="128">
        <v>247913</v>
      </c>
      <c r="D41" s="128">
        <v>366237</v>
      </c>
      <c r="E41" s="128">
        <v>129172</v>
      </c>
      <c r="F41" s="128">
        <v>177277</v>
      </c>
      <c r="G41" s="125">
        <v>446966</v>
      </c>
      <c r="H41" s="125">
        <v>304269</v>
      </c>
      <c r="I41" s="125">
        <v>387383</v>
      </c>
      <c r="J41" s="125">
        <v>219799</v>
      </c>
    </row>
    <row r="42" spans="2:14" x14ac:dyDescent="0.2">
      <c r="B42" s="179" t="s">
        <v>613</v>
      </c>
      <c r="C42" s="128">
        <v>234765</v>
      </c>
      <c r="D42" s="128">
        <v>355131</v>
      </c>
      <c r="E42" s="128">
        <v>127100</v>
      </c>
      <c r="F42" s="128">
        <v>196677</v>
      </c>
      <c r="G42" s="125">
        <v>445717</v>
      </c>
      <c r="H42" s="125">
        <v>292867</v>
      </c>
      <c r="I42" s="125">
        <v>373666</v>
      </c>
      <c r="J42" s="125">
        <v>207859</v>
      </c>
    </row>
    <row r="43" spans="2:14" x14ac:dyDescent="0.2">
      <c r="B43" s="179" t="s">
        <v>725</v>
      </c>
      <c r="C43" s="128">
        <v>253149</v>
      </c>
      <c r="D43" s="128">
        <v>388407</v>
      </c>
      <c r="E43" s="128">
        <v>126098</v>
      </c>
      <c r="F43" s="128">
        <v>224200</v>
      </c>
      <c r="G43" s="125">
        <v>380089</v>
      </c>
      <c r="H43" s="125">
        <v>298963</v>
      </c>
      <c r="I43" s="125">
        <v>371710</v>
      </c>
      <c r="J43" s="125">
        <v>219681</v>
      </c>
    </row>
    <row r="44" spans="2:14" x14ac:dyDescent="0.2">
      <c r="B44" s="167" t="s">
        <v>832</v>
      </c>
      <c r="C44" s="121">
        <v>305048</v>
      </c>
      <c r="D44" s="122">
        <v>370409</v>
      </c>
      <c r="E44" s="123">
        <v>107075</v>
      </c>
      <c r="F44" s="124">
        <v>192309</v>
      </c>
      <c r="G44" s="124">
        <v>415289</v>
      </c>
      <c r="H44" s="124">
        <v>283179</v>
      </c>
      <c r="I44" s="124">
        <v>349245</v>
      </c>
      <c r="J44" s="124">
        <v>227031</v>
      </c>
    </row>
    <row r="45" spans="2:14" x14ac:dyDescent="0.2">
      <c r="B45" s="167"/>
      <c r="C45" s="119"/>
      <c r="D45" s="171"/>
      <c r="E45" s="172"/>
      <c r="F45" s="120"/>
      <c r="G45" s="120"/>
      <c r="H45" s="120"/>
      <c r="I45" s="120"/>
      <c r="J45" s="120"/>
    </row>
    <row r="46" spans="2:14" x14ac:dyDescent="0.2">
      <c r="B46" s="157" t="s">
        <v>833</v>
      </c>
      <c r="C46" s="126">
        <v>277714</v>
      </c>
      <c r="D46" s="128">
        <v>298689</v>
      </c>
      <c r="E46" s="123">
        <v>101997</v>
      </c>
      <c r="F46" s="127">
        <v>167600</v>
      </c>
      <c r="G46" s="127">
        <v>337194</v>
      </c>
      <c r="H46" s="127">
        <v>249299</v>
      </c>
      <c r="I46" s="127">
        <v>262499</v>
      </c>
      <c r="J46" s="127">
        <v>190396</v>
      </c>
    </row>
    <row r="47" spans="2:14" x14ac:dyDescent="0.2">
      <c r="B47" s="157" t="s">
        <v>834</v>
      </c>
      <c r="C47" s="126">
        <v>257842</v>
      </c>
      <c r="D47" s="128">
        <v>302766</v>
      </c>
      <c r="E47" s="123">
        <v>95413</v>
      </c>
      <c r="F47" s="127">
        <v>155940</v>
      </c>
      <c r="G47" s="127">
        <v>343041</v>
      </c>
      <c r="H47" s="127">
        <v>251776</v>
      </c>
      <c r="I47" s="127">
        <v>281559</v>
      </c>
      <c r="J47" s="127">
        <v>198146</v>
      </c>
    </row>
    <row r="48" spans="2:14" x14ac:dyDescent="0.2">
      <c r="B48" s="157" t="s">
        <v>835</v>
      </c>
      <c r="C48" s="126">
        <v>265616</v>
      </c>
      <c r="D48" s="127">
        <v>317348</v>
      </c>
      <c r="E48" s="123">
        <v>98948</v>
      </c>
      <c r="F48" s="127">
        <v>154660</v>
      </c>
      <c r="G48" s="127">
        <v>357983</v>
      </c>
      <c r="H48" s="127">
        <v>270377</v>
      </c>
      <c r="I48" s="127">
        <v>358787</v>
      </c>
      <c r="J48" s="127">
        <v>201580</v>
      </c>
    </row>
    <row r="49" spans="2:10" x14ac:dyDescent="0.2">
      <c r="B49" s="157"/>
      <c r="C49" s="126"/>
      <c r="D49" s="127"/>
      <c r="E49" s="123"/>
      <c r="F49" s="127"/>
      <c r="G49" s="127"/>
      <c r="H49" s="127"/>
      <c r="I49" s="127"/>
      <c r="J49" s="127"/>
    </row>
    <row r="50" spans="2:10" x14ac:dyDescent="0.2">
      <c r="B50" s="157" t="s">
        <v>836</v>
      </c>
      <c r="C50" s="126">
        <v>274982</v>
      </c>
      <c r="D50" s="127">
        <v>346704</v>
      </c>
      <c r="E50" s="123">
        <v>104415</v>
      </c>
      <c r="F50" s="127">
        <v>186252</v>
      </c>
      <c r="G50" s="127">
        <v>344591</v>
      </c>
      <c r="H50" s="127">
        <v>248778</v>
      </c>
      <c r="I50" s="127">
        <v>291358</v>
      </c>
      <c r="J50" s="127">
        <v>201695</v>
      </c>
    </row>
    <row r="51" spans="2:10" x14ac:dyDescent="0.2">
      <c r="B51" s="157" t="s">
        <v>837</v>
      </c>
      <c r="C51" s="126">
        <v>264607</v>
      </c>
      <c r="D51" s="127">
        <v>359894</v>
      </c>
      <c r="E51" s="123">
        <v>102589</v>
      </c>
      <c r="F51" s="127">
        <v>177028</v>
      </c>
      <c r="G51" s="127">
        <v>338435</v>
      </c>
      <c r="H51" s="127">
        <v>246389</v>
      </c>
      <c r="I51" s="127">
        <v>302938</v>
      </c>
      <c r="J51" s="127">
        <v>193001</v>
      </c>
    </row>
    <row r="52" spans="2:10" x14ac:dyDescent="0.2">
      <c r="B52" s="157" t="s">
        <v>838</v>
      </c>
      <c r="C52" s="126">
        <v>332019</v>
      </c>
      <c r="D52" s="127">
        <v>519549</v>
      </c>
      <c r="E52" s="123">
        <v>114437</v>
      </c>
      <c r="F52" s="127">
        <v>259657</v>
      </c>
      <c r="G52" s="127">
        <v>763767</v>
      </c>
      <c r="H52" s="127">
        <v>365535</v>
      </c>
      <c r="I52" s="127">
        <v>522786</v>
      </c>
      <c r="J52" s="127">
        <v>322121</v>
      </c>
    </row>
    <row r="53" spans="2:10" x14ac:dyDescent="0.2">
      <c r="B53" s="157"/>
      <c r="C53" s="126"/>
      <c r="D53" s="127"/>
      <c r="E53" s="123"/>
      <c r="F53" s="127"/>
      <c r="G53" s="127"/>
      <c r="H53" s="127"/>
      <c r="I53" s="127"/>
      <c r="J53" s="127"/>
    </row>
    <row r="54" spans="2:10" x14ac:dyDescent="0.2">
      <c r="B54" s="157" t="s">
        <v>839</v>
      </c>
      <c r="C54" s="126">
        <v>336974</v>
      </c>
      <c r="D54" s="127">
        <v>414831</v>
      </c>
      <c r="E54" s="123">
        <v>115560</v>
      </c>
      <c r="F54" s="127">
        <v>169603</v>
      </c>
      <c r="G54" s="127">
        <v>350393</v>
      </c>
      <c r="H54" s="127">
        <v>286047</v>
      </c>
      <c r="I54" s="127">
        <v>382493</v>
      </c>
      <c r="J54" s="127">
        <v>255005</v>
      </c>
    </row>
    <row r="55" spans="2:10" x14ac:dyDescent="0.2">
      <c r="B55" s="157" t="s">
        <v>840</v>
      </c>
      <c r="C55" s="126">
        <v>294506</v>
      </c>
      <c r="D55" s="127">
        <v>289867</v>
      </c>
      <c r="E55" s="123">
        <v>115134</v>
      </c>
      <c r="F55" s="127">
        <v>201639</v>
      </c>
      <c r="G55" s="127">
        <v>333158</v>
      </c>
      <c r="H55" s="127">
        <v>253927</v>
      </c>
      <c r="I55" s="127">
        <v>269655</v>
      </c>
      <c r="J55" s="127">
        <v>201189</v>
      </c>
    </row>
    <row r="56" spans="2:10" x14ac:dyDescent="0.2">
      <c r="B56" s="157" t="s">
        <v>841</v>
      </c>
      <c r="C56" s="126">
        <v>304795</v>
      </c>
      <c r="D56" s="127">
        <v>290006</v>
      </c>
      <c r="E56" s="123">
        <v>103239</v>
      </c>
      <c r="F56" s="127">
        <v>200079</v>
      </c>
      <c r="G56" s="127">
        <v>331228</v>
      </c>
      <c r="H56" s="127">
        <v>243318</v>
      </c>
      <c r="I56" s="127">
        <v>266971</v>
      </c>
      <c r="J56" s="127">
        <v>191093</v>
      </c>
    </row>
    <row r="57" spans="2:10" x14ac:dyDescent="0.2">
      <c r="B57" s="157"/>
      <c r="C57" s="126"/>
      <c r="D57" s="127"/>
      <c r="E57" s="123"/>
      <c r="F57" s="127"/>
      <c r="G57" s="127"/>
      <c r="H57" s="127"/>
      <c r="I57" s="127"/>
      <c r="J57" s="127"/>
    </row>
    <row r="58" spans="2:10" x14ac:dyDescent="0.2">
      <c r="B58" s="157" t="s">
        <v>842</v>
      </c>
      <c r="C58" s="126">
        <v>301694</v>
      </c>
      <c r="D58" s="127">
        <v>308182</v>
      </c>
      <c r="E58" s="123">
        <v>102772</v>
      </c>
      <c r="F58" s="127">
        <v>203303</v>
      </c>
      <c r="G58" s="127">
        <v>328076</v>
      </c>
      <c r="H58" s="127">
        <v>242222</v>
      </c>
      <c r="I58" s="127">
        <v>273953</v>
      </c>
      <c r="J58" s="127">
        <v>195133</v>
      </c>
    </row>
    <row r="59" spans="2:10" x14ac:dyDescent="0.2">
      <c r="B59" s="157" t="s">
        <v>843</v>
      </c>
      <c r="C59" s="126">
        <v>299523</v>
      </c>
      <c r="D59" s="128">
        <v>293371</v>
      </c>
      <c r="E59" s="123">
        <v>104879</v>
      </c>
      <c r="F59" s="127">
        <v>197883</v>
      </c>
      <c r="G59" s="127">
        <v>335041</v>
      </c>
      <c r="H59" s="127">
        <v>243641</v>
      </c>
      <c r="I59" s="127">
        <v>267217</v>
      </c>
      <c r="J59" s="127">
        <v>210925</v>
      </c>
    </row>
    <row r="60" spans="2:10" x14ac:dyDescent="0.2">
      <c r="B60" s="157" t="s">
        <v>844</v>
      </c>
      <c r="C60" s="126">
        <v>459938</v>
      </c>
      <c r="D60" s="128">
        <v>703263</v>
      </c>
      <c r="E60" s="123">
        <v>125017</v>
      </c>
      <c r="F60" s="127">
        <v>236154</v>
      </c>
      <c r="G60" s="127">
        <v>815994</v>
      </c>
      <c r="H60" s="127">
        <v>496550</v>
      </c>
      <c r="I60" s="127">
        <v>710910</v>
      </c>
      <c r="J60" s="127">
        <v>365689</v>
      </c>
    </row>
    <row r="61" spans="2:10" ht="18" thickBot="1" x14ac:dyDescent="0.2">
      <c r="B61" s="180"/>
      <c r="C61" s="168"/>
      <c r="D61" s="168"/>
      <c r="E61" s="168"/>
      <c r="F61" s="168"/>
      <c r="G61" s="159"/>
      <c r="H61" s="159"/>
      <c r="I61" s="159"/>
      <c r="J61" s="159"/>
    </row>
    <row r="62" spans="2:10" x14ac:dyDescent="0.2">
      <c r="B62" s="549"/>
      <c r="C62" s="167" t="s">
        <v>537</v>
      </c>
      <c r="D62" s="549"/>
      <c r="E62" s="549"/>
      <c r="F62" s="549"/>
      <c r="G62" s="549"/>
      <c r="H62" s="549"/>
      <c r="I62" s="549"/>
      <c r="J62" s="549"/>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topLeftCell="B1" zoomScale="75" zoomScaleNormal="70" workbookViewId="0">
      <selection activeCell="E46" sqref="E46"/>
    </sheetView>
  </sheetViews>
  <sheetFormatPr defaultColWidth="10.875" defaultRowHeight="17.25" x14ac:dyDescent="0.15"/>
  <cols>
    <col min="1" max="1" width="13.375" style="117" customWidth="1"/>
    <col min="2" max="2" width="22" style="117" customWidth="1"/>
    <col min="3" max="10" width="16" style="117" customWidth="1"/>
    <col min="11" max="11" width="9.25" style="117" customWidth="1"/>
    <col min="12" max="12" width="10.25" style="117" customWidth="1"/>
    <col min="13" max="16" width="9.375" style="117" customWidth="1"/>
    <col min="17" max="17" width="10.375" style="117" customWidth="1"/>
    <col min="18" max="18" width="13.875" style="117" customWidth="1"/>
    <col min="19" max="16384" width="10.875" style="117"/>
  </cols>
  <sheetData>
    <row r="1" spans="1:18" x14ac:dyDescent="0.2">
      <c r="A1" s="167" t="s">
        <v>285</v>
      </c>
      <c r="F1" s="117" t="s">
        <v>285</v>
      </c>
    </row>
    <row r="6" spans="1:18" x14ac:dyDescent="0.2">
      <c r="B6" s="630" t="s">
        <v>485</v>
      </c>
      <c r="C6" s="630"/>
      <c r="D6" s="630"/>
      <c r="E6" s="630"/>
      <c r="F6" s="630"/>
      <c r="G6" s="630"/>
      <c r="H6" s="630"/>
      <c r="I6" s="630"/>
      <c r="J6" s="630"/>
    </row>
    <row r="7" spans="1:18" ht="18" thickBot="1" x14ac:dyDescent="0.25">
      <c r="B7" s="159"/>
      <c r="C7" s="175" t="s">
        <v>427</v>
      </c>
      <c r="D7" s="159"/>
      <c r="E7" s="159"/>
      <c r="F7" s="169"/>
      <c r="G7" s="169"/>
      <c r="H7" s="169"/>
      <c r="I7" s="169"/>
      <c r="J7" s="176" t="s">
        <v>432</v>
      </c>
      <c r="K7" s="11"/>
      <c r="L7" s="11"/>
      <c r="M7" s="11"/>
      <c r="N7" s="11"/>
      <c r="O7" s="11"/>
      <c r="P7" s="11"/>
      <c r="Q7" s="11"/>
      <c r="R7" s="11"/>
    </row>
    <row r="8" spans="1:18" ht="18" customHeight="1" x14ac:dyDescent="0.15">
      <c r="A8" s="11"/>
      <c r="B8" s="150"/>
      <c r="C8" s="767" t="s">
        <v>436</v>
      </c>
      <c r="D8" s="751" t="s">
        <v>93</v>
      </c>
      <c r="E8" s="751" t="s">
        <v>94</v>
      </c>
      <c r="F8" s="767" t="s">
        <v>724</v>
      </c>
      <c r="G8" s="767" t="s">
        <v>437</v>
      </c>
      <c r="H8" s="767" t="s">
        <v>727</v>
      </c>
      <c r="I8" s="767" t="s">
        <v>728</v>
      </c>
      <c r="J8" s="774" t="s">
        <v>729</v>
      </c>
      <c r="K8" s="11"/>
    </row>
    <row r="9" spans="1:18" ht="17.25" customHeight="1" x14ac:dyDescent="0.15">
      <c r="A9" s="11"/>
      <c r="B9" s="188"/>
      <c r="C9" s="775"/>
      <c r="D9" s="777"/>
      <c r="E9" s="777"/>
      <c r="F9" s="775"/>
      <c r="G9" s="775"/>
      <c r="H9" s="775"/>
      <c r="I9" s="775"/>
      <c r="J9" s="778"/>
      <c r="K9" s="11"/>
    </row>
    <row r="10" spans="1:18" ht="44.25" customHeight="1" x14ac:dyDescent="0.15">
      <c r="A10" s="11"/>
      <c r="B10" s="189"/>
      <c r="C10" s="775"/>
      <c r="D10" s="777"/>
      <c r="E10" s="777"/>
      <c r="F10" s="775"/>
      <c r="G10" s="775"/>
      <c r="H10" s="775"/>
      <c r="I10" s="775"/>
      <c r="J10" s="778"/>
      <c r="K10" s="11"/>
    </row>
    <row r="11" spans="1:18" x14ac:dyDescent="0.15">
      <c r="B11" s="549"/>
      <c r="C11" s="160"/>
      <c r="D11" s="549"/>
      <c r="E11" s="549"/>
      <c r="F11" s="549"/>
      <c r="G11" s="549"/>
      <c r="H11" s="549"/>
      <c r="I11" s="549"/>
      <c r="J11" s="549"/>
    </row>
    <row r="12" spans="1:18" s="53" customFormat="1" x14ac:dyDescent="0.2">
      <c r="B12" s="167" t="s">
        <v>506</v>
      </c>
      <c r="C12" s="145">
        <v>19.5</v>
      </c>
      <c r="D12" s="190">
        <v>19.8</v>
      </c>
      <c r="E12" s="143">
        <v>20.3</v>
      </c>
      <c r="F12" s="146">
        <v>18.8</v>
      </c>
      <c r="G12" s="146">
        <v>19.899999999999999</v>
      </c>
      <c r="H12" s="146">
        <v>20.5</v>
      </c>
      <c r="I12" s="146">
        <v>20.100000000000001</v>
      </c>
      <c r="J12" s="146">
        <v>18.3</v>
      </c>
    </row>
    <row r="13" spans="1:18" s="53" customFormat="1" x14ac:dyDescent="0.2">
      <c r="B13" s="167" t="s">
        <v>531</v>
      </c>
      <c r="C13" s="145">
        <v>19.399999999999999</v>
      </c>
      <c r="D13" s="190">
        <v>20.100000000000001</v>
      </c>
      <c r="E13" s="143">
        <v>20.399999999999999</v>
      </c>
      <c r="F13" s="146">
        <v>18.600000000000001</v>
      </c>
      <c r="G13" s="146">
        <v>20.100000000000001</v>
      </c>
      <c r="H13" s="146">
        <v>20.6</v>
      </c>
      <c r="I13" s="146">
        <v>19.899999999999999</v>
      </c>
      <c r="J13" s="146">
        <v>18.2</v>
      </c>
    </row>
    <row r="14" spans="1:18" s="53" customFormat="1" x14ac:dyDescent="0.2">
      <c r="B14" s="167" t="s">
        <v>612</v>
      </c>
      <c r="C14" s="145">
        <v>19.2</v>
      </c>
      <c r="D14" s="190">
        <v>22</v>
      </c>
      <c r="E14" s="143">
        <v>19.899999999999999</v>
      </c>
      <c r="F14" s="146">
        <v>18.8</v>
      </c>
      <c r="G14" s="146">
        <v>18.899999999999999</v>
      </c>
      <c r="H14" s="146">
        <v>20.2</v>
      </c>
      <c r="I14" s="146">
        <v>19.100000000000001</v>
      </c>
      <c r="J14" s="146">
        <v>18.100000000000001</v>
      </c>
    </row>
    <row r="15" spans="1:18" s="53" customFormat="1" x14ac:dyDescent="0.2">
      <c r="B15" s="167" t="s">
        <v>613</v>
      </c>
      <c r="C15" s="145">
        <v>19</v>
      </c>
      <c r="D15" s="137">
        <v>22</v>
      </c>
      <c r="E15" s="143">
        <v>20</v>
      </c>
      <c r="F15" s="146">
        <v>18.8</v>
      </c>
      <c r="G15" s="146">
        <v>19.3</v>
      </c>
      <c r="H15" s="146">
        <v>19.7</v>
      </c>
      <c r="I15" s="146">
        <v>18.8</v>
      </c>
      <c r="J15" s="146">
        <v>18</v>
      </c>
    </row>
    <row r="16" spans="1:18" s="53" customFormat="1" x14ac:dyDescent="0.2">
      <c r="B16" s="167" t="s">
        <v>725</v>
      </c>
      <c r="C16" s="145">
        <v>18.899999999999999</v>
      </c>
      <c r="D16" s="137">
        <v>22.1</v>
      </c>
      <c r="E16" s="143">
        <v>20.100000000000001</v>
      </c>
      <c r="F16" s="146">
        <v>19</v>
      </c>
      <c r="G16" s="146">
        <v>19.600000000000001</v>
      </c>
      <c r="H16" s="146">
        <v>19.8</v>
      </c>
      <c r="I16" s="146">
        <v>18.600000000000001</v>
      </c>
      <c r="J16" s="146">
        <v>17.899999999999999</v>
      </c>
    </row>
    <row r="17" spans="2:10" s="53" customFormat="1" x14ac:dyDescent="0.2">
      <c r="B17" s="167" t="s">
        <v>832</v>
      </c>
      <c r="C17" s="145">
        <v>18.8</v>
      </c>
      <c r="D17" s="137">
        <v>20.9</v>
      </c>
      <c r="E17" s="143">
        <v>20.100000000000001</v>
      </c>
      <c r="F17" s="146">
        <v>19.2</v>
      </c>
      <c r="G17" s="146">
        <v>20.100000000000001</v>
      </c>
      <c r="H17" s="146">
        <v>19.600000000000001</v>
      </c>
      <c r="I17" s="146">
        <v>18.600000000000001</v>
      </c>
      <c r="J17" s="146">
        <v>17.3</v>
      </c>
    </row>
    <row r="18" spans="2:10" s="53" customFormat="1" x14ac:dyDescent="0.2">
      <c r="B18" s="167"/>
      <c r="C18" s="145"/>
      <c r="D18" s="138"/>
      <c r="E18" s="143"/>
      <c r="F18" s="146"/>
      <c r="G18" s="146"/>
      <c r="H18" s="146"/>
      <c r="I18" s="146"/>
      <c r="J18" s="146"/>
    </row>
    <row r="19" spans="2:10" x14ac:dyDescent="0.2">
      <c r="B19" s="157" t="s">
        <v>833</v>
      </c>
      <c r="C19" s="144">
        <v>17.600000000000001</v>
      </c>
      <c r="D19" s="137">
        <v>18.899999999999999</v>
      </c>
      <c r="E19" s="143">
        <v>18.399999999999999</v>
      </c>
      <c r="F19" s="142">
        <v>17.600000000000001</v>
      </c>
      <c r="G19" s="211">
        <v>19.399999999999999</v>
      </c>
      <c r="H19" s="142">
        <v>19.3</v>
      </c>
      <c r="I19" s="142">
        <v>18.5</v>
      </c>
      <c r="J19" s="142">
        <v>15.9</v>
      </c>
    </row>
    <row r="20" spans="2:10" x14ac:dyDescent="0.2">
      <c r="B20" s="157" t="s">
        <v>834</v>
      </c>
      <c r="C20" s="144">
        <v>18.600000000000001</v>
      </c>
      <c r="D20" s="137">
        <v>21.2</v>
      </c>
      <c r="E20" s="143">
        <v>20.5</v>
      </c>
      <c r="F20" s="142">
        <v>17.600000000000001</v>
      </c>
      <c r="G20" s="142">
        <v>21.1</v>
      </c>
      <c r="H20" s="142">
        <v>18.8</v>
      </c>
      <c r="I20" s="142">
        <v>18.7</v>
      </c>
      <c r="J20" s="142">
        <v>16.100000000000001</v>
      </c>
    </row>
    <row r="21" spans="2:10" x14ac:dyDescent="0.2">
      <c r="B21" s="157" t="s">
        <v>835</v>
      </c>
      <c r="C21" s="144">
        <v>18.399999999999999</v>
      </c>
      <c r="D21" s="137">
        <v>20.7</v>
      </c>
      <c r="E21" s="143">
        <v>19.5</v>
      </c>
      <c r="F21" s="142">
        <v>19.2</v>
      </c>
      <c r="G21" s="142">
        <v>19.3</v>
      </c>
      <c r="H21" s="142">
        <v>19.7</v>
      </c>
      <c r="I21" s="142">
        <v>17.5</v>
      </c>
      <c r="J21" s="142">
        <v>17.8</v>
      </c>
    </row>
    <row r="22" spans="2:10" x14ac:dyDescent="0.2">
      <c r="B22" s="157"/>
      <c r="C22" s="144"/>
      <c r="D22" s="139"/>
      <c r="E22" s="143"/>
      <c r="F22" s="142"/>
      <c r="G22" s="142"/>
      <c r="H22" s="142"/>
      <c r="I22" s="142"/>
      <c r="J22" s="142"/>
    </row>
    <row r="23" spans="2:10" x14ac:dyDescent="0.2">
      <c r="B23" s="157" t="s">
        <v>836</v>
      </c>
      <c r="C23" s="144">
        <v>19.100000000000001</v>
      </c>
      <c r="D23" s="137">
        <v>21.1</v>
      </c>
      <c r="E23" s="143">
        <v>20.9</v>
      </c>
      <c r="F23" s="142">
        <v>18.7</v>
      </c>
      <c r="G23" s="142">
        <v>21</v>
      </c>
      <c r="H23" s="142">
        <v>19.399999999999999</v>
      </c>
      <c r="I23" s="142">
        <v>19.100000000000001</v>
      </c>
      <c r="J23" s="142">
        <v>17.399999999999999</v>
      </c>
    </row>
    <row r="24" spans="2:10" x14ac:dyDescent="0.2">
      <c r="B24" s="157" t="s">
        <v>837</v>
      </c>
      <c r="C24" s="144">
        <v>18.5</v>
      </c>
      <c r="D24" s="137">
        <v>20.2</v>
      </c>
      <c r="E24" s="143">
        <v>19.3</v>
      </c>
      <c r="F24" s="142">
        <v>19.600000000000001</v>
      </c>
      <c r="G24" s="142">
        <v>19.8</v>
      </c>
      <c r="H24" s="142">
        <v>19.899999999999999</v>
      </c>
      <c r="I24" s="142">
        <v>18.5</v>
      </c>
      <c r="J24" s="142">
        <v>18.5</v>
      </c>
    </row>
    <row r="25" spans="2:10" x14ac:dyDescent="0.2">
      <c r="B25" s="157" t="s">
        <v>838</v>
      </c>
      <c r="C25" s="144">
        <v>19.5</v>
      </c>
      <c r="D25" s="137">
        <v>22.3</v>
      </c>
      <c r="E25" s="143">
        <v>21.4</v>
      </c>
      <c r="F25" s="142">
        <v>20.399999999999999</v>
      </c>
      <c r="G25" s="142">
        <v>21.1</v>
      </c>
      <c r="H25" s="142">
        <v>19.7</v>
      </c>
      <c r="I25" s="142">
        <v>19.100000000000001</v>
      </c>
      <c r="J25" s="142">
        <v>18.600000000000001</v>
      </c>
    </row>
    <row r="26" spans="2:10" x14ac:dyDescent="0.2">
      <c r="B26" s="157"/>
      <c r="C26" s="144"/>
      <c r="D26" s="139"/>
      <c r="E26" s="143"/>
      <c r="F26" s="142"/>
      <c r="G26" s="142"/>
      <c r="H26" s="142"/>
      <c r="I26" s="142"/>
      <c r="J26" s="142"/>
    </row>
    <row r="27" spans="2:10" x14ac:dyDescent="0.2">
      <c r="B27" s="157" t="s">
        <v>839</v>
      </c>
      <c r="C27" s="144">
        <v>19</v>
      </c>
      <c r="D27" s="137">
        <v>21</v>
      </c>
      <c r="E27" s="143">
        <v>20.399999999999999</v>
      </c>
      <c r="F27" s="142">
        <v>19.8</v>
      </c>
      <c r="G27" s="142">
        <v>20.6</v>
      </c>
      <c r="H27" s="142">
        <v>19.899999999999999</v>
      </c>
      <c r="I27" s="142">
        <v>18.5</v>
      </c>
      <c r="J27" s="142">
        <v>18.8</v>
      </c>
    </row>
    <row r="28" spans="2:10" x14ac:dyDescent="0.2">
      <c r="B28" s="157" t="s">
        <v>840</v>
      </c>
      <c r="C28" s="144">
        <v>19</v>
      </c>
      <c r="D28" s="137">
        <v>20.6</v>
      </c>
      <c r="E28" s="143">
        <v>19.399999999999999</v>
      </c>
      <c r="F28" s="142">
        <v>20.6</v>
      </c>
      <c r="G28" s="142">
        <v>19</v>
      </c>
      <c r="H28" s="142">
        <v>19.600000000000001</v>
      </c>
      <c r="I28" s="142">
        <v>19.2</v>
      </c>
      <c r="J28" s="142">
        <v>17.7</v>
      </c>
    </row>
    <row r="29" spans="2:10" x14ac:dyDescent="0.2">
      <c r="B29" s="157" t="s">
        <v>841</v>
      </c>
      <c r="C29" s="144">
        <v>18.5</v>
      </c>
      <c r="D29" s="137">
        <v>21.1</v>
      </c>
      <c r="E29" s="143">
        <v>20</v>
      </c>
      <c r="F29" s="142">
        <v>18.3</v>
      </c>
      <c r="G29" s="142">
        <v>20.2</v>
      </c>
      <c r="H29" s="142">
        <v>19.7</v>
      </c>
      <c r="I29" s="142">
        <v>18.5</v>
      </c>
      <c r="J29" s="142">
        <v>15.3</v>
      </c>
    </row>
    <row r="30" spans="2:10" x14ac:dyDescent="0.2">
      <c r="B30" s="157"/>
      <c r="C30" s="144"/>
      <c r="D30" s="139"/>
      <c r="E30" s="143"/>
      <c r="F30" s="142"/>
      <c r="G30" s="142"/>
      <c r="H30" s="142"/>
      <c r="I30" s="142"/>
      <c r="J30" s="142"/>
    </row>
    <row r="31" spans="2:10" x14ac:dyDescent="0.2">
      <c r="B31" s="157" t="s">
        <v>842</v>
      </c>
      <c r="C31" s="144">
        <v>18.899999999999999</v>
      </c>
      <c r="D31" s="137">
        <v>20.9</v>
      </c>
      <c r="E31" s="143">
        <v>19.8</v>
      </c>
      <c r="F31" s="142">
        <v>20.5</v>
      </c>
      <c r="G31" s="142">
        <v>19.2</v>
      </c>
      <c r="H31" s="142">
        <v>20.3</v>
      </c>
      <c r="I31" s="142">
        <v>18.399999999999999</v>
      </c>
      <c r="J31" s="142">
        <v>18.3</v>
      </c>
    </row>
    <row r="32" spans="2:10" x14ac:dyDescent="0.2">
      <c r="B32" s="157" t="s">
        <v>843</v>
      </c>
      <c r="C32" s="144">
        <v>19.5</v>
      </c>
      <c r="D32" s="137">
        <v>22</v>
      </c>
      <c r="E32" s="143">
        <v>21.4</v>
      </c>
      <c r="F32" s="142">
        <v>19.5</v>
      </c>
      <c r="G32" s="142">
        <v>21</v>
      </c>
      <c r="H32" s="142">
        <v>18.899999999999999</v>
      </c>
      <c r="I32" s="142">
        <v>19.100000000000001</v>
      </c>
      <c r="J32" s="142">
        <v>17.600000000000001</v>
      </c>
    </row>
    <row r="33" spans="2:11" x14ac:dyDescent="0.2">
      <c r="B33" s="157" t="s">
        <v>844</v>
      </c>
      <c r="C33" s="144">
        <v>18.7</v>
      </c>
      <c r="D33" s="137">
        <v>21.1</v>
      </c>
      <c r="E33" s="143">
        <v>20.399999999999999</v>
      </c>
      <c r="F33" s="142">
        <v>17.899999999999999</v>
      </c>
      <c r="G33" s="142">
        <v>20</v>
      </c>
      <c r="H33" s="142">
        <v>20</v>
      </c>
      <c r="I33" s="142">
        <v>18.5</v>
      </c>
      <c r="J33" s="142">
        <v>16</v>
      </c>
    </row>
    <row r="34" spans="2:11" ht="18" thickBot="1" x14ac:dyDescent="0.2">
      <c r="B34" s="159"/>
      <c r="C34" s="170"/>
      <c r="D34" s="168"/>
      <c r="E34" s="168"/>
      <c r="F34" s="168"/>
      <c r="G34" s="168"/>
      <c r="H34" s="168"/>
      <c r="I34" s="168"/>
      <c r="J34" s="168"/>
    </row>
    <row r="35" spans="2:11" ht="21" customHeight="1" x14ac:dyDescent="0.15">
      <c r="B35" s="150"/>
      <c r="C35" s="775" t="s">
        <v>730</v>
      </c>
      <c r="D35" s="775" t="s">
        <v>731</v>
      </c>
      <c r="E35" s="775" t="s">
        <v>732</v>
      </c>
      <c r="F35" s="775" t="s">
        <v>733</v>
      </c>
      <c r="G35" s="775" t="s">
        <v>734</v>
      </c>
      <c r="H35" s="775" t="s">
        <v>735</v>
      </c>
      <c r="I35" s="775" t="s">
        <v>438</v>
      </c>
      <c r="J35" s="776" t="s">
        <v>381</v>
      </c>
      <c r="K35" s="11"/>
    </row>
    <row r="36" spans="2:11" x14ac:dyDescent="0.15">
      <c r="B36" s="188"/>
      <c r="C36" s="775"/>
      <c r="D36" s="775"/>
      <c r="E36" s="775"/>
      <c r="F36" s="775"/>
      <c r="G36" s="775"/>
      <c r="H36" s="775"/>
      <c r="I36" s="775"/>
      <c r="J36" s="776"/>
      <c r="K36" s="11"/>
    </row>
    <row r="37" spans="2:11" x14ac:dyDescent="0.15">
      <c r="B37" s="189"/>
      <c r="C37" s="775"/>
      <c r="D37" s="775"/>
      <c r="E37" s="775"/>
      <c r="F37" s="775"/>
      <c r="G37" s="775"/>
      <c r="H37" s="775"/>
      <c r="I37" s="775"/>
      <c r="J37" s="776"/>
      <c r="K37" s="11"/>
    </row>
    <row r="38" spans="2:11" x14ac:dyDescent="0.15">
      <c r="B38" s="178"/>
      <c r="C38" s="549"/>
      <c r="D38" s="549"/>
      <c r="E38" s="549"/>
      <c r="F38" s="129"/>
      <c r="G38" s="129"/>
      <c r="H38" s="129"/>
      <c r="I38" s="549"/>
      <c r="J38" s="549"/>
    </row>
    <row r="39" spans="2:11" x14ac:dyDescent="0.2">
      <c r="B39" s="179" t="s">
        <v>506</v>
      </c>
      <c r="C39" s="191">
        <v>19.2</v>
      </c>
      <c r="D39" s="191">
        <v>19.2</v>
      </c>
      <c r="E39" s="191">
        <v>16.7</v>
      </c>
      <c r="F39" s="191">
        <v>20.2</v>
      </c>
      <c r="G39" s="140">
        <v>19</v>
      </c>
      <c r="H39" s="140">
        <v>19.100000000000001</v>
      </c>
      <c r="I39" s="140">
        <v>20</v>
      </c>
      <c r="J39" s="191">
        <v>18.899999999999999</v>
      </c>
    </row>
    <row r="40" spans="2:11" x14ac:dyDescent="0.2">
      <c r="B40" s="179" t="s">
        <v>531</v>
      </c>
      <c r="C40" s="134">
        <v>19.7</v>
      </c>
      <c r="D40" s="141">
        <v>19.100000000000001</v>
      </c>
      <c r="E40" s="141">
        <v>17</v>
      </c>
      <c r="F40" s="141">
        <v>20.5</v>
      </c>
      <c r="G40" s="140">
        <v>18.5</v>
      </c>
      <c r="H40" s="140">
        <v>18.899999999999999</v>
      </c>
      <c r="I40" s="140">
        <v>19.899999999999999</v>
      </c>
      <c r="J40" s="141">
        <v>18.7</v>
      </c>
    </row>
    <row r="41" spans="2:11" x14ac:dyDescent="0.2">
      <c r="B41" s="179" t="s">
        <v>612</v>
      </c>
      <c r="C41" s="134">
        <v>18.7</v>
      </c>
      <c r="D41" s="140">
        <v>19.3</v>
      </c>
      <c r="E41" s="140">
        <v>16.899999999999999</v>
      </c>
      <c r="F41" s="140">
        <v>21.2</v>
      </c>
      <c r="G41" s="140">
        <v>17.899999999999999</v>
      </c>
      <c r="H41" s="140">
        <v>18.899999999999999</v>
      </c>
      <c r="I41" s="140">
        <v>19.8</v>
      </c>
      <c r="J41" s="140">
        <v>19.399999999999999</v>
      </c>
    </row>
    <row r="42" spans="2:11" x14ac:dyDescent="0.2">
      <c r="B42" s="179" t="s">
        <v>613</v>
      </c>
      <c r="C42" s="134">
        <v>19.100000000000001</v>
      </c>
      <c r="D42" s="140">
        <v>19.5</v>
      </c>
      <c r="E42" s="140">
        <v>17</v>
      </c>
      <c r="F42" s="140">
        <v>17.7</v>
      </c>
      <c r="G42" s="140">
        <v>17.7</v>
      </c>
      <c r="H42" s="140">
        <v>18.7</v>
      </c>
      <c r="I42" s="140">
        <v>19.899999999999999</v>
      </c>
      <c r="J42" s="140">
        <v>19.7</v>
      </c>
    </row>
    <row r="43" spans="2:11" x14ac:dyDescent="0.2">
      <c r="B43" s="179" t="s">
        <v>725</v>
      </c>
      <c r="C43" s="134">
        <v>17.899999999999999</v>
      </c>
      <c r="D43" s="140">
        <v>19.8</v>
      </c>
      <c r="E43" s="140">
        <v>17.3</v>
      </c>
      <c r="F43" s="140">
        <v>17.600000000000001</v>
      </c>
      <c r="G43" s="140">
        <v>16.100000000000001</v>
      </c>
      <c r="H43" s="140">
        <v>18.7</v>
      </c>
      <c r="I43" s="140">
        <v>19.600000000000001</v>
      </c>
      <c r="J43" s="140">
        <v>19.8</v>
      </c>
    </row>
    <row r="44" spans="2:11" x14ac:dyDescent="0.2">
      <c r="B44" s="167" t="s">
        <v>832</v>
      </c>
      <c r="C44" s="209">
        <v>19.399999999999999</v>
      </c>
      <c r="D44" s="140">
        <v>19.399999999999999</v>
      </c>
      <c r="E44" s="140">
        <v>17.2</v>
      </c>
      <c r="F44" s="140">
        <v>15.8</v>
      </c>
      <c r="G44" s="140">
        <v>17.3</v>
      </c>
      <c r="H44" s="140">
        <v>18.2</v>
      </c>
      <c r="I44" s="140">
        <v>19.2</v>
      </c>
      <c r="J44" s="140">
        <v>18.7</v>
      </c>
    </row>
    <row r="45" spans="2:11" x14ac:dyDescent="0.2">
      <c r="B45" s="167"/>
      <c r="C45" s="210"/>
      <c r="D45" s="130"/>
      <c r="E45" s="130"/>
      <c r="F45" s="130"/>
      <c r="G45" s="130"/>
      <c r="H45" s="130"/>
      <c r="I45" s="130"/>
      <c r="J45" s="130"/>
    </row>
    <row r="46" spans="2:11" x14ac:dyDescent="0.2">
      <c r="B46" s="157" t="s">
        <v>833</v>
      </c>
      <c r="C46" s="209">
        <v>17.899999999999999</v>
      </c>
      <c r="D46" s="140">
        <v>18.2</v>
      </c>
      <c r="E46" s="140">
        <v>17.2</v>
      </c>
      <c r="F46" s="140">
        <v>16</v>
      </c>
      <c r="G46" s="140">
        <v>15</v>
      </c>
      <c r="H46" s="140">
        <v>16.8</v>
      </c>
      <c r="I46" s="140">
        <v>18.5</v>
      </c>
      <c r="J46" s="140">
        <v>17.8</v>
      </c>
    </row>
    <row r="47" spans="2:11" x14ac:dyDescent="0.2">
      <c r="B47" s="157" t="s">
        <v>834</v>
      </c>
      <c r="C47" s="209">
        <v>19</v>
      </c>
      <c r="D47" s="140">
        <v>19.3</v>
      </c>
      <c r="E47" s="140">
        <v>17</v>
      </c>
      <c r="F47" s="140">
        <v>15.2</v>
      </c>
      <c r="G47" s="140">
        <v>16</v>
      </c>
      <c r="H47" s="140">
        <v>18.100000000000001</v>
      </c>
      <c r="I47" s="140">
        <v>17.8</v>
      </c>
      <c r="J47" s="140">
        <v>18.3</v>
      </c>
    </row>
    <row r="48" spans="2:11" x14ac:dyDescent="0.2">
      <c r="B48" s="157" t="s">
        <v>835</v>
      </c>
      <c r="C48" s="209">
        <v>18.8</v>
      </c>
      <c r="D48" s="140">
        <v>19.3</v>
      </c>
      <c r="E48" s="140">
        <v>17.5</v>
      </c>
      <c r="F48" s="140">
        <v>15.2</v>
      </c>
      <c r="G48" s="140">
        <v>18.3</v>
      </c>
      <c r="H48" s="140">
        <v>17.600000000000001</v>
      </c>
      <c r="I48" s="140">
        <v>19.600000000000001</v>
      </c>
      <c r="J48" s="140">
        <v>18</v>
      </c>
    </row>
    <row r="49" spans="2:10" x14ac:dyDescent="0.2">
      <c r="B49" s="157"/>
      <c r="C49" s="209"/>
      <c r="D49" s="140"/>
      <c r="E49" s="140"/>
      <c r="F49" s="140"/>
      <c r="G49" s="140"/>
      <c r="H49" s="140"/>
      <c r="I49" s="140"/>
      <c r="J49" s="140"/>
    </row>
    <row r="50" spans="2:10" x14ac:dyDescent="0.2">
      <c r="B50" s="157" t="s">
        <v>836</v>
      </c>
      <c r="C50" s="209">
        <v>19.3</v>
      </c>
      <c r="D50" s="140">
        <v>19.2</v>
      </c>
      <c r="E50" s="140">
        <v>17.5</v>
      </c>
      <c r="F50" s="140">
        <v>16.3</v>
      </c>
      <c r="G50" s="140">
        <v>17.600000000000001</v>
      </c>
      <c r="H50" s="140">
        <v>18.5</v>
      </c>
      <c r="I50" s="140">
        <v>19.399999999999999</v>
      </c>
      <c r="J50" s="140">
        <v>18.7</v>
      </c>
    </row>
    <row r="51" spans="2:10" x14ac:dyDescent="0.2">
      <c r="B51" s="157" t="s">
        <v>837</v>
      </c>
      <c r="C51" s="209">
        <v>18.8</v>
      </c>
      <c r="D51" s="140">
        <v>18.899999999999999</v>
      </c>
      <c r="E51" s="140">
        <v>17.3</v>
      </c>
      <c r="F51" s="140">
        <v>15.2</v>
      </c>
      <c r="G51" s="140">
        <v>17.3</v>
      </c>
      <c r="H51" s="140">
        <v>18.2</v>
      </c>
      <c r="I51" s="140">
        <v>19.600000000000001</v>
      </c>
      <c r="J51" s="140">
        <v>17.7</v>
      </c>
    </row>
    <row r="52" spans="2:10" x14ac:dyDescent="0.2">
      <c r="B52" s="157" t="s">
        <v>838</v>
      </c>
      <c r="C52" s="209">
        <v>20.7</v>
      </c>
      <c r="D52" s="140">
        <v>20.3</v>
      </c>
      <c r="E52" s="140">
        <v>17.100000000000001</v>
      </c>
      <c r="F52" s="140">
        <v>16.7</v>
      </c>
      <c r="G52" s="140">
        <v>18.2</v>
      </c>
      <c r="H52" s="140">
        <v>18.7</v>
      </c>
      <c r="I52" s="140">
        <v>20.100000000000001</v>
      </c>
      <c r="J52" s="140">
        <v>19</v>
      </c>
    </row>
    <row r="53" spans="2:10" x14ac:dyDescent="0.2">
      <c r="B53" s="157"/>
      <c r="C53" s="209"/>
      <c r="D53" s="140"/>
      <c r="E53" s="140"/>
      <c r="F53" s="140"/>
      <c r="G53" s="140"/>
      <c r="H53" s="140"/>
      <c r="I53" s="140"/>
      <c r="J53" s="140"/>
    </row>
    <row r="54" spans="2:10" x14ac:dyDescent="0.2">
      <c r="B54" s="157" t="s">
        <v>839</v>
      </c>
      <c r="C54" s="209">
        <v>19.7</v>
      </c>
      <c r="D54" s="140">
        <v>19.899999999999999</v>
      </c>
      <c r="E54" s="140">
        <v>17.3</v>
      </c>
      <c r="F54" s="140">
        <v>16</v>
      </c>
      <c r="G54" s="140">
        <v>18.100000000000001</v>
      </c>
      <c r="H54" s="140">
        <v>18.2</v>
      </c>
      <c r="I54" s="140">
        <v>19.399999999999999</v>
      </c>
      <c r="J54" s="140">
        <v>18.5</v>
      </c>
    </row>
    <row r="55" spans="2:10" x14ac:dyDescent="0.2">
      <c r="B55" s="157" t="s">
        <v>840</v>
      </c>
      <c r="C55" s="209">
        <v>19.399999999999999</v>
      </c>
      <c r="D55" s="140">
        <v>19.8</v>
      </c>
      <c r="E55" s="140">
        <v>17.7</v>
      </c>
      <c r="F55" s="140">
        <v>16.600000000000001</v>
      </c>
      <c r="G55" s="140">
        <v>18.5</v>
      </c>
      <c r="H55" s="140">
        <v>18.7</v>
      </c>
      <c r="I55" s="140">
        <v>20</v>
      </c>
      <c r="J55" s="140">
        <v>19</v>
      </c>
    </row>
    <row r="56" spans="2:10" x14ac:dyDescent="0.2">
      <c r="B56" s="157" t="s">
        <v>841</v>
      </c>
      <c r="C56" s="209">
        <v>19.5</v>
      </c>
      <c r="D56" s="140">
        <v>19.100000000000001</v>
      </c>
      <c r="E56" s="140">
        <v>16.7</v>
      </c>
      <c r="F56" s="140">
        <v>15.8</v>
      </c>
      <c r="G56" s="140">
        <v>16</v>
      </c>
      <c r="H56" s="140">
        <v>17.899999999999999</v>
      </c>
      <c r="I56" s="134">
        <v>17.2</v>
      </c>
      <c r="J56" s="140">
        <v>19</v>
      </c>
    </row>
    <row r="57" spans="2:10" x14ac:dyDescent="0.2">
      <c r="B57" s="157"/>
      <c r="C57" s="209"/>
      <c r="D57" s="140"/>
      <c r="E57" s="140"/>
      <c r="F57" s="140"/>
      <c r="G57" s="140"/>
      <c r="H57" s="140"/>
      <c r="I57" s="152"/>
      <c r="J57" s="140"/>
    </row>
    <row r="58" spans="2:10" x14ac:dyDescent="0.2">
      <c r="B58" s="157" t="s">
        <v>842</v>
      </c>
      <c r="C58" s="209">
        <v>19.8</v>
      </c>
      <c r="D58" s="140">
        <v>18.899999999999999</v>
      </c>
      <c r="E58" s="140">
        <v>17</v>
      </c>
      <c r="F58" s="140">
        <v>15.4</v>
      </c>
      <c r="G58" s="140">
        <v>18.3</v>
      </c>
      <c r="H58" s="140">
        <v>18.399999999999999</v>
      </c>
      <c r="I58" s="140">
        <v>20.399999999999999</v>
      </c>
      <c r="J58" s="140">
        <v>19</v>
      </c>
    </row>
    <row r="59" spans="2:10" x14ac:dyDescent="0.2">
      <c r="B59" s="157" t="s">
        <v>843</v>
      </c>
      <c r="C59" s="209">
        <v>20.100000000000001</v>
      </c>
      <c r="D59" s="140">
        <v>20.7</v>
      </c>
      <c r="E59" s="140">
        <v>17.2</v>
      </c>
      <c r="F59" s="140">
        <v>16</v>
      </c>
      <c r="G59" s="140">
        <v>18.600000000000001</v>
      </c>
      <c r="H59" s="140">
        <v>18.899999999999999</v>
      </c>
      <c r="I59" s="134">
        <v>19.7</v>
      </c>
      <c r="J59" s="140">
        <v>20.2</v>
      </c>
    </row>
    <row r="60" spans="2:10" x14ac:dyDescent="0.2">
      <c r="B60" s="157" t="s">
        <v>844</v>
      </c>
      <c r="C60" s="209">
        <v>19.899999999999999</v>
      </c>
      <c r="D60" s="140">
        <v>19.399999999999999</v>
      </c>
      <c r="E60" s="140">
        <v>16.899999999999999</v>
      </c>
      <c r="F60" s="140">
        <v>15.6</v>
      </c>
      <c r="G60" s="140">
        <v>15.5</v>
      </c>
      <c r="H60" s="140">
        <v>18.5</v>
      </c>
      <c r="I60" s="134">
        <v>18.3</v>
      </c>
      <c r="J60" s="140">
        <v>19.5</v>
      </c>
    </row>
    <row r="61" spans="2:10" ht="18" thickBot="1" x14ac:dyDescent="0.2">
      <c r="B61" s="180"/>
      <c r="C61" s="168"/>
      <c r="D61" s="159"/>
      <c r="E61" s="159"/>
      <c r="F61" s="159"/>
      <c r="G61" s="159"/>
      <c r="H61" s="159"/>
      <c r="I61" s="159"/>
      <c r="J61" s="159"/>
    </row>
    <row r="62" spans="2:10" x14ac:dyDescent="0.2">
      <c r="B62" s="549"/>
      <c r="C62" s="167" t="s">
        <v>537</v>
      </c>
      <c r="D62" s="549"/>
      <c r="E62" s="549"/>
      <c r="F62" s="549"/>
      <c r="G62" s="549"/>
      <c r="H62" s="549"/>
      <c r="I62" s="549"/>
      <c r="J62" s="549"/>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0" workbookViewId="0">
      <selection activeCell="E46" sqref="E46"/>
    </sheetView>
  </sheetViews>
  <sheetFormatPr defaultColWidth="10.875" defaultRowHeight="17.25" x14ac:dyDescent="0.15"/>
  <cols>
    <col min="1" max="1" width="13.375" style="117" customWidth="1"/>
    <col min="2" max="2" width="22" style="117" customWidth="1"/>
    <col min="3" max="10" width="16" style="117" customWidth="1"/>
    <col min="11" max="11" width="9.25" style="117" customWidth="1"/>
    <col min="12" max="12" width="10.25" style="117" customWidth="1"/>
    <col min="13" max="16" width="9.375" style="117" customWidth="1"/>
    <col min="17" max="17" width="10.375" style="117" customWidth="1"/>
    <col min="18" max="18" width="13.875" style="117" customWidth="1"/>
    <col min="19" max="16384" width="10.875" style="117"/>
  </cols>
  <sheetData>
    <row r="1" spans="1:17" x14ac:dyDescent="0.2">
      <c r="A1" s="167" t="s">
        <v>736</v>
      </c>
      <c r="F1" s="117" t="s">
        <v>285</v>
      </c>
    </row>
    <row r="6" spans="1:17" x14ac:dyDescent="0.2">
      <c r="B6" s="630" t="s">
        <v>485</v>
      </c>
      <c r="C6" s="630"/>
      <c r="D6" s="630"/>
      <c r="E6" s="630"/>
      <c r="F6" s="630"/>
      <c r="G6" s="630"/>
      <c r="H6" s="630"/>
      <c r="I6" s="630"/>
      <c r="J6" s="630"/>
    </row>
    <row r="7" spans="1:17" ht="18" thickBot="1" x14ac:dyDescent="0.25">
      <c r="B7" s="159"/>
      <c r="C7" s="175" t="s">
        <v>428</v>
      </c>
      <c r="D7" s="159"/>
      <c r="E7" s="159"/>
      <c r="F7" s="169"/>
      <c r="G7" s="169"/>
      <c r="H7" s="169"/>
      <c r="I7" s="169"/>
      <c r="J7" s="176" t="s">
        <v>432</v>
      </c>
      <c r="K7" s="11"/>
      <c r="L7" s="11"/>
      <c r="M7" s="11"/>
      <c r="N7" s="11"/>
      <c r="O7" s="11"/>
      <c r="P7" s="11"/>
      <c r="Q7" s="11"/>
    </row>
    <row r="8" spans="1:17" ht="18" customHeight="1" x14ac:dyDescent="0.15">
      <c r="A8" s="11"/>
      <c r="B8" s="150"/>
      <c r="C8" s="767" t="s">
        <v>436</v>
      </c>
      <c r="D8" s="751" t="s">
        <v>93</v>
      </c>
      <c r="E8" s="751" t="s">
        <v>94</v>
      </c>
      <c r="F8" s="767" t="s">
        <v>724</v>
      </c>
      <c r="G8" s="767" t="s">
        <v>437</v>
      </c>
      <c r="H8" s="767" t="s">
        <v>727</v>
      </c>
      <c r="I8" s="767" t="s">
        <v>728</v>
      </c>
      <c r="J8" s="774" t="s">
        <v>729</v>
      </c>
      <c r="K8" s="11"/>
    </row>
    <row r="9" spans="1:17" ht="17.25" customHeight="1" x14ac:dyDescent="0.15">
      <c r="A9" s="11"/>
      <c r="B9" s="188"/>
      <c r="C9" s="775"/>
      <c r="D9" s="777"/>
      <c r="E9" s="777"/>
      <c r="F9" s="775"/>
      <c r="G9" s="775"/>
      <c r="H9" s="775"/>
      <c r="I9" s="775"/>
      <c r="J9" s="778"/>
      <c r="K9" s="11"/>
    </row>
    <row r="10" spans="1:17" ht="44.25" customHeight="1" x14ac:dyDescent="0.15">
      <c r="A10" s="11"/>
      <c r="B10" s="189"/>
      <c r="C10" s="775"/>
      <c r="D10" s="777"/>
      <c r="E10" s="777"/>
      <c r="F10" s="775"/>
      <c r="G10" s="775"/>
      <c r="H10" s="775"/>
      <c r="I10" s="775"/>
      <c r="J10" s="778"/>
      <c r="K10" s="11"/>
    </row>
    <row r="11" spans="1:17" x14ac:dyDescent="0.15">
      <c r="B11" s="549"/>
      <c r="C11" s="160"/>
      <c r="D11" s="549"/>
      <c r="E11" s="549"/>
      <c r="F11" s="549"/>
      <c r="G11" s="549"/>
      <c r="H11" s="549"/>
      <c r="I11" s="549"/>
      <c r="J11" s="549"/>
    </row>
    <row r="12" spans="1:17" x14ac:dyDescent="0.2">
      <c r="A12" s="53"/>
      <c r="B12" s="167" t="s">
        <v>506</v>
      </c>
      <c r="C12" s="135">
        <v>19.399999999999999</v>
      </c>
      <c r="D12" s="136">
        <v>21.3</v>
      </c>
      <c r="E12" s="143">
        <v>20.399999999999999</v>
      </c>
      <c r="F12" s="136">
        <v>18.8</v>
      </c>
      <c r="G12" s="136">
        <v>20.100000000000001</v>
      </c>
      <c r="H12" s="136">
        <v>20.6</v>
      </c>
      <c r="I12" s="136">
        <v>19.100000000000001</v>
      </c>
      <c r="J12" s="136">
        <v>18.7</v>
      </c>
    </row>
    <row r="13" spans="1:17" x14ac:dyDescent="0.2">
      <c r="A13" s="53"/>
      <c r="B13" s="167" t="s">
        <v>531</v>
      </c>
      <c r="C13" s="135">
        <v>19.399999999999999</v>
      </c>
      <c r="D13" s="136">
        <v>20.5</v>
      </c>
      <c r="E13" s="143">
        <v>20.3</v>
      </c>
      <c r="F13" s="136">
        <v>18.7</v>
      </c>
      <c r="G13" s="136">
        <v>20.3</v>
      </c>
      <c r="H13" s="136">
        <v>20.9</v>
      </c>
      <c r="I13" s="136">
        <v>19.600000000000001</v>
      </c>
      <c r="J13" s="136">
        <v>18.7</v>
      </c>
    </row>
    <row r="14" spans="1:17" x14ac:dyDescent="0.2">
      <c r="A14" s="53"/>
      <c r="B14" s="167" t="s">
        <v>612</v>
      </c>
      <c r="C14" s="135">
        <v>19.3</v>
      </c>
      <c r="D14" s="136">
        <v>21.6</v>
      </c>
      <c r="E14" s="143">
        <v>20</v>
      </c>
      <c r="F14" s="136">
        <v>18.8</v>
      </c>
      <c r="G14" s="136">
        <v>19.3</v>
      </c>
      <c r="H14" s="136">
        <v>20.9</v>
      </c>
      <c r="I14" s="136">
        <v>19.3</v>
      </c>
      <c r="J14" s="136">
        <v>18.3</v>
      </c>
    </row>
    <row r="15" spans="1:17" x14ac:dyDescent="0.2">
      <c r="A15" s="53"/>
      <c r="B15" s="167" t="s">
        <v>613</v>
      </c>
      <c r="C15" s="135">
        <v>19.2</v>
      </c>
      <c r="D15" s="136">
        <v>21.6</v>
      </c>
      <c r="E15" s="143">
        <v>20.3</v>
      </c>
      <c r="F15" s="136">
        <v>18.899999999999999</v>
      </c>
      <c r="G15" s="136">
        <v>18.899999999999999</v>
      </c>
      <c r="H15" s="136">
        <v>20</v>
      </c>
      <c r="I15" s="136">
        <v>19.600000000000001</v>
      </c>
      <c r="J15" s="136">
        <v>18.100000000000001</v>
      </c>
    </row>
    <row r="16" spans="1:17" x14ac:dyDescent="0.2">
      <c r="A16" s="53"/>
      <c r="B16" s="167" t="s">
        <v>725</v>
      </c>
      <c r="C16" s="135">
        <v>19.2</v>
      </c>
      <c r="D16" s="136">
        <v>22</v>
      </c>
      <c r="E16" s="143">
        <v>20.3</v>
      </c>
      <c r="F16" s="136">
        <v>18.8</v>
      </c>
      <c r="G16" s="136">
        <v>18.3</v>
      </c>
      <c r="H16" s="136">
        <v>20.100000000000001</v>
      </c>
      <c r="I16" s="136">
        <v>19.600000000000001</v>
      </c>
      <c r="J16" s="136">
        <v>18.399999999999999</v>
      </c>
    </row>
    <row r="17" spans="1:10" x14ac:dyDescent="0.2">
      <c r="A17" s="53"/>
      <c r="B17" s="167" t="s">
        <v>832</v>
      </c>
      <c r="C17" s="135">
        <v>18.899999999999999</v>
      </c>
      <c r="D17" s="136">
        <v>20.9</v>
      </c>
      <c r="E17" s="143">
        <v>20.2</v>
      </c>
      <c r="F17" s="136">
        <v>19.100000000000001</v>
      </c>
      <c r="G17" s="136">
        <v>20</v>
      </c>
      <c r="H17" s="136">
        <v>19.899999999999999</v>
      </c>
      <c r="I17" s="136">
        <v>19.100000000000001</v>
      </c>
      <c r="J17" s="136">
        <v>18.7</v>
      </c>
    </row>
    <row r="18" spans="1:10" x14ac:dyDescent="0.2">
      <c r="B18" s="167"/>
      <c r="C18" s="148"/>
      <c r="D18" s="140"/>
      <c r="E18" s="142"/>
      <c r="F18" s="140"/>
      <c r="G18" s="142"/>
      <c r="H18" s="140"/>
      <c r="I18" s="149"/>
      <c r="J18" s="140"/>
    </row>
    <row r="19" spans="1:10" x14ac:dyDescent="0.2">
      <c r="B19" s="157" t="s">
        <v>833</v>
      </c>
      <c r="C19" s="144">
        <v>17.600000000000001</v>
      </c>
      <c r="D19" s="142">
        <v>18.899999999999999</v>
      </c>
      <c r="E19" s="143">
        <v>17.5</v>
      </c>
      <c r="F19" s="142">
        <v>17.7</v>
      </c>
      <c r="G19" s="142">
        <v>19.399999999999999</v>
      </c>
      <c r="H19" s="142">
        <v>19.5</v>
      </c>
      <c r="I19" s="142">
        <v>18.7</v>
      </c>
      <c r="J19" s="142">
        <v>17.899999999999999</v>
      </c>
    </row>
    <row r="20" spans="1:10" x14ac:dyDescent="0.2">
      <c r="B20" s="157" t="s">
        <v>834</v>
      </c>
      <c r="C20" s="144">
        <v>18.8</v>
      </c>
      <c r="D20" s="142">
        <v>22.7</v>
      </c>
      <c r="E20" s="143">
        <v>20.2</v>
      </c>
      <c r="F20" s="142">
        <v>17.600000000000001</v>
      </c>
      <c r="G20" s="142">
        <v>20.3</v>
      </c>
      <c r="H20" s="142">
        <v>19.3</v>
      </c>
      <c r="I20" s="142">
        <v>19.399999999999999</v>
      </c>
      <c r="J20" s="142">
        <v>17.2</v>
      </c>
    </row>
    <row r="21" spans="1:10" x14ac:dyDescent="0.2">
      <c r="B21" s="157" t="s">
        <v>835</v>
      </c>
      <c r="C21" s="144">
        <v>18.7</v>
      </c>
      <c r="D21" s="142">
        <v>21.7</v>
      </c>
      <c r="E21" s="143">
        <v>19.8</v>
      </c>
      <c r="F21" s="142">
        <v>19</v>
      </c>
      <c r="G21" s="142">
        <v>20.100000000000001</v>
      </c>
      <c r="H21" s="142">
        <v>20.3</v>
      </c>
      <c r="I21" s="142">
        <v>18.8</v>
      </c>
      <c r="J21" s="142">
        <v>18.2</v>
      </c>
    </row>
    <row r="22" spans="1:10" x14ac:dyDescent="0.2">
      <c r="B22" s="157"/>
      <c r="C22" s="144"/>
      <c r="D22" s="142"/>
      <c r="E22" s="143"/>
      <c r="F22" s="142"/>
      <c r="G22" s="142"/>
      <c r="H22" s="142"/>
      <c r="I22" s="142"/>
      <c r="J22" s="142"/>
    </row>
    <row r="23" spans="1:10" x14ac:dyDescent="0.2">
      <c r="B23" s="157" t="s">
        <v>836</v>
      </c>
      <c r="C23" s="144">
        <v>19.399999999999999</v>
      </c>
      <c r="D23" s="142">
        <v>22.7</v>
      </c>
      <c r="E23" s="143">
        <v>21</v>
      </c>
      <c r="F23" s="142">
        <v>18.5</v>
      </c>
      <c r="G23" s="142">
        <v>20.8</v>
      </c>
      <c r="H23" s="142">
        <v>20.100000000000001</v>
      </c>
      <c r="I23" s="142">
        <v>19.8</v>
      </c>
      <c r="J23" s="142">
        <v>18.8</v>
      </c>
    </row>
    <row r="24" spans="1:10" x14ac:dyDescent="0.2">
      <c r="B24" s="157" t="s">
        <v>837</v>
      </c>
      <c r="C24" s="144">
        <v>18.7</v>
      </c>
      <c r="D24" s="142">
        <v>19.8</v>
      </c>
      <c r="E24" s="143">
        <v>19.5</v>
      </c>
      <c r="F24" s="142">
        <v>19.5</v>
      </c>
      <c r="G24" s="142">
        <v>18.8</v>
      </c>
      <c r="H24" s="142">
        <v>19.8</v>
      </c>
      <c r="I24" s="142">
        <v>19.100000000000001</v>
      </c>
      <c r="J24" s="142">
        <v>19.100000000000001</v>
      </c>
    </row>
    <row r="25" spans="1:10" x14ac:dyDescent="0.2">
      <c r="B25" s="157" t="s">
        <v>838</v>
      </c>
      <c r="C25" s="144">
        <v>19.7</v>
      </c>
      <c r="D25" s="142">
        <v>21.7</v>
      </c>
      <c r="E25" s="143">
        <v>21.8</v>
      </c>
      <c r="F25" s="142">
        <v>20.100000000000001</v>
      </c>
      <c r="G25" s="142">
        <v>21.2</v>
      </c>
      <c r="H25" s="142">
        <v>20</v>
      </c>
      <c r="I25" s="142">
        <v>19.5</v>
      </c>
      <c r="J25" s="142">
        <v>19.600000000000001</v>
      </c>
    </row>
    <row r="26" spans="1:10" x14ac:dyDescent="0.2">
      <c r="B26" s="157"/>
      <c r="C26" s="144"/>
      <c r="D26" s="142"/>
      <c r="E26" s="143"/>
      <c r="F26" s="142"/>
      <c r="G26" s="142"/>
      <c r="H26" s="142"/>
      <c r="I26" s="142"/>
      <c r="J26" s="142"/>
    </row>
    <row r="27" spans="1:10" x14ac:dyDescent="0.2">
      <c r="B27" s="157" t="s">
        <v>839</v>
      </c>
      <c r="C27" s="144">
        <v>19.100000000000001</v>
      </c>
      <c r="D27" s="142">
        <v>20.7</v>
      </c>
      <c r="E27" s="143">
        <v>20.7</v>
      </c>
      <c r="F27" s="142">
        <v>19.899999999999999</v>
      </c>
      <c r="G27" s="142">
        <v>20.5</v>
      </c>
      <c r="H27" s="142">
        <v>20.3</v>
      </c>
      <c r="I27" s="142">
        <v>19</v>
      </c>
      <c r="J27" s="142">
        <v>20.3</v>
      </c>
    </row>
    <row r="28" spans="1:10" x14ac:dyDescent="0.2">
      <c r="B28" s="157" t="s">
        <v>840</v>
      </c>
      <c r="C28" s="144">
        <v>18.8</v>
      </c>
      <c r="D28" s="142">
        <v>19.3</v>
      </c>
      <c r="E28" s="143">
        <v>19.399999999999999</v>
      </c>
      <c r="F28" s="142">
        <v>20.8</v>
      </c>
      <c r="G28" s="142">
        <v>19.600000000000001</v>
      </c>
      <c r="H28" s="142">
        <v>19.600000000000001</v>
      </c>
      <c r="I28" s="142">
        <v>19.2</v>
      </c>
      <c r="J28" s="142">
        <v>19.2</v>
      </c>
    </row>
    <row r="29" spans="1:10" x14ac:dyDescent="0.2">
      <c r="B29" s="157" t="s">
        <v>841</v>
      </c>
      <c r="C29" s="144">
        <v>18.600000000000001</v>
      </c>
      <c r="D29" s="142">
        <v>20.100000000000001</v>
      </c>
      <c r="E29" s="143">
        <v>20.2</v>
      </c>
      <c r="F29" s="142">
        <v>18.3</v>
      </c>
      <c r="G29" s="142">
        <v>18.5</v>
      </c>
      <c r="H29" s="142">
        <v>20.2</v>
      </c>
      <c r="I29" s="142">
        <v>18.899999999999999</v>
      </c>
      <c r="J29" s="142">
        <v>18.100000000000001</v>
      </c>
    </row>
    <row r="30" spans="1:10" x14ac:dyDescent="0.2">
      <c r="B30" s="157"/>
      <c r="C30" s="144"/>
      <c r="D30" s="142"/>
      <c r="E30" s="143"/>
      <c r="F30" s="142"/>
      <c r="G30" s="142"/>
      <c r="H30" s="142"/>
      <c r="I30" s="142"/>
      <c r="J30" s="142"/>
    </row>
    <row r="31" spans="1:10" x14ac:dyDescent="0.2">
      <c r="B31" s="157" t="s">
        <v>842</v>
      </c>
      <c r="C31" s="144">
        <v>18.899999999999999</v>
      </c>
      <c r="D31" s="142">
        <v>21</v>
      </c>
      <c r="E31" s="143">
        <v>20.6</v>
      </c>
      <c r="F31" s="142">
        <v>20.6</v>
      </c>
      <c r="G31" s="142">
        <v>19.899999999999999</v>
      </c>
      <c r="H31" s="142">
        <v>20.2</v>
      </c>
      <c r="I31" s="142">
        <v>18.899999999999999</v>
      </c>
      <c r="J31" s="142">
        <v>18.2</v>
      </c>
    </row>
    <row r="32" spans="1:10" x14ac:dyDescent="0.2">
      <c r="B32" s="157" t="s">
        <v>843</v>
      </c>
      <c r="C32" s="144">
        <v>19.5</v>
      </c>
      <c r="D32" s="142">
        <v>21.1</v>
      </c>
      <c r="E32" s="143">
        <v>21.2</v>
      </c>
      <c r="F32" s="142">
        <v>19.5</v>
      </c>
      <c r="G32" s="142">
        <v>20.8</v>
      </c>
      <c r="H32" s="142">
        <v>19.5</v>
      </c>
      <c r="I32" s="142">
        <v>19.3</v>
      </c>
      <c r="J32" s="142">
        <v>19.7</v>
      </c>
    </row>
    <row r="33" spans="2:19" x14ac:dyDescent="0.2">
      <c r="B33" s="157" t="s">
        <v>844</v>
      </c>
      <c r="C33" s="144">
        <v>18.8</v>
      </c>
      <c r="D33" s="142">
        <v>21</v>
      </c>
      <c r="E33" s="143">
        <v>20.399999999999999</v>
      </c>
      <c r="F33" s="142">
        <v>18</v>
      </c>
      <c r="G33" s="142">
        <v>20</v>
      </c>
      <c r="H33" s="142">
        <v>20.3</v>
      </c>
      <c r="I33" s="142">
        <v>18.899999999999999</v>
      </c>
      <c r="J33" s="142">
        <v>18.3</v>
      </c>
      <c r="S33" s="11"/>
    </row>
    <row r="34" spans="2:19" ht="18" thickBot="1" x14ac:dyDescent="0.2">
      <c r="B34" s="159"/>
      <c r="C34" s="170"/>
      <c r="D34" s="168"/>
      <c r="E34" s="168"/>
      <c r="F34" s="168"/>
      <c r="G34" s="168"/>
      <c r="H34" s="168"/>
      <c r="I34" s="168"/>
      <c r="J34" s="168"/>
      <c r="S34" s="11"/>
    </row>
    <row r="35" spans="2:19" ht="21" customHeight="1" x14ac:dyDescent="0.15">
      <c r="B35" s="150"/>
      <c r="C35" s="775" t="s">
        <v>730</v>
      </c>
      <c r="D35" s="775" t="s">
        <v>731</v>
      </c>
      <c r="E35" s="775" t="s">
        <v>732</v>
      </c>
      <c r="F35" s="775" t="s">
        <v>733</v>
      </c>
      <c r="G35" s="775" t="s">
        <v>734</v>
      </c>
      <c r="H35" s="775" t="s">
        <v>735</v>
      </c>
      <c r="I35" s="775" t="s">
        <v>438</v>
      </c>
      <c r="J35" s="776" t="s">
        <v>381</v>
      </c>
      <c r="K35" s="11"/>
    </row>
    <row r="36" spans="2:19" x14ac:dyDescent="0.15">
      <c r="B36" s="188"/>
      <c r="C36" s="775"/>
      <c r="D36" s="775"/>
      <c r="E36" s="775"/>
      <c r="F36" s="775"/>
      <c r="G36" s="775"/>
      <c r="H36" s="775"/>
      <c r="I36" s="775"/>
      <c r="J36" s="776"/>
      <c r="K36" s="11"/>
    </row>
    <row r="37" spans="2:19" x14ac:dyDescent="0.15">
      <c r="B37" s="189"/>
      <c r="C37" s="775"/>
      <c r="D37" s="775"/>
      <c r="E37" s="775"/>
      <c r="F37" s="775"/>
      <c r="G37" s="775"/>
      <c r="H37" s="775"/>
      <c r="I37" s="775"/>
      <c r="J37" s="776"/>
      <c r="K37" s="11"/>
    </row>
    <row r="38" spans="2:19" x14ac:dyDescent="0.15">
      <c r="B38" s="178"/>
      <c r="C38" s="549"/>
      <c r="D38" s="549"/>
      <c r="E38" s="549"/>
      <c r="F38" s="549"/>
      <c r="G38" s="549"/>
      <c r="H38" s="549"/>
      <c r="I38" s="549"/>
      <c r="J38" s="132"/>
    </row>
    <row r="39" spans="2:19" x14ac:dyDescent="0.2">
      <c r="B39" s="179" t="s">
        <v>506</v>
      </c>
      <c r="C39" s="147">
        <v>19.5</v>
      </c>
      <c r="D39" s="141">
        <v>19.7</v>
      </c>
      <c r="E39" s="141">
        <v>17</v>
      </c>
      <c r="F39" s="141">
        <v>18.7</v>
      </c>
      <c r="G39" s="141">
        <v>19.100000000000001</v>
      </c>
      <c r="H39" s="141">
        <v>19</v>
      </c>
      <c r="I39" s="141">
        <v>18.899999999999999</v>
      </c>
      <c r="J39" s="141">
        <v>19.899999999999999</v>
      </c>
    </row>
    <row r="40" spans="2:19" x14ac:dyDescent="0.2">
      <c r="B40" s="179" t="s">
        <v>531</v>
      </c>
      <c r="C40" s="147">
        <v>19.7</v>
      </c>
      <c r="D40" s="141">
        <v>19</v>
      </c>
      <c r="E40" s="141">
        <v>17.8</v>
      </c>
      <c r="F40" s="141">
        <v>19.8</v>
      </c>
      <c r="G40" s="141">
        <v>18.600000000000001</v>
      </c>
      <c r="H40" s="141">
        <v>18.8</v>
      </c>
      <c r="I40" s="141">
        <v>19.5</v>
      </c>
      <c r="J40" s="141">
        <v>19.100000000000001</v>
      </c>
    </row>
    <row r="41" spans="2:19" x14ac:dyDescent="0.2">
      <c r="B41" s="179" t="s">
        <v>612</v>
      </c>
      <c r="C41" s="147">
        <v>19.899999999999999</v>
      </c>
      <c r="D41" s="141">
        <v>20</v>
      </c>
      <c r="E41" s="141">
        <v>17.3</v>
      </c>
      <c r="F41" s="141">
        <v>19.2</v>
      </c>
      <c r="G41" s="141">
        <v>18.399999999999999</v>
      </c>
      <c r="H41" s="141">
        <v>18.7</v>
      </c>
      <c r="I41" s="141">
        <v>19.3</v>
      </c>
      <c r="J41" s="141">
        <v>19.399999999999999</v>
      </c>
    </row>
    <row r="42" spans="2:19" x14ac:dyDescent="0.2">
      <c r="B42" s="179" t="s">
        <v>613</v>
      </c>
      <c r="C42" s="147">
        <v>18.8</v>
      </c>
      <c r="D42" s="141">
        <v>19.899999999999999</v>
      </c>
      <c r="E42" s="141">
        <v>16.600000000000001</v>
      </c>
      <c r="F42" s="141">
        <v>18.2</v>
      </c>
      <c r="G42" s="141">
        <v>18</v>
      </c>
      <c r="H42" s="141">
        <v>18.8</v>
      </c>
      <c r="I42" s="141">
        <v>19.600000000000001</v>
      </c>
      <c r="J42" s="141">
        <v>19.5</v>
      </c>
    </row>
    <row r="43" spans="2:19" x14ac:dyDescent="0.2">
      <c r="B43" s="179" t="s">
        <v>725</v>
      </c>
      <c r="C43" s="147">
        <v>18.7</v>
      </c>
      <c r="D43" s="141">
        <v>19.899999999999999</v>
      </c>
      <c r="E43" s="141">
        <v>16.5</v>
      </c>
      <c r="F43" s="141">
        <v>19.100000000000001</v>
      </c>
      <c r="G43" s="141">
        <v>17.100000000000001</v>
      </c>
      <c r="H43" s="141">
        <v>18.7</v>
      </c>
      <c r="I43" s="141">
        <v>19.2</v>
      </c>
      <c r="J43" s="141">
        <v>19.8</v>
      </c>
    </row>
    <row r="44" spans="2:19" x14ac:dyDescent="0.2">
      <c r="B44" s="179" t="s">
        <v>832</v>
      </c>
      <c r="C44" s="147">
        <v>19.7</v>
      </c>
      <c r="D44" s="141">
        <v>19.600000000000001</v>
      </c>
      <c r="E44" s="141">
        <v>16</v>
      </c>
      <c r="F44" s="141">
        <v>18.600000000000001</v>
      </c>
      <c r="G44" s="141">
        <v>17.600000000000001</v>
      </c>
      <c r="H44" s="141">
        <v>18.5</v>
      </c>
      <c r="I44" s="141">
        <v>19.100000000000001</v>
      </c>
      <c r="J44" s="141">
        <v>18.899999999999999</v>
      </c>
    </row>
    <row r="45" spans="2:19" x14ac:dyDescent="0.2">
      <c r="B45" s="179"/>
      <c r="C45" s="142"/>
      <c r="D45" s="140"/>
      <c r="E45" s="140"/>
      <c r="F45" s="140"/>
      <c r="G45" s="140"/>
      <c r="H45" s="140"/>
      <c r="I45" s="140"/>
      <c r="J45" s="140"/>
    </row>
    <row r="46" spans="2:19" x14ac:dyDescent="0.2">
      <c r="B46" s="187" t="s">
        <v>833</v>
      </c>
      <c r="C46" s="147">
        <v>18.5</v>
      </c>
      <c r="D46" s="140">
        <v>18</v>
      </c>
      <c r="E46" s="140">
        <v>15.9</v>
      </c>
      <c r="F46" s="140">
        <v>18.100000000000001</v>
      </c>
      <c r="G46" s="140">
        <v>15.6</v>
      </c>
      <c r="H46" s="140">
        <v>17.100000000000001</v>
      </c>
      <c r="I46" s="140">
        <v>18.899999999999999</v>
      </c>
      <c r="J46" s="140">
        <v>17.600000000000001</v>
      </c>
    </row>
    <row r="47" spans="2:19" x14ac:dyDescent="0.2">
      <c r="B47" s="187" t="s">
        <v>834</v>
      </c>
      <c r="C47" s="147">
        <v>18.5</v>
      </c>
      <c r="D47" s="140">
        <v>20.100000000000001</v>
      </c>
      <c r="E47" s="140">
        <v>15.3</v>
      </c>
      <c r="F47" s="140">
        <v>18.399999999999999</v>
      </c>
      <c r="G47" s="140">
        <v>16.899999999999999</v>
      </c>
      <c r="H47" s="140">
        <v>18.399999999999999</v>
      </c>
      <c r="I47" s="140">
        <v>17.5</v>
      </c>
      <c r="J47" s="140">
        <v>19.3</v>
      </c>
    </row>
    <row r="48" spans="2:19" x14ac:dyDescent="0.2">
      <c r="B48" s="187" t="s">
        <v>835</v>
      </c>
      <c r="C48" s="147">
        <v>18.8</v>
      </c>
      <c r="D48" s="140">
        <v>19.399999999999999</v>
      </c>
      <c r="E48" s="140">
        <v>15.6</v>
      </c>
      <c r="F48" s="140">
        <v>17.5</v>
      </c>
      <c r="G48" s="140">
        <v>18.600000000000001</v>
      </c>
      <c r="H48" s="140">
        <v>18.100000000000001</v>
      </c>
      <c r="I48" s="140">
        <v>19.5</v>
      </c>
      <c r="J48" s="140">
        <v>18.600000000000001</v>
      </c>
    </row>
    <row r="49" spans="2:10" x14ac:dyDescent="0.2">
      <c r="B49" s="187"/>
      <c r="C49" s="147"/>
      <c r="D49" s="140"/>
      <c r="E49" s="140"/>
      <c r="F49" s="140"/>
      <c r="G49" s="140"/>
      <c r="H49" s="140"/>
      <c r="I49" s="140"/>
      <c r="J49" s="140"/>
    </row>
    <row r="50" spans="2:10" x14ac:dyDescent="0.2">
      <c r="B50" s="187" t="s">
        <v>836</v>
      </c>
      <c r="C50" s="147">
        <v>19.600000000000001</v>
      </c>
      <c r="D50" s="140">
        <v>20.100000000000001</v>
      </c>
      <c r="E50" s="140">
        <v>16.399999999999999</v>
      </c>
      <c r="F50" s="140">
        <v>18.899999999999999</v>
      </c>
      <c r="G50" s="140">
        <v>18.100000000000001</v>
      </c>
      <c r="H50" s="140">
        <v>18.8</v>
      </c>
      <c r="I50" s="140">
        <v>19.600000000000001</v>
      </c>
      <c r="J50" s="140">
        <v>19</v>
      </c>
    </row>
    <row r="51" spans="2:10" x14ac:dyDescent="0.2">
      <c r="B51" s="187" t="s">
        <v>837</v>
      </c>
      <c r="C51" s="147">
        <v>19.100000000000001</v>
      </c>
      <c r="D51" s="140">
        <v>19.2</v>
      </c>
      <c r="E51" s="140">
        <v>16.399999999999999</v>
      </c>
      <c r="F51" s="140">
        <v>17.899999999999999</v>
      </c>
      <c r="G51" s="140">
        <v>17.8</v>
      </c>
      <c r="H51" s="140">
        <v>18.2</v>
      </c>
      <c r="I51" s="140">
        <v>19.7</v>
      </c>
      <c r="J51" s="140">
        <v>18.3</v>
      </c>
    </row>
    <row r="52" spans="2:10" x14ac:dyDescent="0.2">
      <c r="B52" s="187" t="s">
        <v>838</v>
      </c>
      <c r="C52" s="147">
        <v>20.100000000000001</v>
      </c>
      <c r="D52" s="140">
        <v>20.399999999999999</v>
      </c>
      <c r="E52" s="140">
        <v>16.2</v>
      </c>
      <c r="F52" s="140">
        <v>18.7</v>
      </c>
      <c r="G52" s="140">
        <v>18.8</v>
      </c>
      <c r="H52" s="140">
        <v>19.3</v>
      </c>
      <c r="I52" s="140">
        <v>19.899999999999999</v>
      </c>
      <c r="J52" s="140">
        <v>19.8</v>
      </c>
    </row>
    <row r="53" spans="2:10" x14ac:dyDescent="0.2">
      <c r="B53" s="187"/>
      <c r="C53" s="152"/>
      <c r="D53" s="140"/>
      <c r="E53" s="140"/>
      <c r="F53" s="140"/>
      <c r="G53" s="140"/>
      <c r="H53" s="140"/>
      <c r="I53" s="140"/>
      <c r="J53" s="140"/>
    </row>
    <row r="54" spans="2:10" x14ac:dyDescent="0.2">
      <c r="B54" s="187" t="s">
        <v>839</v>
      </c>
      <c r="C54" s="147">
        <v>20.3</v>
      </c>
      <c r="D54" s="140">
        <v>20.399999999999999</v>
      </c>
      <c r="E54" s="140">
        <v>16.3</v>
      </c>
      <c r="F54" s="140">
        <v>17.7</v>
      </c>
      <c r="G54" s="140">
        <v>18.2</v>
      </c>
      <c r="H54" s="140">
        <v>18.399999999999999</v>
      </c>
      <c r="I54" s="140">
        <v>19.5</v>
      </c>
      <c r="J54" s="140">
        <v>18.600000000000001</v>
      </c>
    </row>
    <row r="55" spans="2:10" x14ac:dyDescent="0.2">
      <c r="B55" s="187" t="s">
        <v>840</v>
      </c>
      <c r="C55" s="147">
        <v>20.399999999999999</v>
      </c>
      <c r="D55" s="140">
        <v>18.600000000000001</v>
      </c>
      <c r="E55" s="140">
        <v>16.8</v>
      </c>
      <c r="F55" s="140">
        <v>19.7</v>
      </c>
      <c r="G55" s="140">
        <v>17.3</v>
      </c>
      <c r="H55" s="140">
        <v>18.5</v>
      </c>
      <c r="I55" s="140">
        <v>19.899999999999999</v>
      </c>
      <c r="J55" s="140">
        <v>19.399999999999999</v>
      </c>
    </row>
    <row r="56" spans="2:10" x14ac:dyDescent="0.2">
      <c r="B56" s="187" t="s">
        <v>841</v>
      </c>
      <c r="C56" s="147">
        <v>19.899999999999999</v>
      </c>
      <c r="D56" s="140">
        <v>19</v>
      </c>
      <c r="E56" s="140">
        <v>15.8</v>
      </c>
      <c r="F56" s="140">
        <v>19</v>
      </c>
      <c r="G56" s="140">
        <v>16.3</v>
      </c>
      <c r="H56" s="140">
        <v>18.5</v>
      </c>
      <c r="I56" s="140">
        <v>17.3</v>
      </c>
      <c r="J56" s="140">
        <v>18.2</v>
      </c>
    </row>
    <row r="57" spans="2:10" x14ac:dyDescent="0.2">
      <c r="B57" s="187"/>
      <c r="C57" s="143"/>
      <c r="D57" s="140"/>
      <c r="E57" s="140"/>
      <c r="F57" s="140"/>
      <c r="G57" s="140"/>
      <c r="H57" s="140"/>
      <c r="I57" s="140"/>
      <c r="J57" s="140"/>
    </row>
    <row r="58" spans="2:10" x14ac:dyDescent="0.2">
      <c r="B58" s="187" t="s">
        <v>842</v>
      </c>
      <c r="C58" s="147">
        <v>19.8</v>
      </c>
      <c r="D58" s="140">
        <v>19.600000000000001</v>
      </c>
      <c r="E58" s="140">
        <v>15.5</v>
      </c>
      <c r="F58" s="140">
        <v>18.100000000000001</v>
      </c>
      <c r="G58" s="140">
        <v>18.600000000000001</v>
      </c>
      <c r="H58" s="140">
        <v>18.3</v>
      </c>
      <c r="I58" s="140">
        <v>20.2</v>
      </c>
      <c r="J58" s="140">
        <v>18.899999999999999</v>
      </c>
    </row>
    <row r="59" spans="2:10" x14ac:dyDescent="0.2">
      <c r="B59" s="187" t="s">
        <v>843</v>
      </c>
      <c r="C59" s="147">
        <v>21</v>
      </c>
      <c r="D59" s="140">
        <v>20.6</v>
      </c>
      <c r="E59" s="140">
        <v>15.9</v>
      </c>
      <c r="F59" s="140">
        <v>19.899999999999999</v>
      </c>
      <c r="G59" s="140">
        <v>18.7</v>
      </c>
      <c r="H59" s="140">
        <v>19.2</v>
      </c>
      <c r="I59" s="140">
        <v>19.5</v>
      </c>
      <c r="J59" s="140">
        <v>19.899999999999999</v>
      </c>
    </row>
    <row r="60" spans="2:10" x14ac:dyDescent="0.2">
      <c r="B60" s="187" t="s">
        <v>844</v>
      </c>
      <c r="C60" s="147">
        <v>20</v>
      </c>
      <c r="D60" s="131">
        <v>19.600000000000001</v>
      </c>
      <c r="E60" s="131">
        <v>15.6</v>
      </c>
      <c r="F60" s="131">
        <v>19.399999999999999</v>
      </c>
      <c r="G60" s="131">
        <v>16.100000000000001</v>
      </c>
      <c r="H60" s="131">
        <v>18.600000000000001</v>
      </c>
      <c r="I60" s="131">
        <v>18.100000000000001</v>
      </c>
      <c r="J60" s="131">
        <v>19.3</v>
      </c>
    </row>
    <row r="61" spans="2:10" ht="18" thickBot="1" x14ac:dyDescent="0.2">
      <c r="B61" s="180"/>
      <c r="C61" s="168"/>
      <c r="D61" s="159"/>
      <c r="E61" s="159"/>
      <c r="F61" s="159"/>
      <c r="G61" s="159"/>
      <c r="H61" s="159"/>
      <c r="I61" s="159"/>
      <c r="J61" s="159"/>
    </row>
    <row r="62" spans="2:10" x14ac:dyDescent="0.2">
      <c r="B62" s="549"/>
      <c r="C62" s="167" t="s">
        <v>537</v>
      </c>
      <c r="D62" s="549"/>
      <c r="E62" s="549"/>
      <c r="F62" s="549"/>
      <c r="G62" s="549"/>
      <c r="H62" s="549"/>
      <c r="I62" s="549"/>
      <c r="J62" s="549"/>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62"/>
  <sheetViews>
    <sheetView view="pageBreakPreview" zoomScale="75" zoomScaleNormal="75" workbookViewId="0">
      <selection activeCell="E46" sqref="E46"/>
    </sheetView>
  </sheetViews>
  <sheetFormatPr defaultColWidth="10.875" defaultRowHeight="17.25" x14ac:dyDescent="0.15"/>
  <cols>
    <col min="1" max="1" width="13.375" style="117" customWidth="1"/>
    <col min="2" max="2" width="22" style="117" customWidth="1"/>
    <col min="3" max="10" width="16" style="117" customWidth="1"/>
    <col min="11" max="11" width="9.375" style="117" customWidth="1"/>
    <col min="12" max="12" width="10.5" style="117" customWidth="1"/>
    <col min="13" max="16" width="9.375" style="117" customWidth="1"/>
    <col min="17" max="17" width="10.25" style="117" customWidth="1"/>
    <col min="18" max="18" width="10.75" style="117" customWidth="1"/>
    <col min="19" max="16384" width="10.875" style="117"/>
  </cols>
  <sheetData>
    <row r="1" spans="1:11" x14ac:dyDescent="0.2">
      <c r="A1" s="167" t="s">
        <v>285</v>
      </c>
    </row>
    <row r="6" spans="1:11" x14ac:dyDescent="0.2">
      <c r="B6" s="630" t="s">
        <v>486</v>
      </c>
      <c r="C6" s="630"/>
      <c r="D6" s="630"/>
      <c r="E6" s="630"/>
      <c r="F6" s="630"/>
      <c r="G6" s="630"/>
      <c r="H6" s="630"/>
      <c r="I6" s="630"/>
      <c r="J6" s="630"/>
    </row>
    <row r="7" spans="1:11" ht="18" thickBot="1" x14ac:dyDescent="0.25">
      <c r="B7" s="159"/>
      <c r="C7" s="175" t="s">
        <v>427</v>
      </c>
      <c r="D7" s="159"/>
      <c r="E7" s="159"/>
      <c r="F7" s="169"/>
      <c r="G7" s="169"/>
      <c r="H7" s="169"/>
      <c r="I7" s="169"/>
      <c r="J7" s="176" t="s">
        <v>434</v>
      </c>
    </row>
    <row r="8" spans="1:11" ht="18" customHeight="1" x14ac:dyDescent="0.15">
      <c r="A8" s="11"/>
      <c r="B8" s="150"/>
      <c r="C8" s="766" t="s">
        <v>436</v>
      </c>
      <c r="D8" s="750" t="s">
        <v>93</v>
      </c>
      <c r="E8" s="750" t="s">
        <v>94</v>
      </c>
      <c r="F8" s="766" t="s">
        <v>724</v>
      </c>
      <c r="G8" s="766" t="s">
        <v>437</v>
      </c>
      <c r="H8" s="766" t="s">
        <v>727</v>
      </c>
      <c r="I8" s="766" t="s">
        <v>728</v>
      </c>
      <c r="J8" s="773" t="s">
        <v>729</v>
      </c>
      <c r="K8" s="11"/>
    </row>
    <row r="9" spans="1:11" ht="17.25" customHeight="1" x14ac:dyDescent="0.15">
      <c r="A9" s="11"/>
      <c r="B9" s="188"/>
      <c r="C9" s="766"/>
      <c r="D9" s="750"/>
      <c r="E9" s="750"/>
      <c r="F9" s="766"/>
      <c r="G9" s="766"/>
      <c r="H9" s="766"/>
      <c r="I9" s="766"/>
      <c r="J9" s="773"/>
      <c r="K9" s="11"/>
    </row>
    <row r="10" spans="1:11" ht="44.25" customHeight="1" x14ac:dyDescent="0.15">
      <c r="A10" s="11"/>
      <c r="B10" s="189"/>
      <c r="C10" s="767"/>
      <c r="D10" s="751"/>
      <c r="E10" s="751"/>
      <c r="F10" s="767"/>
      <c r="G10" s="767"/>
      <c r="H10" s="767"/>
      <c r="I10" s="767"/>
      <c r="J10" s="774"/>
      <c r="K10" s="11"/>
    </row>
    <row r="11" spans="1:11" x14ac:dyDescent="0.15">
      <c r="B11" s="549"/>
      <c r="C11" s="160"/>
      <c r="D11" s="549"/>
      <c r="E11" s="549"/>
      <c r="F11" s="549"/>
      <c r="G11" s="549"/>
      <c r="H11" s="549"/>
      <c r="I11" s="549"/>
      <c r="J11" s="549"/>
    </row>
    <row r="12" spans="1:11" s="53" customFormat="1" x14ac:dyDescent="0.2">
      <c r="B12" s="167" t="s">
        <v>506</v>
      </c>
      <c r="C12" s="135">
        <v>145.80000000000001</v>
      </c>
      <c r="D12" s="137">
        <v>153.80000000000001</v>
      </c>
      <c r="E12" s="143">
        <v>168.3</v>
      </c>
      <c r="F12" s="136">
        <v>151.30000000000001</v>
      </c>
      <c r="G12" s="136">
        <v>160.69999999999999</v>
      </c>
      <c r="H12" s="136">
        <v>174.4</v>
      </c>
      <c r="I12" s="136">
        <v>129.5</v>
      </c>
      <c r="J12" s="136">
        <v>143.19999999999999</v>
      </c>
    </row>
    <row r="13" spans="1:11" s="53" customFormat="1" x14ac:dyDescent="0.2">
      <c r="B13" s="167" t="s">
        <v>531</v>
      </c>
      <c r="C13" s="135">
        <v>145.80000000000001</v>
      </c>
      <c r="D13" s="137">
        <v>157.9</v>
      </c>
      <c r="E13" s="143">
        <v>169.7</v>
      </c>
      <c r="F13" s="136">
        <v>149.9</v>
      </c>
      <c r="G13" s="136">
        <v>161.69999999999999</v>
      </c>
      <c r="H13" s="136">
        <v>175.2</v>
      </c>
      <c r="I13" s="136">
        <v>130</v>
      </c>
      <c r="J13" s="136">
        <v>142.5</v>
      </c>
    </row>
    <row r="14" spans="1:11" s="53" customFormat="1" x14ac:dyDescent="0.2">
      <c r="B14" s="167" t="s">
        <v>612</v>
      </c>
      <c r="C14" s="135">
        <v>149.80000000000001</v>
      </c>
      <c r="D14" s="137">
        <v>195.4</v>
      </c>
      <c r="E14" s="143">
        <v>165.8</v>
      </c>
      <c r="F14" s="136">
        <v>154.9</v>
      </c>
      <c r="G14" s="136">
        <v>145.9</v>
      </c>
      <c r="H14" s="136">
        <v>174.5</v>
      </c>
      <c r="I14" s="136">
        <v>128.6</v>
      </c>
      <c r="J14" s="136">
        <v>136</v>
      </c>
    </row>
    <row r="15" spans="1:11" s="53" customFormat="1" x14ac:dyDescent="0.2">
      <c r="B15" s="167" t="s">
        <v>613</v>
      </c>
      <c r="C15" s="135">
        <v>148.69999999999999</v>
      </c>
      <c r="D15" s="137">
        <v>193.1</v>
      </c>
      <c r="E15" s="143">
        <v>166.1</v>
      </c>
      <c r="F15" s="136">
        <v>154.9</v>
      </c>
      <c r="G15" s="136">
        <v>150.9</v>
      </c>
      <c r="H15" s="136">
        <v>165.1</v>
      </c>
      <c r="I15" s="136">
        <v>125.7</v>
      </c>
      <c r="J15" s="136">
        <v>137</v>
      </c>
    </row>
    <row r="16" spans="1:11" s="53" customFormat="1" x14ac:dyDescent="0.2">
      <c r="B16" s="167" t="s">
        <v>725</v>
      </c>
      <c r="C16" s="135">
        <v>146</v>
      </c>
      <c r="D16" s="137">
        <v>182.6</v>
      </c>
      <c r="E16" s="143">
        <v>168.5</v>
      </c>
      <c r="F16" s="136">
        <v>153.69999999999999</v>
      </c>
      <c r="G16" s="136">
        <v>155.5</v>
      </c>
      <c r="H16" s="136">
        <v>173.5</v>
      </c>
      <c r="I16" s="136">
        <v>122.1</v>
      </c>
      <c r="J16" s="136">
        <v>133.69999999999999</v>
      </c>
    </row>
    <row r="17" spans="2:10" s="53" customFormat="1" x14ac:dyDescent="0.2">
      <c r="B17" s="167" t="s">
        <v>832</v>
      </c>
      <c r="C17" s="135">
        <v>143.6</v>
      </c>
      <c r="D17" s="55">
        <v>178.4</v>
      </c>
      <c r="E17" s="143">
        <v>169.3</v>
      </c>
      <c r="F17" s="136">
        <v>155.5</v>
      </c>
      <c r="G17" s="136">
        <v>160.1</v>
      </c>
      <c r="H17" s="136">
        <v>158.5</v>
      </c>
      <c r="I17" s="136">
        <v>125.3</v>
      </c>
      <c r="J17" s="136">
        <v>124.8</v>
      </c>
    </row>
    <row r="18" spans="2:10" x14ac:dyDescent="0.2">
      <c r="B18" s="167"/>
      <c r="C18" s="148"/>
      <c r="D18" s="138"/>
      <c r="E18" s="142"/>
      <c r="F18" s="140"/>
      <c r="G18" s="142"/>
      <c r="H18" s="140"/>
      <c r="I18" s="149"/>
      <c r="J18" s="140"/>
    </row>
    <row r="19" spans="2:10" ht="18" customHeight="1" x14ac:dyDescent="0.2">
      <c r="B19" s="187" t="s">
        <v>833</v>
      </c>
      <c r="C19" s="144">
        <v>134.6</v>
      </c>
      <c r="D19" s="137">
        <v>160.9</v>
      </c>
      <c r="E19" s="143">
        <v>153.5</v>
      </c>
      <c r="F19" s="142">
        <v>138.6</v>
      </c>
      <c r="G19" s="211">
        <v>152.9</v>
      </c>
      <c r="H19" s="142">
        <v>152.80000000000001</v>
      </c>
      <c r="I19" s="142">
        <v>125</v>
      </c>
      <c r="J19" s="142">
        <v>113.7</v>
      </c>
    </row>
    <row r="20" spans="2:10" x14ac:dyDescent="0.2">
      <c r="B20" s="187" t="s">
        <v>834</v>
      </c>
      <c r="C20" s="144">
        <v>141.5</v>
      </c>
      <c r="D20" s="137">
        <v>183.8</v>
      </c>
      <c r="E20" s="143">
        <v>172.1</v>
      </c>
      <c r="F20" s="142">
        <v>139.4</v>
      </c>
      <c r="G20" s="142">
        <v>168</v>
      </c>
      <c r="H20" s="142">
        <v>153.30000000000001</v>
      </c>
      <c r="I20" s="142">
        <v>123.9</v>
      </c>
      <c r="J20" s="142">
        <v>114.8</v>
      </c>
    </row>
    <row r="21" spans="2:10" x14ac:dyDescent="0.2">
      <c r="B21" s="187" t="s">
        <v>835</v>
      </c>
      <c r="C21" s="144">
        <v>140.9</v>
      </c>
      <c r="D21" s="137">
        <v>178.6</v>
      </c>
      <c r="E21" s="143">
        <v>163.6</v>
      </c>
      <c r="F21" s="142">
        <v>152.5</v>
      </c>
      <c r="G21" s="142">
        <v>156.19999999999999</v>
      </c>
      <c r="H21" s="142">
        <v>160.1</v>
      </c>
      <c r="I21" s="142">
        <v>118.1</v>
      </c>
      <c r="J21" s="142">
        <v>126.8</v>
      </c>
    </row>
    <row r="22" spans="2:10" x14ac:dyDescent="0.2">
      <c r="B22" s="187"/>
      <c r="C22" s="144"/>
      <c r="D22" s="139"/>
      <c r="E22" s="143"/>
      <c r="F22" s="142"/>
      <c r="G22" s="142"/>
      <c r="H22" s="142"/>
      <c r="I22" s="142"/>
      <c r="J22" s="142"/>
    </row>
    <row r="23" spans="2:10" x14ac:dyDescent="0.2">
      <c r="B23" s="187" t="s">
        <v>836</v>
      </c>
      <c r="C23" s="144">
        <v>146.30000000000001</v>
      </c>
      <c r="D23" s="137">
        <v>179</v>
      </c>
      <c r="E23" s="143">
        <v>174.2</v>
      </c>
      <c r="F23" s="142">
        <v>151.80000000000001</v>
      </c>
      <c r="G23" s="142">
        <v>163.9</v>
      </c>
      <c r="H23" s="142">
        <v>160.9</v>
      </c>
      <c r="I23" s="142">
        <v>128.1</v>
      </c>
      <c r="J23" s="142">
        <v>126.1</v>
      </c>
    </row>
    <row r="24" spans="2:10" x14ac:dyDescent="0.2">
      <c r="B24" s="187" t="s">
        <v>837</v>
      </c>
      <c r="C24" s="144">
        <v>141.6</v>
      </c>
      <c r="D24" s="137">
        <v>175.8</v>
      </c>
      <c r="E24" s="143">
        <v>161.30000000000001</v>
      </c>
      <c r="F24" s="142">
        <v>154.19999999999999</v>
      </c>
      <c r="G24" s="142">
        <v>155.80000000000001</v>
      </c>
      <c r="H24" s="142">
        <v>157.1</v>
      </c>
      <c r="I24" s="142">
        <v>125.4</v>
      </c>
      <c r="J24" s="142">
        <v>133.19999999999999</v>
      </c>
    </row>
    <row r="25" spans="2:10" x14ac:dyDescent="0.2">
      <c r="B25" s="187" t="s">
        <v>838</v>
      </c>
      <c r="C25" s="144">
        <v>148.9</v>
      </c>
      <c r="D25" s="137">
        <v>188.3</v>
      </c>
      <c r="E25" s="143">
        <v>179.6</v>
      </c>
      <c r="F25" s="142">
        <v>161.69999999999999</v>
      </c>
      <c r="G25" s="142">
        <v>166.7</v>
      </c>
      <c r="H25" s="142">
        <v>161.4</v>
      </c>
      <c r="I25" s="142">
        <v>127.7</v>
      </c>
      <c r="J25" s="142">
        <v>132.4</v>
      </c>
    </row>
    <row r="26" spans="2:10" x14ac:dyDescent="0.2">
      <c r="B26" s="187"/>
      <c r="C26" s="144"/>
      <c r="D26" s="139"/>
      <c r="E26" s="143"/>
      <c r="F26" s="142"/>
      <c r="G26" s="142"/>
      <c r="H26" s="142"/>
      <c r="I26" s="142"/>
      <c r="J26" s="142"/>
    </row>
    <row r="27" spans="2:10" x14ac:dyDescent="0.2">
      <c r="B27" s="187" t="s">
        <v>839</v>
      </c>
      <c r="C27" s="144">
        <v>145</v>
      </c>
      <c r="D27" s="137">
        <v>182.5</v>
      </c>
      <c r="E27" s="143">
        <v>171.7</v>
      </c>
      <c r="F27" s="142">
        <v>156</v>
      </c>
      <c r="G27" s="142">
        <v>163.6</v>
      </c>
      <c r="H27" s="142">
        <v>160.30000000000001</v>
      </c>
      <c r="I27" s="142">
        <v>124.1</v>
      </c>
      <c r="J27" s="142">
        <v>136.30000000000001</v>
      </c>
    </row>
    <row r="28" spans="2:10" x14ac:dyDescent="0.2">
      <c r="B28" s="187" t="s">
        <v>840</v>
      </c>
      <c r="C28" s="144">
        <v>145.30000000000001</v>
      </c>
      <c r="D28" s="137">
        <v>176.1</v>
      </c>
      <c r="E28" s="143">
        <v>165.7</v>
      </c>
      <c r="F28" s="142">
        <v>164.3</v>
      </c>
      <c r="G28" s="142">
        <v>150.4</v>
      </c>
      <c r="H28" s="142">
        <v>158.6</v>
      </c>
      <c r="I28" s="142">
        <v>128.9</v>
      </c>
      <c r="J28" s="142">
        <v>127</v>
      </c>
    </row>
    <row r="29" spans="2:10" x14ac:dyDescent="0.2">
      <c r="B29" s="187" t="s">
        <v>841</v>
      </c>
      <c r="C29" s="144">
        <v>141.4</v>
      </c>
      <c r="D29" s="137">
        <v>176.3</v>
      </c>
      <c r="E29" s="143">
        <v>168.4</v>
      </c>
      <c r="F29" s="142">
        <v>145.30000000000001</v>
      </c>
      <c r="G29" s="142">
        <v>159.5</v>
      </c>
      <c r="H29" s="142">
        <v>159.30000000000001</v>
      </c>
      <c r="I29" s="142">
        <v>123.6</v>
      </c>
      <c r="J29" s="142">
        <v>110.5</v>
      </c>
    </row>
    <row r="30" spans="2:10" x14ac:dyDescent="0.2">
      <c r="B30" s="187"/>
      <c r="C30" s="144"/>
      <c r="D30" s="139"/>
      <c r="E30" s="143"/>
      <c r="F30" s="142"/>
      <c r="G30" s="142"/>
      <c r="H30" s="142"/>
      <c r="I30" s="142"/>
      <c r="J30" s="142"/>
    </row>
    <row r="31" spans="2:10" x14ac:dyDescent="0.2">
      <c r="B31" s="187" t="s">
        <v>842</v>
      </c>
      <c r="C31" s="144">
        <v>144</v>
      </c>
      <c r="D31" s="137">
        <v>177.2</v>
      </c>
      <c r="E31" s="143">
        <v>167.7</v>
      </c>
      <c r="F31" s="142">
        <v>192.8</v>
      </c>
      <c r="G31" s="142">
        <v>158.1</v>
      </c>
      <c r="H31" s="142">
        <v>161.80000000000001</v>
      </c>
      <c r="I31" s="142">
        <v>124.1</v>
      </c>
      <c r="J31" s="142">
        <v>132.30000000000001</v>
      </c>
    </row>
    <row r="32" spans="2:10" x14ac:dyDescent="0.2">
      <c r="B32" s="187" t="s">
        <v>843</v>
      </c>
      <c r="C32" s="144">
        <v>149.19999999999999</v>
      </c>
      <c r="D32" s="137">
        <v>184.7</v>
      </c>
      <c r="E32" s="143">
        <v>180.9</v>
      </c>
      <c r="F32" s="142">
        <v>162.19999999999999</v>
      </c>
      <c r="G32" s="142">
        <v>166.2</v>
      </c>
      <c r="H32" s="142">
        <v>156.5</v>
      </c>
      <c r="I32" s="142">
        <v>128.80000000000001</v>
      </c>
      <c r="J32" s="142">
        <v>126.8</v>
      </c>
    </row>
    <row r="33" spans="2:10" x14ac:dyDescent="0.2">
      <c r="B33" s="187" t="s">
        <v>844</v>
      </c>
      <c r="C33" s="144">
        <v>143.9</v>
      </c>
      <c r="D33" s="137">
        <v>178.5</v>
      </c>
      <c r="E33" s="143">
        <v>173.4</v>
      </c>
      <c r="F33" s="142">
        <v>145.1</v>
      </c>
      <c r="G33" s="142">
        <v>160.1</v>
      </c>
      <c r="H33" s="142">
        <v>160</v>
      </c>
      <c r="I33" s="142">
        <v>125.3</v>
      </c>
      <c r="J33" s="142">
        <v>116.8</v>
      </c>
    </row>
    <row r="34" spans="2:10" ht="18" thickBot="1" x14ac:dyDescent="0.2">
      <c r="B34" s="180"/>
      <c r="C34" s="168"/>
      <c r="D34" s="168"/>
      <c r="E34" s="168"/>
      <c r="F34" s="168"/>
      <c r="G34" s="168"/>
      <c r="H34" s="168"/>
      <c r="I34" s="168"/>
      <c r="J34" s="168"/>
    </row>
    <row r="35" spans="2:10" ht="21" customHeight="1" x14ac:dyDescent="0.15">
      <c r="B35" s="150"/>
      <c r="C35" s="766" t="s">
        <v>730</v>
      </c>
      <c r="D35" s="766" t="s">
        <v>731</v>
      </c>
      <c r="E35" s="766" t="s">
        <v>732</v>
      </c>
      <c r="F35" s="766" t="s">
        <v>733</v>
      </c>
      <c r="G35" s="766" t="s">
        <v>734</v>
      </c>
      <c r="H35" s="766" t="s">
        <v>735</v>
      </c>
      <c r="I35" s="766" t="s">
        <v>438</v>
      </c>
      <c r="J35" s="768" t="s">
        <v>381</v>
      </c>
    </row>
    <row r="36" spans="2:10" x14ac:dyDescent="0.15">
      <c r="B36" s="188"/>
      <c r="C36" s="766"/>
      <c r="D36" s="766"/>
      <c r="E36" s="766"/>
      <c r="F36" s="766"/>
      <c r="G36" s="766"/>
      <c r="H36" s="766"/>
      <c r="I36" s="766"/>
      <c r="J36" s="768"/>
    </row>
    <row r="37" spans="2:10" x14ac:dyDescent="0.15">
      <c r="B37" s="189"/>
      <c r="C37" s="767"/>
      <c r="D37" s="767"/>
      <c r="E37" s="767"/>
      <c r="F37" s="767"/>
      <c r="G37" s="767"/>
      <c r="H37" s="767"/>
      <c r="I37" s="767"/>
      <c r="J37" s="769"/>
    </row>
    <row r="38" spans="2:10" x14ac:dyDescent="0.15">
      <c r="B38" s="178"/>
      <c r="C38" s="549"/>
      <c r="D38" s="549"/>
      <c r="E38" s="549"/>
      <c r="F38" s="549"/>
      <c r="G38" s="549"/>
      <c r="H38" s="549"/>
      <c r="I38" s="549"/>
      <c r="J38" s="549"/>
    </row>
    <row r="39" spans="2:10" x14ac:dyDescent="0.2">
      <c r="B39" s="179" t="s">
        <v>506</v>
      </c>
      <c r="C39" s="134">
        <v>149.6</v>
      </c>
      <c r="D39" s="141">
        <v>162.19999999999999</v>
      </c>
      <c r="E39" s="141">
        <v>108</v>
      </c>
      <c r="F39" s="141">
        <v>139.19999999999999</v>
      </c>
      <c r="G39" s="141">
        <v>131.19999999999999</v>
      </c>
      <c r="H39" s="141">
        <v>143.5</v>
      </c>
      <c r="I39" s="141">
        <v>158.30000000000001</v>
      </c>
      <c r="J39" s="141">
        <v>134.19999999999999</v>
      </c>
    </row>
    <row r="40" spans="2:10" x14ac:dyDescent="0.2">
      <c r="B40" s="179" t="s">
        <v>531</v>
      </c>
      <c r="C40" s="134">
        <v>149.80000000000001</v>
      </c>
      <c r="D40" s="141">
        <v>163.19999999999999</v>
      </c>
      <c r="E40" s="141">
        <v>109.4</v>
      </c>
      <c r="F40" s="141">
        <v>137.9</v>
      </c>
      <c r="G40" s="141">
        <v>127.6</v>
      </c>
      <c r="H40" s="141">
        <v>142.5</v>
      </c>
      <c r="I40" s="141">
        <v>155.30000000000001</v>
      </c>
      <c r="J40" s="141">
        <v>131.69999999999999</v>
      </c>
    </row>
    <row r="41" spans="2:10" x14ac:dyDescent="0.2">
      <c r="B41" s="179" t="s">
        <v>612</v>
      </c>
      <c r="C41" s="134">
        <v>126.1</v>
      </c>
      <c r="D41" s="141">
        <v>164.1</v>
      </c>
      <c r="E41" s="141">
        <v>108</v>
      </c>
      <c r="F41" s="141">
        <v>176.5</v>
      </c>
      <c r="G41" s="141">
        <v>161.9</v>
      </c>
      <c r="H41" s="141">
        <v>144</v>
      </c>
      <c r="I41" s="141">
        <v>157.30000000000001</v>
      </c>
      <c r="J41" s="141">
        <v>141.69999999999999</v>
      </c>
    </row>
    <row r="42" spans="2:10" x14ac:dyDescent="0.2">
      <c r="B42" s="179" t="s">
        <v>613</v>
      </c>
      <c r="C42" s="134">
        <v>129.5</v>
      </c>
      <c r="D42" s="141">
        <v>162.4</v>
      </c>
      <c r="E42" s="141">
        <v>109.4</v>
      </c>
      <c r="F42" s="141">
        <v>143.6</v>
      </c>
      <c r="G42" s="141">
        <v>171.5</v>
      </c>
      <c r="H42" s="141">
        <v>141.9</v>
      </c>
      <c r="I42" s="141">
        <v>157.80000000000001</v>
      </c>
      <c r="J42" s="141">
        <v>145.69999999999999</v>
      </c>
    </row>
    <row r="43" spans="2:10" x14ac:dyDescent="0.2">
      <c r="B43" s="179" t="s">
        <v>725</v>
      </c>
      <c r="C43" s="134">
        <v>123.1</v>
      </c>
      <c r="D43" s="141">
        <v>163.5</v>
      </c>
      <c r="E43" s="141">
        <v>108.3</v>
      </c>
      <c r="F43" s="141">
        <v>131.4</v>
      </c>
      <c r="G43" s="141">
        <v>134.4</v>
      </c>
      <c r="H43" s="141">
        <v>144</v>
      </c>
      <c r="I43" s="141">
        <v>151.5</v>
      </c>
      <c r="J43" s="141">
        <v>143.6</v>
      </c>
    </row>
    <row r="44" spans="2:10" x14ac:dyDescent="0.2">
      <c r="B44" s="179" t="s">
        <v>832</v>
      </c>
      <c r="C44" s="134">
        <v>147.19999999999999</v>
      </c>
      <c r="D44" s="141">
        <v>162.4</v>
      </c>
      <c r="E44" s="141">
        <v>110.1</v>
      </c>
      <c r="F44" s="141">
        <v>108.3</v>
      </c>
      <c r="G44" s="141">
        <v>134.4</v>
      </c>
      <c r="H44" s="141">
        <v>140</v>
      </c>
      <c r="I44" s="141">
        <v>152.1</v>
      </c>
      <c r="J44" s="141">
        <v>130.1</v>
      </c>
    </row>
    <row r="45" spans="2:10" x14ac:dyDescent="0.2">
      <c r="B45" s="179"/>
      <c r="C45" s="142"/>
      <c r="D45" s="140"/>
      <c r="E45" s="140"/>
      <c r="F45" s="140"/>
      <c r="G45" s="140"/>
      <c r="H45" s="140"/>
      <c r="I45" s="140"/>
      <c r="J45" s="140"/>
    </row>
    <row r="46" spans="2:10" x14ac:dyDescent="0.2">
      <c r="B46" s="187" t="s">
        <v>833</v>
      </c>
      <c r="C46" s="147">
        <v>136.69999999999999</v>
      </c>
      <c r="D46" s="140">
        <v>155.1</v>
      </c>
      <c r="E46" s="140">
        <v>107.9</v>
      </c>
      <c r="F46" s="140">
        <v>111.3</v>
      </c>
      <c r="G46" s="140">
        <v>119.1</v>
      </c>
      <c r="H46" s="140">
        <v>132.1</v>
      </c>
      <c r="I46" s="140">
        <v>146.4</v>
      </c>
      <c r="J46" s="140">
        <v>119.6</v>
      </c>
    </row>
    <row r="47" spans="2:10" x14ac:dyDescent="0.2">
      <c r="B47" s="187" t="s">
        <v>834</v>
      </c>
      <c r="C47" s="147">
        <v>142</v>
      </c>
      <c r="D47" s="140">
        <v>163.5</v>
      </c>
      <c r="E47" s="140">
        <v>106.1</v>
      </c>
      <c r="F47" s="140">
        <v>103.9</v>
      </c>
      <c r="G47" s="140">
        <v>124.1</v>
      </c>
      <c r="H47" s="140">
        <v>139.1</v>
      </c>
      <c r="I47" s="140">
        <v>142.19999999999999</v>
      </c>
      <c r="J47" s="140">
        <v>124.2</v>
      </c>
    </row>
    <row r="48" spans="2:10" x14ac:dyDescent="0.2">
      <c r="B48" s="187" t="s">
        <v>835</v>
      </c>
      <c r="C48" s="147">
        <v>140.5</v>
      </c>
      <c r="D48" s="140">
        <v>161.69999999999999</v>
      </c>
      <c r="E48" s="140">
        <v>112.3</v>
      </c>
      <c r="F48" s="140">
        <v>104.7</v>
      </c>
      <c r="G48" s="140">
        <v>145.6</v>
      </c>
      <c r="H48" s="140">
        <v>135.5</v>
      </c>
      <c r="I48" s="140">
        <v>156.69999999999999</v>
      </c>
      <c r="J48" s="140">
        <v>121.5</v>
      </c>
    </row>
    <row r="49" spans="2:10" x14ac:dyDescent="0.2">
      <c r="B49" s="187"/>
      <c r="C49" s="152"/>
      <c r="D49" s="140"/>
      <c r="E49" s="140"/>
      <c r="F49" s="140"/>
      <c r="G49" s="140"/>
      <c r="H49" s="140"/>
      <c r="I49" s="140"/>
      <c r="J49" s="140"/>
    </row>
    <row r="50" spans="2:10" x14ac:dyDescent="0.2">
      <c r="B50" s="187" t="s">
        <v>836</v>
      </c>
      <c r="C50" s="147">
        <v>146.9</v>
      </c>
      <c r="D50" s="140">
        <v>158.9</v>
      </c>
      <c r="E50" s="140">
        <v>112.7</v>
      </c>
      <c r="F50" s="140">
        <v>111.5</v>
      </c>
      <c r="G50" s="140">
        <v>135.1</v>
      </c>
      <c r="H50" s="140">
        <v>141.80000000000001</v>
      </c>
      <c r="I50" s="140">
        <v>152.30000000000001</v>
      </c>
      <c r="J50" s="140">
        <v>134.1</v>
      </c>
    </row>
    <row r="51" spans="2:10" x14ac:dyDescent="0.2">
      <c r="B51" s="187" t="s">
        <v>837</v>
      </c>
      <c r="C51" s="147">
        <v>139.5</v>
      </c>
      <c r="D51" s="140">
        <v>154</v>
      </c>
      <c r="E51" s="140">
        <v>111.7</v>
      </c>
      <c r="F51" s="140">
        <v>101.2</v>
      </c>
      <c r="G51" s="140">
        <v>137</v>
      </c>
      <c r="H51" s="140">
        <v>140.19999999999999</v>
      </c>
      <c r="I51" s="140">
        <v>154.5</v>
      </c>
      <c r="J51" s="140">
        <v>125.5</v>
      </c>
    </row>
    <row r="52" spans="2:10" x14ac:dyDescent="0.2">
      <c r="B52" s="187" t="s">
        <v>838</v>
      </c>
      <c r="C52" s="147">
        <v>157.4</v>
      </c>
      <c r="D52" s="140">
        <v>165.5</v>
      </c>
      <c r="E52" s="140">
        <v>109.4</v>
      </c>
      <c r="F52" s="140">
        <v>116</v>
      </c>
      <c r="G52" s="140">
        <v>141.30000000000001</v>
      </c>
      <c r="H52" s="140">
        <v>143.9</v>
      </c>
      <c r="I52" s="140">
        <v>160.6</v>
      </c>
      <c r="J52" s="140">
        <v>132.69999999999999</v>
      </c>
    </row>
    <row r="53" spans="2:10" x14ac:dyDescent="0.2">
      <c r="B53" s="187"/>
      <c r="C53" s="152"/>
      <c r="D53" s="140"/>
      <c r="E53" s="140"/>
      <c r="F53" s="140"/>
      <c r="G53" s="140"/>
      <c r="H53" s="140"/>
      <c r="I53" s="140"/>
      <c r="J53" s="140"/>
    </row>
    <row r="54" spans="2:10" x14ac:dyDescent="0.2">
      <c r="B54" s="187" t="s">
        <v>839</v>
      </c>
      <c r="C54" s="147">
        <v>146.9</v>
      </c>
      <c r="D54" s="140">
        <v>164.3</v>
      </c>
      <c r="E54" s="140">
        <v>111.3</v>
      </c>
      <c r="F54" s="140">
        <v>110.7</v>
      </c>
      <c r="G54" s="140">
        <v>141.4</v>
      </c>
      <c r="H54" s="140">
        <v>139.1</v>
      </c>
      <c r="I54" s="140">
        <v>154.4</v>
      </c>
      <c r="J54" s="140">
        <v>129</v>
      </c>
    </row>
    <row r="55" spans="2:10" x14ac:dyDescent="0.2">
      <c r="B55" s="187" t="s">
        <v>840</v>
      </c>
      <c r="C55" s="147">
        <v>148</v>
      </c>
      <c r="D55" s="140">
        <v>165.5</v>
      </c>
      <c r="E55" s="140">
        <v>112.6</v>
      </c>
      <c r="F55" s="140">
        <v>115.5</v>
      </c>
      <c r="G55" s="140">
        <v>142.69999999999999</v>
      </c>
      <c r="H55" s="140">
        <v>143.6</v>
      </c>
      <c r="I55" s="140">
        <v>157.80000000000001</v>
      </c>
      <c r="J55" s="140">
        <v>132.69999999999999</v>
      </c>
    </row>
    <row r="56" spans="2:10" x14ac:dyDescent="0.2">
      <c r="B56" s="187" t="s">
        <v>841</v>
      </c>
      <c r="C56" s="147">
        <v>147.69999999999999</v>
      </c>
      <c r="D56" s="140">
        <v>157.5</v>
      </c>
      <c r="E56" s="140">
        <v>107.8</v>
      </c>
      <c r="F56" s="140">
        <v>107.2</v>
      </c>
      <c r="G56" s="140">
        <v>125</v>
      </c>
      <c r="H56" s="140">
        <v>137.5</v>
      </c>
      <c r="I56" s="147">
        <v>136.19999999999999</v>
      </c>
      <c r="J56" s="140">
        <v>136.69999999999999</v>
      </c>
    </row>
    <row r="57" spans="2:10" x14ac:dyDescent="0.2">
      <c r="B57" s="187"/>
      <c r="C57" s="152"/>
      <c r="D57" s="140"/>
      <c r="E57" s="140"/>
      <c r="F57" s="140"/>
      <c r="G57" s="140"/>
      <c r="H57" s="140"/>
      <c r="I57" s="152"/>
      <c r="J57" s="140"/>
    </row>
    <row r="58" spans="2:10" x14ac:dyDescent="0.2">
      <c r="B58" s="187" t="s">
        <v>842</v>
      </c>
      <c r="C58" s="147">
        <v>150.6</v>
      </c>
      <c r="D58" s="140">
        <v>161.1</v>
      </c>
      <c r="E58" s="140">
        <v>109.4</v>
      </c>
      <c r="F58" s="140">
        <v>107.1</v>
      </c>
      <c r="G58" s="140">
        <v>135.80000000000001</v>
      </c>
      <c r="H58" s="140">
        <v>141.5</v>
      </c>
      <c r="I58" s="140">
        <v>160.19999999999999</v>
      </c>
      <c r="J58" s="140">
        <v>132.9</v>
      </c>
    </row>
    <row r="59" spans="2:10" x14ac:dyDescent="0.2">
      <c r="B59" s="187" t="s">
        <v>843</v>
      </c>
      <c r="C59" s="147">
        <v>153.4</v>
      </c>
      <c r="D59" s="140">
        <v>177.7</v>
      </c>
      <c r="E59" s="140">
        <v>111.5</v>
      </c>
      <c r="F59" s="140">
        <v>106.9</v>
      </c>
      <c r="G59" s="140">
        <v>143.80000000000001</v>
      </c>
      <c r="H59" s="140">
        <v>144.4</v>
      </c>
      <c r="I59" s="147">
        <v>155.80000000000001</v>
      </c>
      <c r="J59" s="140">
        <v>137.30000000000001</v>
      </c>
    </row>
    <row r="60" spans="2:10" x14ac:dyDescent="0.2">
      <c r="B60" s="187" t="s">
        <v>844</v>
      </c>
      <c r="C60" s="147">
        <v>155.69999999999999</v>
      </c>
      <c r="D60" s="140">
        <v>163.19999999999999</v>
      </c>
      <c r="E60" s="140">
        <v>108.7</v>
      </c>
      <c r="F60" s="140">
        <v>104.3</v>
      </c>
      <c r="G60" s="140">
        <v>121.8</v>
      </c>
      <c r="H60" s="140">
        <v>141.69999999999999</v>
      </c>
      <c r="I60" s="147">
        <v>148.30000000000001</v>
      </c>
      <c r="J60" s="140">
        <v>135.6</v>
      </c>
    </row>
    <row r="61" spans="2:10" ht="18" thickBot="1" x14ac:dyDescent="0.2">
      <c r="B61" s="180"/>
      <c r="C61" s="168"/>
      <c r="D61" s="159"/>
      <c r="E61" s="159"/>
      <c r="F61" s="159"/>
      <c r="G61" s="159"/>
      <c r="H61" s="159"/>
      <c r="I61" s="159"/>
      <c r="J61" s="159"/>
    </row>
    <row r="62" spans="2:10" x14ac:dyDescent="0.2">
      <c r="B62" s="549"/>
      <c r="C62" s="167" t="s">
        <v>537</v>
      </c>
      <c r="D62" s="549"/>
      <c r="E62" s="549"/>
      <c r="F62" s="549"/>
      <c r="G62" s="549"/>
      <c r="H62" s="549"/>
      <c r="I62" s="549"/>
      <c r="J62" s="549"/>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5" workbookViewId="0">
      <selection activeCell="E46" sqref="E46"/>
    </sheetView>
  </sheetViews>
  <sheetFormatPr defaultColWidth="10.875" defaultRowHeight="17.25" x14ac:dyDescent="0.15"/>
  <cols>
    <col min="1" max="1" width="13.375" style="117" customWidth="1"/>
    <col min="2" max="2" width="22" style="117" customWidth="1"/>
    <col min="3" max="10" width="16" style="117" customWidth="1"/>
    <col min="11" max="11" width="9.375" style="117" customWidth="1"/>
    <col min="12" max="12" width="10.5" style="117" customWidth="1"/>
    <col min="13" max="16" width="9.375" style="117" customWidth="1"/>
    <col min="17" max="17" width="10.25" style="117" customWidth="1"/>
    <col min="18" max="18" width="10.75" style="117" customWidth="1"/>
    <col min="19" max="16384" width="10.875" style="117"/>
  </cols>
  <sheetData>
    <row r="1" spans="1:19" x14ac:dyDescent="0.2">
      <c r="A1" s="167" t="s">
        <v>737</v>
      </c>
    </row>
    <row r="6" spans="1:19" x14ac:dyDescent="0.2">
      <c r="B6" s="630" t="s">
        <v>433</v>
      </c>
      <c r="C6" s="630"/>
      <c r="D6" s="630"/>
      <c r="E6" s="630"/>
      <c r="F6" s="630"/>
      <c r="G6" s="630"/>
      <c r="H6" s="630"/>
      <c r="I6" s="630"/>
      <c r="J6" s="630"/>
    </row>
    <row r="7" spans="1:19" ht="18" thickBot="1" x14ac:dyDescent="0.25">
      <c r="B7" s="159"/>
      <c r="C7" s="175" t="s">
        <v>428</v>
      </c>
      <c r="D7" s="159"/>
      <c r="E7" s="159"/>
      <c r="F7" s="169"/>
      <c r="G7" s="169"/>
      <c r="H7" s="169"/>
      <c r="I7" s="169"/>
      <c r="J7" s="176" t="s">
        <v>434</v>
      </c>
      <c r="K7" s="11"/>
      <c r="L7" s="11"/>
      <c r="M7" s="11"/>
      <c r="N7" s="11"/>
      <c r="O7" s="11"/>
      <c r="P7" s="11"/>
      <c r="Q7" s="11"/>
      <c r="R7" s="11"/>
    </row>
    <row r="8" spans="1:19" ht="18" customHeight="1" x14ac:dyDescent="0.15">
      <c r="A8" s="11"/>
      <c r="B8" s="150"/>
      <c r="C8" s="766" t="s">
        <v>436</v>
      </c>
      <c r="D8" s="750" t="s">
        <v>93</v>
      </c>
      <c r="E8" s="750" t="s">
        <v>94</v>
      </c>
      <c r="F8" s="766" t="s">
        <v>724</v>
      </c>
      <c r="G8" s="766" t="s">
        <v>437</v>
      </c>
      <c r="H8" s="766" t="s">
        <v>727</v>
      </c>
      <c r="I8" s="766" t="s">
        <v>728</v>
      </c>
      <c r="J8" s="773" t="s">
        <v>729</v>
      </c>
      <c r="K8" s="11"/>
    </row>
    <row r="9" spans="1:19" ht="17.25" customHeight="1" x14ac:dyDescent="0.15">
      <c r="A9" s="11"/>
      <c r="B9" s="188"/>
      <c r="C9" s="766"/>
      <c r="D9" s="750"/>
      <c r="E9" s="750"/>
      <c r="F9" s="766"/>
      <c r="G9" s="766"/>
      <c r="H9" s="766"/>
      <c r="I9" s="766"/>
      <c r="J9" s="773"/>
      <c r="K9" s="11"/>
    </row>
    <row r="10" spans="1:19" ht="44.25" customHeight="1" x14ac:dyDescent="0.15">
      <c r="A10" s="11"/>
      <c r="B10" s="189"/>
      <c r="C10" s="767"/>
      <c r="D10" s="751"/>
      <c r="E10" s="751"/>
      <c r="F10" s="767"/>
      <c r="G10" s="767"/>
      <c r="H10" s="767"/>
      <c r="I10" s="767"/>
      <c r="J10" s="774"/>
      <c r="K10" s="11"/>
    </row>
    <row r="11" spans="1:19" x14ac:dyDescent="0.15">
      <c r="B11" s="549"/>
      <c r="C11" s="160"/>
      <c r="D11" s="549"/>
      <c r="E11" s="549"/>
      <c r="F11" s="549"/>
      <c r="G11" s="549"/>
      <c r="H11" s="549"/>
      <c r="I11" s="549"/>
      <c r="J11" s="549"/>
    </row>
    <row r="12" spans="1:19" x14ac:dyDescent="0.2">
      <c r="B12" s="179" t="s">
        <v>506</v>
      </c>
      <c r="C12" s="145">
        <v>144.30000000000001</v>
      </c>
      <c r="D12" s="146">
        <v>170.7</v>
      </c>
      <c r="E12" s="143">
        <v>167</v>
      </c>
      <c r="F12" s="146">
        <v>141.5</v>
      </c>
      <c r="G12" s="146">
        <v>167.2</v>
      </c>
      <c r="H12" s="146">
        <v>174</v>
      </c>
      <c r="I12" s="146">
        <v>131.5</v>
      </c>
      <c r="J12" s="146">
        <v>145.9</v>
      </c>
      <c r="S12" s="54"/>
    </row>
    <row r="13" spans="1:19" x14ac:dyDescent="0.2">
      <c r="A13" s="53"/>
      <c r="B13" s="179" t="s">
        <v>531</v>
      </c>
      <c r="C13" s="145">
        <v>145.9</v>
      </c>
      <c r="D13" s="146">
        <v>161.69999999999999</v>
      </c>
      <c r="E13" s="143">
        <v>166.2</v>
      </c>
      <c r="F13" s="146">
        <v>144.5</v>
      </c>
      <c r="G13" s="146">
        <v>164.8</v>
      </c>
      <c r="H13" s="146">
        <v>182.8</v>
      </c>
      <c r="I13" s="146">
        <v>139.6</v>
      </c>
      <c r="J13" s="146">
        <v>147.5</v>
      </c>
      <c r="S13" s="54"/>
    </row>
    <row r="14" spans="1:19" x14ac:dyDescent="0.2">
      <c r="A14" s="53"/>
      <c r="B14" s="179" t="s">
        <v>612</v>
      </c>
      <c r="C14" s="145">
        <v>148.6</v>
      </c>
      <c r="D14" s="146">
        <v>179.4</v>
      </c>
      <c r="E14" s="143">
        <v>163.19999999999999</v>
      </c>
      <c r="F14" s="146">
        <v>151.6</v>
      </c>
      <c r="G14" s="146">
        <v>151.5</v>
      </c>
      <c r="H14" s="146">
        <v>193.6</v>
      </c>
      <c r="I14" s="146">
        <v>137.5</v>
      </c>
      <c r="J14" s="146">
        <v>137.5</v>
      </c>
      <c r="S14" s="54"/>
    </row>
    <row r="15" spans="1:19" x14ac:dyDescent="0.2">
      <c r="A15" s="53"/>
      <c r="B15" s="179" t="s">
        <v>613</v>
      </c>
      <c r="C15" s="145">
        <v>145.9</v>
      </c>
      <c r="D15" s="146">
        <v>177.3</v>
      </c>
      <c r="E15" s="143">
        <v>165.5</v>
      </c>
      <c r="F15" s="146">
        <v>152.30000000000001</v>
      </c>
      <c r="G15" s="146">
        <v>147.69999999999999</v>
      </c>
      <c r="H15" s="146">
        <v>170.7</v>
      </c>
      <c r="I15" s="146">
        <v>136.5</v>
      </c>
      <c r="J15" s="146">
        <v>136.19999999999999</v>
      </c>
    </row>
    <row r="16" spans="1:19" x14ac:dyDescent="0.2">
      <c r="A16" s="53"/>
      <c r="B16" s="179" t="s">
        <v>725</v>
      </c>
      <c r="C16" s="145">
        <v>145.6</v>
      </c>
      <c r="D16" s="146">
        <v>177.6</v>
      </c>
      <c r="E16" s="143">
        <v>165.9</v>
      </c>
      <c r="F16" s="146">
        <v>152.9</v>
      </c>
      <c r="G16" s="146">
        <v>145.30000000000001</v>
      </c>
      <c r="H16" s="146">
        <v>172.1</v>
      </c>
      <c r="I16" s="146">
        <v>136.6</v>
      </c>
      <c r="J16" s="146">
        <v>138.9</v>
      </c>
    </row>
    <row r="17" spans="1:10" x14ac:dyDescent="0.2">
      <c r="A17" s="53"/>
      <c r="B17" s="179" t="s">
        <v>832</v>
      </c>
      <c r="C17" s="145">
        <v>141.4</v>
      </c>
      <c r="D17" s="146">
        <v>167.3</v>
      </c>
      <c r="E17" s="143">
        <v>165.5</v>
      </c>
      <c r="F17" s="146">
        <v>155.9</v>
      </c>
      <c r="G17" s="146">
        <v>163.6</v>
      </c>
      <c r="H17" s="146">
        <v>162.5</v>
      </c>
      <c r="I17" s="146">
        <v>132.9</v>
      </c>
      <c r="J17" s="146">
        <v>138.69999999999999</v>
      </c>
    </row>
    <row r="18" spans="1:10" x14ac:dyDescent="0.2">
      <c r="B18" s="179"/>
      <c r="C18" s="148"/>
      <c r="D18" s="140"/>
      <c r="E18" s="142"/>
      <c r="F18" s="140"/>
      <c r="G18" s="142"/>
      <c r="H18" s="140"/>
      <c r="I18" s="149"/>
      <c r="J18" s="140"/>
    </row>
    <row r="19" spans="1:10" x14ac:dyDescent="0.2">
      <c r="B19" s="187" t="s">
        <v>833</v>
      </c>
      <c r="C19" s="144">
        <v>131.69999999999999</v>
      </c>
      <c r="D19" s="142">
        <v>150.30000000000001</v>
      </c>
      <c r="E19" s="143">
        <v>142.69999999999999</v>
      </c>
      <c r="F19" s="142">
        <v>141.4</v>
      </c>
      <c r="G19" s="142">
        <v>157.4</v>
      </c>
      <c r="H19" s="142">
        <v>159.80000000000001</v>
      </c>
      <c r="I19" s="142">
        <v>128.69999999999999</v>
      </c>
      <c r="J19" s="142">
        <v>132</v>
      </c>
    </row>
    <row r="20" spans="1:10" x14ac:dyDescent="0.2">
      <c r="B20" s="187" t="s">
        <v>834</v>
      </c>
      <c r="C20" s="144">
        <v>139.5</v>
      </c>
      <c r="D20" s="142">
        <v>185</v>
      </c>
      <c r="E20" s="143">
        <v>165.3</v>
      </c>
      <c r="F20" s="142">
        <v>141.4</v>
      </c>
      <c r="G20" s="142">
        <v>165.9</v>
      </c>
      <c r="H20" s="142">
        <v>159.69999999999999</v>
      </c>
      <c r="I20" s="142">
        <v>125.5</v>
      </c>
      <c r="J20" s="142">
        <v>125.5</v>
      </c>
    </row>
    <row r="21" spans="1:10" x14ac:dyDescent="0.2">
      <c r="B21" s="187" t="s">
        <v>835</v>
      </c>
      <c r="C21" s="144">
        <v>139.80000000000001</v>
      </c>
      <c r="D21" s="142">
        <v>175.9</v>
      </c>
      <c r="E21" s="143">
        <v>161.80000000000001</v>
      </c>
      <c r="F21" s="142">
        <v>152.4</v>
      </c>
      <c r="G21" s="142">
        <v>172.7</v>
      </c>
      <c r="H21" s="142">
        <v>171.4</v>
      </c>
      <c r="I21" s="142">
        <v>123.2</v>
      </c>
      <c r="J21" s="142">
        <v>132.80000000000001</v>
      </c>
    </row>
    <row r="22" spans="1:10" x14ac:dyDescent="0.2">
      <c r="B22" s="187"/>
      <c r="C22" s="144"/>
      <c r="D22" s="142"/>
      <c r="E22" s="143"/>
      <c r="F22" s="142"/>
      <c r="G22" s="142"/>
      <c r="H22" s="142"/>
      <c r="I22" s="142"/>
      <c r="J22" s="142"/>
    </row>
    <row r="23" spans="1:10" x14ac:dyDescent="0.2">
      <c r="B23" s="187" t="s">
        <v>836</v>
      </c>
      <c r="C23" s="144">
        <v>146.1</v>
      </c>
      <c r="D23" s="142">
        <v>181.4</v>
      </c>
      <c r="E23" s="143">
        <v>171.4</v>
      </c>
      <c r="F23" s="142">
        <v>149.80000000000001</v>
      </c>
      <c r="G23" s="142">
        <v>165.8</v>
      </c>
      <c r="H23" s="142">
        <v>171.5</v>
      </c>
      <c r="I23" s="142">
        <v>137.69999999999999</v>
      </c>
      <c r="J23" s="142">
        <v>138.69999999999999</v>
      </c>
    </row>
    <row r="24" spans="1:10" x14ac:dyDescent="0.2">
      <c r="B24" s="187" t="s">
        <v>837</v>
      </c>
      <c r="C24" s="144">
        <v>140.19999999999999</v>
      </c>
      <c r="D24" s="142">
        <v>160.80000000000001</v>
      </c>
      <c r="E24" s="143">
        <v>159.19999999999999</v>
      </c>
      <c r="F24" s="142">
        <v>155.69999999999999</v>
      </c>
      <c r="G24" s="142">
        <v>152.9</v>
      </c>
      <c r="H24" s="142">
        <v>161.19999999999999</v>
      </c>
      <c r="I24" s="142">
        <v>133.69999999999999</v>
      </c>
      <c r="J24" s="142">
        <v>142</v>
      </c>
    </row>
    <row r="25" spans="1:10" x14ac:dyDescent="0.2">
      <c r="B25" s="187" t="s">
        <v>838</v>
      </c>
      <c r="C25" s="144">
        <v>148.4</v>
      </c>
      <c r="D25" s="142">
        <v>175.4</v>
      </c>
      <c r="E25" s="143">
        <v>176.6</v>
      </c>
      <c r="F25" s="142">
        <v>160.4</v>
      </c>
      <c r="G25" s="142">
        <v>168.8</v>
      </c>
      <c r="H25" s="142">
        <v>167.3</v>
      </c>
      <c r="I25" s="142">
        <v>138.4</v>
      </c>
      <c r="J25" s="142">
        <v>144.9</v>
      </c>
    </row>
    <row r="26" spans="1:10" x14ac:dyDescent="0.2">
      <c r="B26" s="187"/>
      <c r="C26" s="144"/>
      <c r="D26" s="142"/>
      <c r="E26" s="143"/>
      <c r="F26" s="142"/>
      <c r="G26" s="142"/>
      <c r="H26" s="142"/>
      <c r="I26" s="142"/>
      <c r="J26" s="142"/>
    </row>
    <row r="27" spans="1:10" x14ac:dyDescent="0.2">
      <c r="B27" s="187" t="s">
        <v>839</v>
      </c>
      <c r="C27" s="144">
        <v>143.19999999999999</v>
      </c>
      <c r="D27" s="142">
        <v>165</v>
      </c>
      <c r="E27" s="143">
        <v>169.6</v>
      </c>
      <c r="F27" s="142">
        <v>156.6</v>
      </c>
      <c r="G27" s="142">
        <v>163.30000000000001</v>
      </c>
      <c r="H27" s="142">
        <v>166.7</v>
      </c>
      <c r="I27" s="142">
        <v>133.4</v>
      </c>
      <c r="J27" s="142">
        <v>151</v>
      </c>
    </row>
    <row r="28" spans="1:10" x14ac:dyDescent="0.2">
      <c r="B28" s="187" t="s">
        <v>840</v>
      </c>
      <c r="C28" s="144">
        <v>140.80000000000001</v>
      </c>
      <c r="D28" s="142">
        <v>152.4</v>
      </c>
      <c r="E28" s="143">
        <v>162</v>
      </c>
      <c r="F28" s="142">
        <v>165.7</v>
      </c>
      <c r="G28" s="142">
        <v>161.6</v>
      </c>
      <c r="H28" s="142">
        <v>160.30000000000001</v>
      </c>
      <c r="I28" s="142">
        <v>134.1</v>
      </c>
      <c r="J28" s="142">
        <v>142.9</v>
      </c>
    </row>
    <row r="29" spans="1:10" x14ac:dyDescent="0.2">
      <c r="B29" s="187" t="s">
        <v>841</v>
      </c>
      <c r="C29" s="144">
        <v>138.30000000000001</v>
      </c>
      <c r="D29" s="142">
        <v>157.9</v>
      </c>
      <c r="E29" s="143">
        <v>166.2</v>
      </c>
      <c r="F29" s="142">
        <v>146.9</v>
      </c>
      <c r="G29" s="142">
        <v>149.69999999999999</v>
      </c>
      <c r="H29" s="142">
        <v>158</v>
      </c>
      <c r="I29" s="142">
        <v>131.5</v>
      </c>
      <c r="J29" s="142">
        <v>135.80000000000001</v>
      </c>
    </row>
    <row r="30" spans="1:10" x14ac:dyDescent="0.2">
      <c r="B30" s="187"/>
      <c r="C30" s="144"/>
      <c r="D30" s="142"/>
      <c r="E30" s="143"/>
      <c r="F30" s="142"/>
      <c r="G30" s="142"/>
      <c r="H30" s="142"/>
      <c r="I30" s="142"/>
      <c r="J30" s="142"/>
    </row>
    <row r="31" spans="1:10" x14ac:dyDescent="0.2">
      <c r="B31" s="187" t="s">
        <v>842</v>
      </c>
      <c r="C31" s="144">
        <v>141.4</v>
      </c>
      <c r="D31" s="142">
        <v>166.6</v>
      </c>
      <c r="E31" s="143">
        <v>169.1</v>
      </c>
      <c r="F31" s="142">
        <v>189.9</v>
      </c>
      <c r="G31" s="142">
        <v>167</v>
      </c>
      <c r="H31" s="142">
        <v>157.4</v>
      </c>
      <c r="I31" s="142">
        <v>133</v>
      </c>
      <c r="J31" s="142">
        <v>135</v>
      </c>
    </row>
    <row r="32" spans="1:10" x14ac:dyDescent="0.2">
      <c r="B32" s="187" t="s">
        <v>843</v>
      </c>
      <c r="C32" s="144">
        <v>147</v>
      </c>
      <c r="D32" s="142">
        <v>168.5</v>
      </c>
      <c r="E32" s="143">
        <v>173.5</v>
      </c>
      <c r="F32" s="142">
        <v>162.6</v>
      </c>
      <c r="G32" s="142">
        <v>172.3</v>
      </c>
      <c r="H32" s="142">
        <v>156.80000000000001</v>
      </c>
      <c r="I32" s="142">
        <v>141.5</v>
      </c>
      <c r="J32" s="142">
        <v>145.30000000000001</v>
      </c>
    </row>
    <row r="33" spans="2:12" x14ac:dyDescent="0.2">
      <c r="B33" s="187" t="s">
        <v>844</v>
      </c>
      <c r="C33" s="144">
        <v>140.80000000000001</v>
      </c>
      <c r="D33" s="142">
        <v>167.8</v>
      </c>
      <c r="E33" s="143">
        <v>169</v>
      </c>
      <c r="F33" s="142">
        <v>146.30000000000001</v>
      </c>
      <c r="G33" s="142">
        <v>166.2</v>
      </c>
      <c r="H33" s="142">
        <v>160</v>
      </c>
      <c r="I33" s="142">
        <v>133.80000000000001</v>
      </c>
      <c r="J33" s="142">
        <v>136.9</v>
      </c>
    </row>
    <row r="34" spans="2:12" ht="18" thickBot="1" x14ac:dyDescent="0.2">
      <c r="B34" s="159"/>
      <c r="C34" s="170"/>
      <c r="D34" s="168"/>
      <c r="E34" s="168"/>
      <c r="F34" s="168"/>
      <c r="G34" s="168"/>
      <c r="H34" s="168"/>
      <c r="I34" s="168"/>
      <c r="J34" s="168"/>
    </row>
    <row r="35" spans="2:12" ht="21" customHeight="1" x14ac:dyDescent="0.15">
      <c r="B35" s="150"/>
      <c r="C35" s="766" t="s">
        <v>730</v>
      </c>
      <c r="D35" s="766" t="s">
        <v>731</v>
      </c>
      <c r="E35" s="766" t="s">
        <v>732</v>
      </c>
      <c r="F35" s="766" t="s">
        <v>733</v>
      </c>
      <c r="G35" s="766" t="s">
        <v>734</v>
      </c>
      <c r="H35" s="766" t="s">
        <v>735</v>
      </c>
      <c r="I35" s="766" t="s">
        <v>438</v>
      </c>
      <c r="J35" s="768" t="s">
        <v>381</v>
      </c>
      <c r="K35" s="52"/>
      <c r="L35" s="11"/>
    </row>
    <row r="36" spans="2:12" x14ac:dyDescent="0.15">
      <c r="B36" s="188"/>
      <c r="C36" s="766"/>
      <c r="D36" s="766"/>
      <c r="E36" s="766"/>
      <c r="F36" s="766"/>
      <c r="G36" s="766"/>
      <c r="H36" s="766"/>
      <c r="I36" s="766"/>
      <c r="J36" s="768"/>
    </row>
    <row r="37" spans="2:12" x14ac:dyDescent="0.15">
      <c r="B37" s="189"/>
      <c r="C37" s="767"/>
      <c r="D37" s="767"/>
      <c r="E37" s="767"/>
      <c r="F37" s="767"/>
      <c r="G37" s="767"/>
      <c r="H37" s="767"/>
      <c r="I37" s="767"/>
      <c r="J37" s="769"/>
    </row>
    <row r="38" spans="2:12" x14ac:dyDescent="0.15">
      <c r="B38" s="178"/>
      <c r="C38" s="549"/>
      <c r="D38" s="549"/>
      <c r="E38" s="549"/>
      <c r="F38" s="549"/>
      <c r="G38" s="549"/>
      <c r="H38" s="549"/>
      <c r="I38" s="549"/>
      <c r="J38" s="549"/>
    </row>
    <row r="39" spans="2:12" x14ac:dyDescent="0.2">
      <c r="B39" s="179" t="s">
        <v>506</v>
      </c>
      <c r="C39" s="147">
        <v>142.80000000000001</v>
      </c>
      <c r="D39" s="141">
        <v>155.5</v>
      </c>
      <c r="E39" s="141">
        <v>109.8</v>
      </c>
      <c r="F39" s="141">
        <v>128.6</v>
      </c>
      <c r="G39" s="141">
        <v>138.80000000000001</v>
      </c>
      <c r="H39" s="141">
        <v>136.4</v>
      </c>
      <c r="I39" s="141">
        <v>150.1</v>
      </c>
      <c r="J39" s="141">
        <v>143.6</v>
      </c>
    </row>
    <row r="40" spans="2:12" x14ac:dyDescent="0.2">
      <c r="B40" s="179" t="s">
        <v>531</v>
      </c>
      <c r="C40" s="147">
        <v>143</v>
      </c>
      <c r="D40" s="141">
        <v>152.6</v>
      </c>
      <c r="E40" s="141">
        <v>116.2</v>
      </c>
      <c r="F40" s="141">
        <v>132.4</v>
      </c>
      <c r="G40" s="141">
        <v>135.80000000000001</v>
      </c>
      <c r="H40" s="141">
        <v>136.30000000000001</v>
      </c>
      <c r="I40" s="141">
        <v>154.4</v>
      </c>
      <c r="J40" s="141">
        <v>135.5</v>
      </c>
    </row>
    <row r="41" spans="2:12" x14ac:dyDescent="0.2">
      <c r="B41" s="179" t="s">
        <v>612</v>
      </c>
      <c r="C41" s="147">
        <v>150.4</v>
      </c>
      <c r="D41" s="140">
        <v>159.19999999999999</v>
      </c>
      <c r="E41" s="140">
        <v>110.5</v>
      </c>
      <c r="F41" s="140">
        <v>146.30000000000001</v>
      </c>
      <c r="G41" s="140">
        <v>151.80000000000001</v>
      </c>
      <c r="H41" s="140">
        <v>138.30000000000001</v>
      </c>
      <c r="I41" s="140">
        <v>155.1</v>
      </c>
      <c r="J41" s="140">
        <v>145.9</v>
      </c>
    </row>
    <row r="42" spans="2:12" x14ac:dyDescent="0.2">
      <c r="B42" s="179" t="s">
        <v>613</v>
      </c>
      <c r="C42" s="147">
        <v>142.19999999999999</v>
      </c>
      <c r="D42" s="140">
        <v>160.4</v>
      </c>
      <c r="E42" s="140">
        <v>106.2</v>
      </c>
      <c r="F42" s="140">
        <v>136.19999999999999</v>
      </c>
      <c r="G42" s="140">
        <v>156.5</v>
      </c>
      <c r="H42" s="140">
        <v>135.5</v>
      </c>
      <c r="I42" s="140">
        <v>152.69999999999999</v>
      </c>
      <c r="J42" s="140">
        <v>143.9</v>
      </c>
    </row>
    <row r="43" spans="2:12" x14ac:dyDescent="0.2">
      <c r="B43" s="179" t="s">
        <v>725</v>
      </c>
      <c r="C43" s="147">
        <v>147.6</v>
      </c>
      <c r="D43" s="140">
        <v>160.5</v>
      </c>
      <c r="E43" s="140">
        <v>105.8</v>
      </c>
      <c r="F43" s="140">
        <v>144.30000000000001</v>
      </c>
      <c r="G43" s="140">
        <v>138</v>
      </c>
      <c r="H43" s="140">
        <v>137.30000000000001</v>
      </c>
      <c r="I43" s="140">
        <v>149.1</v>
      </c>
      <c r="J43" s="140">
        <v>146.19999999999999</v>
      </c>
    </row>
    <row r="44" spans="2:12" x14ac:dyDescent="0.2">
      <c r="B44" s="179" t="s">
        <v>832</v>
      </c>
      <c r="C44" s="147">
        <v>160.5</v>
      </c>
      <c r="D44" s="140">
        <v>157.9</v>
      </c>
      <c r="E44" s="140">
        <v>96.3</v>
      </c>
      <c r="F44" s="140">
        <v>134.80000000000001</v>
      </c>
      <c r="G44" s="140">
        <v>138.1</v>
      </c>
      <c r="H44" s="140">
        <v>134.69999999999999</v>
      </c>
      <c r="I44" s="140">
        <v>150</v>
      </c>
      <c r="J44" s="140">
        <v>138.4</v>
      </c>
    </row>
    <row r="45" spans="2:12" x14ac:dyDescent="0.2">
      <c r="B45" s="179"/>
      <c r="C45" s="142"/>
      <c r="D45" s="140"/>
      <c r="E45" s="140"/>
      <c r="F45" s="140"/>
      <c r="G45" s="140"/>
      <c r="H45" s="140"/>
      <c r="I45" s="140"/>
      <c r="J45" s="140"/>
    </row>
    <row r="46" spans="2:12" x14ac:dyDescent="0.2">
      <c r="B46" s="187" t="s">
        <v>833</v>
      </c>
      <c r="C46" s="147">
        <v>155.5</v>
      </c>
      <c r="D46" s="140">
        <v>151.1</v>
      </c>
      <c r="E46" s="140">
        <v>95.4</v>
      </c>
      <c r="F46" s="140">
        <v>126.8</v>
      </c>
      <c r="G46" s="140">
        <v>125.4</v>
      </c>
      <c r="H46" s="140">
        <v>127.3</v>
      </c>
      <c r="I46" s="140">
        <v>142.6</v>
      </c>
      <c r="J46" s="140">
        <v>127.9</v>
      </c>
    </row>
    <row r="47" spans="2:12" x14ac:dyDescent="0.2">
      <c r="B47" s="187" t="s">
        <v>834</v>
      </c>
      <c r="C47" s="147">
        <v>156.5</v>
      </c>
      <c r="D47" s="140">
        <v>166.3</v>
      </c>
      <c r="E47" s="140">
        <v>92.3</v>
      </c>
      <c r="F47" s="140">
        <v>124.9</v>
      </c>
      <c r="G47" s="140">
        <v>132.9</v>
      </c>
      <c r="H47" s="140">
        <v>135.5</v>
      </c>
      <c r="I47" s="140">
        <v>136.9</v>
      </c>
      <c r="J47" s="140">
        <v>139.30000000000001</v>
      </c>
    </row>
    <row r="48" spans="2:12" x14ac:dyDescent="0.2">
      <c r="B48" s="187" t="s">
        <v>835</v>
      </c>
      <c r="C48" s="147">
        <v>154.1</v>
      </c>
      <c r="D48" s="140">
        <v>162.9</v>
      </c>
      <c r="E48" s="140">
        <v>95.7</v>
      </c>
      <c r="F48" s="140">
        <v>123.9</v>
      </c>
      <c r="G48" s="140">
        <v>147.19999999999999</v>
      </c>
      <c r="H48" s="140">
        <v>132.80000000000001</v>
      </c>
      <c r="I48" s="140">
        <v>154.1</v>
      </c>
      <c r="J48" s="140">
        <v>134.9</v>
      </c>
    </row>
    <row r="49" spans="2:10" x14ac:dyDescent="0.2">
      <c r="B49" s="187"/>
      <c r="C49" s="147"/>
      <c r="D49" s="140"/>
      <c r="E49" s="140"/>
      <c r="F49" s="140"/>
      <c r="G49" s="140"/>
      <c r="H49" s="140"/>
      <c r="I49" s="140"/>
      <c r="J49" s="140"/>
    </row>
    <row r="50" spans="2:10" x14ac:dyDescent="0.2">
      <c r="B50" s="187" t="s">
        <v>836</v>
      </c>
      <c r="C50" s="147">
        <v>158.69999999999999</v>
      </c>
      <c r="D50" s="140">
        <v>161.9</v>
      </c>
      <c r="E50" s="140">
        <v>99.6</v>
      </c>
      <c r="F50" s="140">
        <v>132.4</v>
      </c>
      <c r="G50" s="140">
        <v>141.30000000000001</v>
      </c>
      <c r="H50" s="140">
        <v>138.69999999999999</v>
      </c>
      <c r="I50" s="140">
        <v>153.19999999999999</v>
      </c>
      <c r="J50" s="140">
        <v>140.6</v>
      </c>
    </row>
    <row r="51" spans="2:10" x14ac:dyDescent="0.2">
      <c r="B51" s="187" t="s">
        <v>837</v>
      </c>
      <c r="C51" s="147">
        <v>157.30000000000001</v>
      </c>
      <c r="D51" s="140">
        <v>152.69999999999999</v>
      </c>
      <c r="E51" s="140">
        <v>99</v>
      </c>
      <c r="F51" s="140">
        <v>124.2</v>
      </c>
      <c r="G51" s="140">
        <v>143.1</v>
      </c>
      <c r="H51" s="140">
        <v>134.4</v>
      </c>
      <c r="I51" s="140">
        <v>153.69999999999999</v>
      </c>
      <c r="J51" s="140">
        <v>134.4</v>
      </c>
    </row>
    <row r="52" spans="2:10" x14ac:dyDescent="0.2">
      <c r="B52" s="187" t="s">
        <v>838</v>
      </c>
      <c r="C52" s="147">
        <v>165.1</v>
      </c>
      <c r="D52" s="140">
        <v>163.9</v>
      </c>
      <c r="E52" s="140">
        <v>97.8</v>
      </c>
      <c r="F52" s="140">
        <v>130.9</v>
      </c>
      <c r="G52" s="140">
        <v>148.6</v>
      </c>
      <c r="H52" s="140">
        <v>142.4</v>
      </c>
      <c r="I52" s="140">
        <v>156.19999999999999</v>
      </c>
      <c r="J52" s="140">
        <v>144.1</v>
      </c>
    </row>
    <row r="53" spans="2:10" x14ac:dyDescent="0.2">
      <c r="B53" s="187"/>
      <c r="C53" s="152"/>
      <c r="D53" s="140"/>
      <c r="E53" s="140"/>
      <c r="F53" s="140"/>
      <c r="G53" s="140"/>
      <c r="H53" s="140"/>
      <c r="I53" s="140"/>
      <c r="J53" s="140"/>
    </row>
    <row r="54" spans="2:10" x14ac:dyDescent="0.2">
      <c r="B54" s="187" t="s">
        <v>839</v>
      </c>
      <c r="C54" s="147">
        <v>162.69999999999999</v>
      </c>
      <c r="D54" s="140">
        <v>159.69999999999999</v>
      </c>
      <c r="E54" s="140">
        <v>99.4</v>
      </c>
      <c r="F54" s="140">
        <v>135.30000000000001</v>
      </c>
      <c r="G54" s="140">
        <v>141.9</v>
      </c>
      <c r="H54" s="140">
        <v>133.5</v>
      </c>
      <c r="I54" s="140">
        <v>153.1</v>
      </c>
      <c r="J54" s="140">
        <v>136.80000000000001</v>
      </c>
    </row>
    <row r="55" spans="2:10" x14ac:dyDescent="0.2">
      <c r="B55" s="187" t="s">
        <v>840</v>
      </c>
      <c r="C55" s="143">
        <v>163.30000000000001</v>
      </c>
      <c r="D55" s="140">
        <v>148.4</v>
      </c>
      <c r="E55" s="140">
        <v>101.6</v>
      </c>
      <c r="F55" s="140">
        <v>147.1</v>
      </c>
      <c r="G55" s="140">
        <v>133.4</v>
      </c>
      <c r="H55" s="140">
        <v>134.6</v>
      </c>
      <c r="I55" s="140">
        <v>157.5</v>
      </c>
      <c r="J55" s="140">
        <v>142.9</v>
      </c>
    </row>
    <row r="56" spans="2:10" x14ac:dyDescent="0.2">
      <c r="B56" s="187" t="s">
        <v>841</v>
      </c>
      <c r="C56" s="143">
        <v>164.5</v>
      </c>
      <c r="D56" s="140">
        <v>149.4</v>
      </c>
      <c r="E56" s="140">
        <v>93.1</v>
      </c>
      <c r="F56" s="140">
        <v>140.69999999999999</v>
      </c>
      <c r="G56" s="140">
        <v>127.8</v>
      </c>
      <c r="H56" s="140">
        <v>132.19999999999999</v>
      </c>
      <c r="I56" s="140">
        <v>135.4</v>
      </c>
      <c r="J56" s="140">
        <v>135.69999999999999</v>
      </c>
    </row>
    <row r="57" spans="2:10" x14ac:dyDescent="0.2">
      <c r="B57" s="187"/>
      <c r="C57" s="143"/>
      <c r="D57" s="140"/>
      <c r="E57" s="140"/>
      <c r="F57" s="140"/>
      <c r="G57" s="140"/>
      <c r="H57" s="140"/>
      <c r="I57" s="140"/>
      <c r="J57" s="140"/>
    </row>
    <row r="58" spans="2:10" x14ac:dyDescent="0.2">
      <c r="B58" s="187" t="s">
        <v>842</v>
      </c>
      <c r="C58" s="147">
        <v>158.6</v>
      </c>
      <c r="D58" s="140">
        <v>156.1</v>
      </c>
      <c r="E58" s="140">
        <v>92.8</v>
      </c>
      <c r="F58" s="140">
        <v>141</v>
      </c>
      <c r="G58" s="140">
        <v>142.1</v>
      </c>
      <c r="H58" s="140">
        <v>132.80000000000001</v>
      </c>
      <c r="I58" s="140">
        <v>159.19999999999999</v>
      </c>
      <c r="J58" s="140">
        <v>138.30000000000001</v>
      </c>
    </row>
    <row r="59" spans="2:10" x14ac:dyDescent="0.2">
      <c r="B59" s="187" t="s">
        <v>843</v>
      </c>
      <c r="C59" s="147">
        <v>169.3</v>
      </c>
      <c r="D59" s="140">
        <v>165.5</v>
      </c>
      <c r="E59" s="140">
        <v>97.6</v>
      </c>
      <c r="F59" s="140">
        <v>150.69999999999999</v>
      </c>
      <c r="G59" s="140">
        <v>146.80000000000001</v>
      </c>
      <c r="H59" s="140">
        <v>138.6</v>
      </c>
      <c r="I59" s="140">
        <v>153.4</v>
      </c>
      <c r="J59" s="140">
        <v>144.30000000000001</v>
      </c>
    </row>
    <row r="60" spans="2:10" x14ac:dyDescent="0.2">
      <c r="B60" s="187" t="s">
        <v>844</v>
      </c>
      <c r="C60" s="147">
        <v>162.30000000000001</v>
      </c>
      <c r="D60" s="140">
        <v>157</v>
      </c>
      <c r="E60" s="140">
        <v>91.9</v>
      </c>
      <c r="F60" s="140">
        <v>141.5</v>
      </c>
      <c r="G60" s="140">
        <v>126.4</v>
      </c>
      <c r="H60" s="140">
        <v>133.4</v>
      </c>
      <c r="I60" s="140">
        <v>144.19999999999999</v>
      </c>
      <c r="J60" s="140">
        <v>141.5</v>
      </c>
    </row>
    <row r="61" spans="2:10" ht="18" thickBot="1" x14ac:dyDescent="0.2">
      <c r="B61" s="180"/>
      <c r="C61" s="168"/>
      <c r="D61" s="159"/>
      <c r="E61" s="159"/>
      <c r="F61" s="159"/>
      <c r="G61" s="159"/>
      <c r="H61" s="159"/>
      <c r="I61" s="159"/>
      <c r="J61" s="159"/>
    </row>
    <row r="62" spans="2:10" x14ac:dyDescent="0.2">
      <c r="B62" s="549"/>
      <c r="C62" s="167" t="s">
        <v>537</v>
      </c>
      <c r="D62" s="549"/>
      <c r="E62" s="549"/>
      <c r="F62" s="549"/>
      <c r="G62" s="549"/>
      <c r="H62" s="549"/>
      <c r="I62" s="549"/>
      <c r="J62" s="549"/>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0" workbookViewId="0">
      <selection activeCell="E46" sqref="E46"/>
    </sheetView>
  </sheetViews>
  <sheetFormatPr defaultColWidth="10.875" defaultRowHeight="17.25" x14ac:dyDescent="0.15"/>
  <cols>
    <col min="1" max="1" width="13.375" style="117" customWidth="1"/>
    <col min="2" max="2" width="22" style="117" customWidth="1"/>
    <col min="3" max="10" width="16" style="117" customWidth="1"/>
    <col min="11" max="11" width="8.75" style="117" customWidth="1"/>
    <col min="12" max="12" width="10.375" style="117" customWidth="1"/>
    <col min="13" max="16" width="9.375" style="117" customWidth="1"/>
    <col min="17" max="18" width="9.75" style="117" customWidth="1"/>
    <col min="19" max="16384" width="10.875" style="117"/>
  </cols>
  <sheetData>
    <row r="1" spans="1:11" x14ac:dyDescent="0.2">
      <c r="A1" s="167" t="s">
        <v>285</v>
      </c>
    </row>
    <row r="6" spans="1:11" x14ac:dyDescent="0.2">
      <c r="B6" s="630" t="s">
        <v>487</v>
      </c>
      <c r="C6" s="630"/>
      <c r="D6" s="630"/>
      <c r="E6" s="630"/>
      <c r="F6" s="630"/>
      <c r="G6" s="630"/>
      <c r="H6" s="630"/>
      <c r="I6" s="630"/>
      <c r="J6" s="630"/>
    </row>
    <row r="7" spans="1:11" s="11" customFormat="1" ht="18" thickBot="1" x14ac:dyDescent="0.25">
      <c r="B7" s="159"/>
      <c r="C7" s="175" t="s">
        <v>427</v>
      </c>
      <c r="D7" s="159"/>
      <c r="E7" s="159"/>
      <c r="F7" s="169"/>
      <c r="G7" s="169"/>
      <c r="H7" s="169"/>
      <c r="I7" s="169"/>
      <c r="J7" s="176" t="s">
        <v>435</v>
      </c>
    </row>
    <row r="8" spans="1:11" ht="18" customHeight="1" x14ac:dyDescent="0.15">
      <c r="A8" s="11"/>
      <c r="B8" s="177"/>
      <c r="C8" s="767" t="s">
        <v>436</v>
      </c>
      <c r="D8" s="751" t="s">
        <v>93</v>
      </c>
      <c r="E8" s="751" t="s">
        <v>94</v>
      </c>
      <c r="F8" s="767" t="s">
        <v>724</v>
      </c>
      <c r="G8" s="767" t="s">
        <v>437</v>
      </c>
      <c r="H8" s="767" t="s">
        <v>727</v>
      </c>
      <c r="I8" s="767" t="s">
        <v>728</v>
      </c>
      <c r="J8" s="774" t="s">
        <v>729</v>
      </c>
      <c r="K8" s="11"/>
    </row>
    <row r="9" spans="1:11" ht="17.25" customHeight="1" x14ac:dyDescent="0.15">
      <c r="A9" s="11"/>
      <c r="B9" s="188"/>
      <c r="C9" s="775"/>
      <c r="D9" s="777"/>
      <c r="E9" s="777"/>
      <c r="F9" s="775"/>
      <c r="G9" s="775"/>
      <c r="H9" s="775"/>
      <c r="I9" s="775"/>
      <c r="J9" s="778"/>
      <c r="K9" s="11"/>
    </row>
    <row r="10" spans="1:11" ht="44.25" customHeight="1" x14ac:dyDescent="0.15">
      <c r="A10" s="11"/>
      <c r="B10" s="189"/>
      <c r="C10" s="775"/>
      <c r="D10" s="777"/>
      <c r="E10" s="777"/>
      <c r="F10" s="775"/>
      <c r="G10" s="775"/>
      <c r="H10" s="775"/>
      <c r="I10" s="775"/>
      <c r="J10" s="778"/>
      <c r="K10" s="11"/>
    </row>
    <row r="11" spans="1:11" x14ac:dyDescent="0.15">
      <c r="B11" s="549"/>
      <c r="C11" s="160"/>
      <c r="D11" s="549"/>
      <c r="E11" s="549"/>
      <c r="F11" s="549"/>
      <c r="G11" s="549"/>
      <c r="H11" s="549"/>
      <c r="I11" s="549"/>
      <c r="J11" s="549"/>
    </row>
    <row r="12" spans="1:11" s="53" customFormat="1" x14ac:dyDescent="0.2">
      <c r="B12" s="167" t="s">
        <v>506</v>
      </c>
      <c r="C12" s="173">
        <v>149878</v>
      </c>
      <c r="D12" s="151">
        <v>3986</v>
      </c>
      <c r="E12" s="172">
        <v>31932</v>
      </c>
      <c r="F12" s="171">
        <v>1744</v>
      </c>
      <c r="G12" s="171">
        <v>2433</v>
      </c>
      <c r="H12" s="171">
        <v>12079</v>
      </c>
      <c r="I12" s="171">
        <v>22691</v>
      </c>
      <c r="J12" s="171">
        <v>3657</v>
      </c>
    </row>
    <row r="13" spans="1:11" s="53" customFormat="1" x14ac:dyDescent="0.2">
      <c r="B13" s="167" t="s">
        <v>531</v>
      </c>
      <c r="C13" s="173">
        <v>150037</v>
      </c>
      <c r="D13" s="151">
        <v>3784</v>
      </c>
      <c r="E13" s="172">
        <v>32495</v>
      </c>
      <c r="F13" s="171">
        <v>1777</v>
      </c>
      <c r="G13" s="171">
        <v>2323</v>
      </c>
      <c r="H13" s="171">
        <v>12123</v>
      </c>
      <c r="I13" s="171">
        <v>21997</v>
      </c>
      <c r="J13" s="171">
        <v>3751</v>
      </c>
    </row>
    <row r="14" spans="1:11" s="53" customFormat="1" x14ac:dyDescent="0.2">
      <c r="B14" s="167" t="s">
        <v>612</v>
      </c>
      <c r="C14" s="173">
        <v>145352</v>
      </c>
      <c r="D14" s="151">
        <v>4756</v>
      </c>
      <c r="E14" s="172">
        <v>32329</v>
      </c>
      <c r="F14" s="171">
        <v>1642</v>
      </c>
      <c r="G14" s="171">
        <v>2183</v>
      </c>
      <c r="H14" s="171">
        <v>12008</v>
      </c>
      <c r="I14" s="171">
        <v>20987</v>
      </c>
      <c r="J14" s="171">
        <v>3844</v>
      </c>
    </row>
    <row r="15" spans="1:11" s="53" customFormat="1" x14ac:dyDescent="0.2">
      <c r="B15" s="167" t="s">
        <v>613</v>
      </c>
      <c r="C15" s="173">
        <v>149727</v>
      </c>
      <c r="D15" s="151">
        <v>4411</v>
      </c>
      <c r="E15" s="172">
        <v>32695</v>
      </c>
      <c r="F15" s="171">
        <v>1477</v>
      </c>
      <c r="G15" s="171">
        <v>2111</v>
      </c>
      <c r="H15" s="171">
        <v>12025</v>
      </c>
      <c r="I15" s="171">
        <v>21610</v>
      </c>
      <c r="J15" s="171">
        <v>3881</v>
      </c>
    </row>
    <row r="16" spans="1:11" s="53" customFormat="1" x14ac:dyDescent="0.2">
      <c r="B16" s="167" t="s">
        <v>725</v>
      </c>
      <c r="C16" s="173">
        <v>152123</v>
      </c>
      <c r="D16" s="151">
        <v>4236</v>
      </c>
      <c r="E16" s="172">
        <v>33745</v>
      </c>
      <c r="F16" s="171">
        <v>1374</v>
      </c>
      <c r="G16" s="171">
        <v>2035</v>
      </c>
      <c r="H16" s="171">
        <v>12027</v>
      </c>
      <c r="I16" s="171">
        <v>21223</v>
      </c>
      <c r="J16" s="171">
        <v>3733</v>
      </c>
    </row>
    <row r="17" spans="2:10" s="53" customFormat="1" x14ac:dyDescent="0.2">
      <c r="B17" s="167" t="s">
        <v>832</v>
      </c>
      <c r="C17" s="173">
        <v>156899</v>
      </c>
      <c r="D17" s="151">
        <v>4841</v>
      </c>
      <c r="E17" s="172">
        <v>34082</v>
      </c>
      <c r="F17" s="171">
        <v>1450</v>
      </c>
      <c r="G17" s="171">
        <v>825</v>
      </c>
      <c r="H17" s="171">
        <v>13793</v>
      </c>
      <c r="I17" s="171">
        <v>23112</v>
      </c>
      <c r="J17" s="171">
        <v>3610</v>
      </c>
    </row>
    <row r="18" spans="2:10" x14ac:dyDescent="0.2">
      <c r="B18" s="167"/>
      <c r="C18" s="163"/>
      <c r="D18" s="161"/>
      <c r="E18" s="162"/>
      <c r="F18" s="161"/>
      <c r="G18" s="162"/>
      <c r="H18" s="161"/>
      <c r="I18" s="174"/>
      <c r="J18" s="161"/>
    </row>
    <row r="19" spans="2:10" x14ac:dyDescent="0.2">
      <c r="B19" s="187" t="s">
        <v>833</v>
      </c>
      <c r="C19" s="164">
        <v>156254</v>
      </c>
      <c r="D19" s="151">
        <v>4836</v>
      </c>
      <c r="E19" s="172">
        <v>34262</v>
      </c>
      <c r="F19" s="162">
        <v>1398</v>
      </c>
      <c r="G19" s="151">
        <v>764</v>
      </c>
      <c r="H19" s="162">
        <v>13311</v>
      </c>
      <c r="I19" s="162">
        <v>22650</v>
      </c>
      <c r="J19" s="162">
        <v>3442</v>
      </c>
    </row>
    <row r="20" spans="2:10" x14ac:dyDescent="0.2">
      <c r="B20" s="187" t="s">
        <v>834</v>
      </c>
      <c r="C20" s="164">
        <v>156307</v>
      </c>
      <c r="D20" s="151">
        <v>4865</v>
      </c>
      <c r="E20" s="172">
        <v>34223</v>
      </c>
      <c r="F20" s="162">
        <v>1405</v>
      </c>
      <c r="G20" s="162">
        <v>842</v>
      </c>
      <c r="H20" s="162">
        <v>13467</v>
      </c>
      <c r="I20" s="162">
        <v>22627</v>
      </c>
      <c r="J20" s="162">
        <v>3403</v>
      </c>
    </row>
    <row r="21" spans="2:10" x14ac:dyDescent="0.2">
      <c r="B21" s="187" t="s">
        <v>835</v>
      </c>
      <c r="C21" s="164">
        <v>155675</v>
      </c>
      <c r="D21" s="151">
        <v>4832</v>
      </c>
      <c r="E21" s="172">
        <v>34228</v>
      </c>
      <c r="F21" s="162">
        <v>1383</v>
      </c>
      <c r="G21" s="162">
        <v>835</v>
      </c>
      <c r="H21" s="162">
        <v>13234</v>
      </c>
      <c r="I21" s="162">
        <v>22627</v>
      </c>
      <c r="J21" s="162">
        <v>3420</v>
      </c>
    </row>
    <row r="22" spans="2:10" x14ac:dyDescent="0.2">
      <c r="B22" s="187"/>
      <c r="C22" s="164"/>
      <c r="D22" s="152"/>
      <c r="E22" s="172"/>
      <c r="F22" s="162"/>
      <c r="G22" s="162"/>
      <c r="H22" s="162"/>
      <c r="I22" s="162"/>
      <c r="J22" s="162"/>
    </row>
    <row r="23" spans="2:10" x14ac:dyDescent="0.2">
      <c r="B23" s="187" t="s">
        <v>836</v>
      </c>
      <c r="C23" s="164">
        <v>157620</v>
      </c>
      <c r="D23" s="151">
        <v>4900</v>
      </c>
      <c r="E23" s="172">
        <v>34554</v>
      </c>
      <c r="F23" s="162">
        <v>1375</v>
      </c>
      <c r="G23" s="162">
        <v>829</v>
      </c>
      <c r="H23" s="162">
        <v>13539</v>
      </c>
      <c r="I23" s="162">
        <v>23109</v>
      </c>
      <c r="J23" s="162">
        <v>3561</v>
      </c>
    </row>
    <row r="24" spans="2:10" x14ac:dyDescent="0.2">
      <c r="B24" s="187" t="s">
        <v>837</v>
      </c>
      <c r="C24" s="164">
        <v>157482</v>
      </c>
      <c r="D24" s="151">
        <v>4875</v>
      </c>
      <c r="E24" s="172">
        <v>34548</v>
      </c>
      <c r="F24" s="162">
        <v>1373</v>
      </c>
      <c r="G24" s="162">
        <v>835</v>
      </c>
      <c r="H24" s="162">
        <v>13655</v>
      </c>
      <c r="I24" s="162">
        <v>23137</v>
      </c>
      <c r="J24" s="162">
        <v>3577</v>
      </c>
    </row>
    <row r="25" spans="2:10" x14ac:dyDescent="0.2">
      <c r="B25" s="187" t="s">
        <v>838</v>
      </c>
      <c r="C25" s="164">
        <v>158177</v>
      </c>
      <c r="D25" s="151">
        <v>4895</v>
      </c>
      <c r="E25" s="172">
        <v>34390</v>
      </c>
      <c r="F25" s="162">
        <v>1500</v>
      </c>
      <c r="G25" s="162">
        <v>841</v>
      </c>
      <c r="H25" s="162">
        <v>13891</v>
      </c>
      <c r="I25" s="162">
        <v>23297</v>
      </c>
      <c r="J25" s="162">
        <v>3542</v>
      </c>
    </row>
    <row r="26" spans="2:10" x14ac:dyDescent="0.2">
      <c r="B26" s="187"/>
      <c r="C26" s="164"/>
      <c r="D26" s="152"/>
      <c r="E26" s="172"/>
      <c r="F26" s="162"/>
      <c r="G26" s="162"/>
      <c r="H26" s="162"/>
      <c r="I26" s="162"/>
      <c r="J26" s="162"/>
    </row>
    <row r="27" spans="2:10" x14ac:dyDescent="0.2">
      <c r="B27" s="187" t="s">
        <v>839</v>
      </c>
      <c r="C27" s="164">
        <v>158098</v>
      </c>
      <c r="D27" s="151">
        <v>4896</v>
      </c>
      <c r="E27" s="172">
        <v>34317</v>
      </c>
      <c r="F27" s="162">
        <v>1496</v>
      </c>
      <c r="G27" s="162">
        <v>828</v>
      </c>
      <c r="H27" s="162">
        <v>13983</v>
      </c>
      <c r="I27" s="162">
        <v>23362</v>
      </c>
      <c r="J27" s="162">
        <v>3715</v>
      </c>
    </row>
    <row r="28" spans="2:10" x14ac:dyDescent="0.2">
      <c r="B28" s="187" t="s">
        <v>840</v>
      </c>
      <c r="C28" s="164">
        <v>157315</v>
      </c>
      <c r="D28" s="151">
        <v>4859</v>
      </c>
      <c r="E28" s="172">
        <v>34107</v>
      </c>
      <c r="F28" s="162">
        <v>1499</v>
      </c>
      <c r="G28" s="162">
        <v>832</v>
      </c>
      <c r="H28" s="162">
        <v>13857</v>
      </c>
      <c r="I28" s="162">
        <v>23409</v>
      </c>
      <c r="J28" s="162">
        <v>3708</v>
      </c>
    </row>
    <row r="29" spans="2:10" x14ac:dyDescent="0.2">
      <c r="B29" s="187" t="s">
        <v>841</v>
      </c>
      <c r="C29" s="164">
        <v>156362</v>
      </c>
      <c r="D29" s="151">
        <v>4817</v>
      </c>
      <c r="E29" s="172">
        <v>34080</v>
      </c>
      <c r="F29" s="162">
        <v>1491</v>
      </c>
      <c r="G29" s="162">
        <v>830</v>
      </c>
      <c r="H29" s="162">
        <v>13593</v>
      </c>
      <c r="I29" s="162">
        <v>23384</v>
      </c>
      <c r="J29" s="162">
        <v>3732</v>
      </c>
    </row>
    <row r="30" spans="2:10" x14ac:dyDescent="0.2">
      <c r="B30" s="187"/>
      <c r="C30" s="164"/>
      <c r="D30" s="152"/>
      <c r="E30" s="172"/>
      <c r="F30" s="162"/>
      <c r="G30" s="162"/>
      <c r="H30" s="162"/>
      <c r="I30" s="162"/>
      <c r="J30" s="162"/>
    </row>
    <row r="31" spans="2:10" x14ac:dyDescent="0.2">
      <c r="B31" s="187" t="s">
        <v>842</v>
      </c>
      <c r="C31" s="164">
        <v>153646</v>
      </c>
      <c r="D31" s="151">
        <v>4808</v>
      </c>
      <c r="E31" s="172">
        <v>31833</v>
      </c>
      <c r="F31" s="162">
        <v>1492</v>
      </c>
      <c r="G31" s="162">
        <v>825</v>
      </c>
      <c r="H31" s="162">
        <v>13464</v>
      </c>
      <c r="I31" s="162">
        <v>23226</v>
      </c>
      <c r="J31" s="162">
        <v>3771</v>
      </c>
    </row>
    <row r="32" spans="2:10" x14ac:dyDescent="0.2">
      <c r="B32" s="187" t="s">
        <v>843</v>
      </c>
      <c r="C32" s="164">
        <v>157499</v>
      </c>
      <c r="D32" s="151">
        <v>4803</v>
      </c>
      <c r="E32" s="172">
        <v>34208</v>
      </c>
      <c r="F32" s="162">
        <v>1494</v>
      </c>
      <c r="G32" s="162">
        <v>818</v>
      </c>
      <c r="H32" s="162">
        <v>14705</v>
      </c>
      <c r="I32" s="162">
        <v>23179</v>
      </c>
      <c r="J32" s="162">
        <v>3746</v>
      </c>
    </row>
    <row r="33" spans="2:19" x14ac:dyDescent="0.2">
      <c r="B33" s="187" t="s">
        <v>844</v>
      </c>
      <c r="C33" s="164">
        <v>158348</v>
      </c>
      <c r="D33" s="151">
        <v>4712</v>
      </c>
      <c r="E33" s="172">
        <v>34235</v>
      </c>
      <c r="F33" s="162">
        <v>1489</v>
      </c>
      <c r="G33" s="162">
        <v>818</v>
      </c>
      <c r="H33" s="162">
        <v>14820</v>
      </c>
      <c r="I33" s="162">
        <v>23350</v>
      </c>
      <c r="J33" s="162">
        <v>3709</v>
      </c>
    </row>
    <row r="34" spans="2:19" ht="18" thickBot="1" x14ac:dyDescent="0.2">
      <c r="B34" s="159"/>
      <c r="C34" s="170"/>
      <c r="D34" s="168"/>
      <c r="E34" s="168"/>
      <c r="F34" s="168"/>
      <c r="G34" s="168"/>
      <c r="H34" s="168"/>
      <c r="I34" s="168"/>
      <c r="J34" s="168"/>
      <c r="S34" s="11"/>
    </row>
    <row r="35" spans="2:19" ht="18" customHeight="1" thickTop="1" x14ac:dyDescent="0.15">
      <c r="B35" s="153"/>
      <c r="C35" s="779" t="s">
        <v>730</v>
      </c>
      <c r="D35" s="779" t="s">
        <v>731</v>
      </c>
      <c r="E35" s="779" t="s">
        <v>732</v>
      </c>
      <c r="F35" s="779" t="s">
        <v>733</v>
      </c>
      <c r="G35" s="779" t="s">
        <v>734</v>
      </c>
      <c r="H35" s="779" t="s">
        <v>735</v>
      </c>
      <c r="I35" s="779" t="s">
        <v>438</v>
      </c>
      <c r="J35" s="780" t="s">
        <v>381</v>
      </c>
      <c r="K35" s="52"/>
    </row>
    <row r="36" spans="2:19" ht="18" customHeight="1" x14ac:dyDescent="0.15">
      <c r="B36" s="188"/>
      <c r="C36" s="766"/>
      <c r="D36" s="766"/>
      <c r="E36" s="766"/>
      <c r="F36" s="766"/>
      <c r="G36" s="766"/>
      <c r="H36" s="766"/>
      <c r="I36" s="766"/>
      <c r="J36" s="768"/>
      <c r="K36" s="52"/>
    </row>
    <row r="37" spans="2:19" ht="18" customHeight="1" x14ac:dyDescent="0.15">
      <c r="B37" s="189"/>
      <c r="C37" s="767"/>
      <c r="D37" s="767"/>
      <c r="E37" s="767"/>
      <c r="F37" s="767"/>
      <c r="G37" s="767"/>
      <c r="H37" s="767"/>
      <c r="I37" s="767"/>
      <c r="J37" s="769"/>
      <c r="K37" s="52"/>
    </row>
    <row r="38" spans="2:19" ht="18" customHeight="1" x14ac:dyDescent="0.15">
      <c r="B38" s="178"/>
      <c r="C38" s="549"/>
      <c r="D38" s="549"/>
      <c r="E38" s="549"/>
      <c r="F38" s="549"/>
      <c r="G38" s="549"/>
      <c r="H38" s="549"/>
      <c r="I38" s="549"/>
      <c r="J38" s="549"/>
      <c r="K38" s="52"/>
    </row>
    <row r="39" spans="2:19" ht="18" customHeight="1" x14ac:dyDescent="0.2">
      <c r="B39" s="179" t="s">
        <v>506</v>
      </c>
      <c r="C39" s="165">
        <v>887</v>
      </c>
      <c r="D39" s="165">
        <v>1587</v>
      </c>
      <c r="E39" s="165">
        <v>11182</v>
      </c>
      <c r="F39" s="165">
        <v>4876</v>
      </c>
      <c r="G39" s="166">
        <v>11105</v>
      </c>
      <c r="H39" s="166">
        <v>29391</v>
      </c>
      <c r="I39" s="166">
        <v>948</v>
      </c>
      <c r="J39" s="165">
        <v>11385</v>
      </c>
      <c r="K39" s="52"/>
    </row>
    <row r="40" spans="2:19" ht="18" customHeight="1" x14ac:dyDescent="0.2">
      <c r="B40" s="179" t="s">
        <v>531</v>
      </c>
      <c r="C40" s="154">
        <v>908</v>
      </c>
      <c r="D40" s="166">
        <v>1629</v>
      </c>
      <c r="E40" s="166">
        <v>11150</v>
      </c>
      <c r="F40" s="166">
        <v>4665</v>
      </c>
      <c r="G40" s="166">
        <v>11062</v>
      </c>
      <c r="H40" s="166">
        <v>29924</v>
      </c>
      <c r="I40" s="166">
        <v>1036</v>
      </c>
      <c r="J40" s="166">
        <v>11411</v>
      </c>
      <c r="K40" s="52"/>
    </row>
    <row r="41" spans="2:19" ht="18" customHeight="1" x14ac:dyDescent="0.2">
      <c r="B41" s="179" t="s">
        <v>612</v>
      </c>
      <c r="C41" s="166">
        <v>1013</v>
      </c>
      <c r="D41" s="166">
        <v>1615</v>
      </c>
      <c r="E41" s="166">
        <v>11461</v>
      </c>
      <c r="F41" s="166">
        <v>4662</v>
      </c>
      <c r="G41" s="166">
        <v>6604</v>
      </c>
      <c r="H41" s="166">
        <v>29210</v>
      </c>
      <c r="I41" s="166">
        <v>1619</v>
      </c>
      <c r="J41" s="166">
        <v>11420</v>
      </c>
      <c r="K41" s="52"/>
    </row>
    <row r="42" spans="2:19" ht="18" customHeight="1" x14ac:dyDescent="0.2">
      <c r="B42" s="179" t="s">
        <v>613</v>
      </c>
      <c r="C42" s="166">
        <v>945</v>
      </c>
      <c r="D42" s="166">
        <v>1569</v>
      </c>
      <c r="E42" s="166">
        <v>11403</v>
      </c>
      <c r="F42" s="166">
        <v>4256</v>
      </c>
      <c r="G42" s="166">
        <v>10978</v>
      </c>
      <c r="H42" s="166">
        <v>28966</v>
      </c>
      <c r="I42" s="166">
        <v>1646</v>
      </c>
      <c r="J42" s="166">
        <v>11756</v>
      </c>
      <c r="K42" s="52"/>
    </row>
    <row r="43" spans="2:19" ht="18" customHeight="1" x14ac:dyDescent="0.2">
      <c r="B43" s="179" t="s">
        <v>725</v>
      </c>
      <c r="C43" s="166">
        <v>963</v>
      </c>
      <c r="D43" s="166">
        <v>1564</v>
      </c>
      <c r="E43" s="166">
        <v>11561</v>
      </c>
      <c r="F43" s="166">
        <v>4377</v>
      </c>
      <c r="G43" s="166">
        <v>12348</v>
      </c>
      <c r="H43" s="166">
        <v>29198</v>
      </c>
      <c r="I43" s="166">
        <v>1627</v>
      </c>
      <c r="J43" s="166">
        <v>12113</v>
      </c>
      <c r="K43" s="52"/>
    </row>
    <row r="44" spans="2:19" ht="18" customHeight="1" x14ac:dyDescent="0.2">
      <c r="B44" s="179" t="s">
        <v>832</v>
      </c>
      <c r="C44" s="166">
        <v>1099</v>
      </c>
      <c r="D44" s="166">
        <v>1773</v>
      </c>
      <c r="E44" s="166">
        <v>11158</v>
      </c>
      <c r="F44" s="166">
        <v>2863</v>
      </c>
      <c r="G44" s="166">
        <v>12808</v>
      </c>
      <c r="H44" s="166">
        <v>34497</v>
      </c>
      <c r="I44" s="166">
        <v>1260</v>
      </c>
      <c r="J44" s="166">
        <v>9723</v>
      </c>
      <c r="K44" s="52"/>
    </row>
    <row r="45" spans="2:19" ht="18" customHeight="1" x14ac:dyDescent="0.2">
      <c r="B45" s="179"/>
      <c r="C45" s="166"/>
      <c r="D45" s="183"/>
      <c r="E45" s="183"/>
      <c r="F45" s="183"/>
      <c r="G45" s="183"/>
      <c r="H45" s="183"/>
      <c r="I45" s="183"/>
      <c r="J45" s="183"/>
      <c r="K45" s="52"/>
    </row>
    <row r="46" spans="2:19" ht="18" customHeight="1" x14ac:dyDescent="0.2">
      <c r="B46" s="187" t="s">
        <v>833</v>
      </c>
      <c r="C46" s="166">
        <v>1068</v>
      </c>
      <c r="D46" s="166">
        <v>1788</v>
      </c>
      <c r="E46" s="166">
        <v>11109</v>
      </c>
      <c r="F46" s="166">
        <v>2823</v>
      </c>
      <c r="G46" s="183">
        <v>13143</v>
      </c>
      <c r="H46" s="183">
        <v>34543</v>
      </c>
      <c r="I46" s="183">
        <v>1249</v>
      </c>
      <c r="J46" s="183">
        <v>9868</v>
      </c>
      <c r="K46" s="52"/>
    </row>
    <row r="47" spans="2:19" ht="18" customHeight="1" x14ac:dyDescent="0.2">
      <c r="B47" s="187" t="s">
        <v>834</v>
      </c>
      <c r="C47" s="166">
        <v>1050</v>
      </c>
      <c r="D47" s="166">
        <v>1776</v>
      </c>
      <c r="E47" s="166">
        <v>11149</v>
      </c>
      <c r="F47" s="166">
        <v>2848</v>
      </c>
      <c r="G47" s="183">
        <v>12906</v>
      </c>
      <c r="H47" s="183">
        <v>34591</v>
      </c>
      <c r="I47" s="183">
        <v>1261</v>
      </c>
      <c r="J47" s="183">
        <v>9894</v>
      </c>
      <c r="K47" s="52"/>
    </row>
    <row r="48" spans="2:19" ht="18" customHeight="1" x14ac:dyDescent="0.2">
      <c r="B48" s="187" t="s">
        <v>835</v>
      </c>
      <c r="C48" s="166">
        <v>1061</v>
      </c>
      <c r="D48" s="166">
        <v>1770</v>
      </c>
      <c r="E48" s="166">
        <v>11019</v>
      </c>
      <c r="F48" s="166">
        <v>2870</v>
      </c>
      <c r="G48" s="183">
        <v>12520</v>
      </c>
      <c r="H48" s="183">
        <v>34767</v>
      </c>
      <c r="I48" s="183">
        <v>1252</v>
      </c>
      <c r="J48" s="183">
        <v>9857</v>
      </c>
      <c r="K48" s="52"/>
    </row>
    <row r="49" spans="2:11" ht="18" customHeight="1" x14ac:dyDescent="0.2">
      <c r="B49" s="187"/>
      <c r="C49" s="166"/>
      <c r="D49" s="183"/>
      <c r="E49" s="183"/>
      <c r="F49" s="183"/>
      <c r="G49" s="183"/>
      <c r="H49" s="183"/>
      <c r="I49" s="183"/>
      <c r="J49" s="183"/>
      <c r="K49" s="52"/>
    </row>
    <row r="50" spans="2:11" ht="18" customHeight="1" x14ac:dyDescent="0.2">
      <c r="B50" s="187" t="s">
        <v>836</v>
      </c>
      <c r="C50" s="166">
        <v>1091</v>
      </c>
      <c r="D50" s="183">
        <v>1792</v>
      </c>
      <c r="E50" s="183">
        <v>10953</v>
      </c>
      <c r="F50" s="183">
        <v>2882</v>
      </c>
      <c r="G50" s="183">
        <v>12718</v>
      </c>
      <c r="H50" s="183">
        <v>35089</v>
      </c>
      <c r="I50" s="183">
        <v>1276</v>
      </c>
      <c r="J50" s="183">
        <v>9952</v>
      </c>
      <c r="K50" s="52"/>
    </row>
    <row r="51" spans="2:11" ht="18" customHeight="1" x14ac:dyDescent="0.2">
      <c r="B51" s="187" t="s">
        <v>837</v>
      </c>
      <c r="C51" s="166">
        <v>1151</v>
      </c>
      <c r="D51" s="183">
        <v>1780</v>
      </c>
      <c r="E51" s="183">
        <v>11009</v>
      </c>
      <c r="F51" s="183">
        <v>2828</v>
      </c>
      <c r="G51" s="183">
        <v>12872</v>
      </c>
      <c r="H51" s="183">
        <v>34644</v>
      </c>
      <c r="I51" s="183">
        <v>1246</v>
      </c>
      <c r="J51" s="183">
        <v>9952</v>
      </c>
      <c r="K51" s="52"/>
    </row>
    <row r="52" spans="2:11" ht="18" customHeight="1" x14ac:dyDescent="0.2">
      <c r="B52" s="187" t="s">
        <v>838</v>
      </c>
      <c r="C52" s="166">
        <v>1132</v>
      </c>
      <c r="D52" s="183">
        <v>1768</v>
      </c>
      <c r="E52" s="183">
        <v>11146</v>
      </c>
      <c r="F52" s="183">
        <v>2809</v>
      </c>
      <c r="G52" s="183">
        <v>12989</v>
      </c>
      <c r="H52" s="183">
        <v>34855</v>
      </c>
      <c r="I52" s="183">
        <v>1282</v>
      </c>
      <c r="J52" s="183">
        <v>9840</v>
      </c>
      <c r="K52" s="52"/>
    </row>
    <row r="53" spans="2:11" ht="18" customHeight="1" x14ac:dyDescent="0.2">
      <c r="B53" s="187"/>
      <c r="C53" s="166"/>
      <c r="D53" s="183"/>
      <c r="E53" s="183"/>
      <c r="F53" s="183"/>
      <c r="G53" s="183"/>
      <c r="H53" s="183"/>
      <c r="I53" s="183"/>
      <c r="J53" s="183"/>
      <c r="K53" s="52"/>
    </row>
    <row r="54" spans="2:11" ht="18" customHeight="1" x14ac:dyDescent="0.2">
      <c r="B54" s="187" t="s">
        <v>839</v>
      </c>
      <c r="C54" s="166">
        <v>1142</v>
      </c>
      <c r="D54" s="183">
        <v>1773</v>
      </c>
      <c r="E54" s="183">
        <v>11140</v>
      </c>
      <c r="F54" s="183">
        <v>2892</v>
      </c>
      <c r="G54" s="183">
        <v>12966</v>
      </c>
      <c r="H54" s="183">
        <v>34625</v>
      </c>
      <c r="I54" s="183">
        <v>1266</v>
      </c>
      <c r="J54" s="183">
        <v>9697</v>
      </c>
      <c r="K54" s="52"/>
    </row>
    <row r="55" spans="2:11" ht="18" customHeight="1" x14ac:dyDescent="0.2">
      <c r="B55" s="187" t="s">
        <v>840</v>
      </c>
      <c r="C55" s="166">
        <v>1133</v>
      </c>
      <c r="D55" s="183">
        <v>1762</v>
      </c>
      <c r="E55" s="183">
        <v>11123</v>
      </c>
      <c r="F55" s="183">
        <v>2901</v>
      </c>
      <c r="G55" s="183">
        <v>12716</v>
      </c>
      <c r="H55" s="183">
        <v>34379</v>
      </c>
      <c r="I55" s="183">
        <v>1260</v>
      </c>
      <c r="J55" s="183">
        <v>9770</v>
      </c>
      <c r="K55" s="52"/>
    </row>
    <row r="56" spans="2:11" ht="18" customHeight="1" x14ac:dyDescent="0.2">
      <c r="B56" s="187" t="s">
        <v>841</v>
      </c>
      <c r="C56" s="166">
        <v>1080</v>
      </c>
      <c r="D56" s="183">
        <v>1758</v>
      </c>
      <c r="E56" s="183">
        <v>11153</v>
      </c>
      <c r="F56" s="183">
        <v>2836</v>
      </c>
      <c r="G56" s="183">
        <v>12534</v>
      </c>
      <c r="H56" s="183">
        <v>34074</v>
      </c>
      <c r="I56" s="183">
        <v>1255</v>
      </c>
      <c r="J56" s="183">
        <v>9745</v>
      </c>
      <c r="K56" s="52"/>
    </row>
    <row r="57" spans="2:11" ht="18" customHeight="1" x14ac:dyDescent="0.2">
      <c r="B57" s="187"/>
      <c r="C57" s="166"/>
      <c r="D57" s="183"/>
      <c r="E57" s="183"/>
      <c r="F57" s="183"/>
      <c r="G57" s="183"/>
      <c r="H57" s="183"/>
      <c r="I57" s="182"/>
      <c r="J57" s="183"/>
      <c r="K57" s="52"/>
    </row>
    <row r="58" spans="2:11" ht="18" customHeight="1" x14ac:dyDescent="0.2">
      <c r="B58" s="187" t="s">
        <v>842</v>
      </c>
      <c r="C58" s="166">
        <v>1088</v>
      </c>
      <c r="D58" s="183">
        <v>1770</v>
      </c>
      <c r="E58" s="183">
        <v>11288</v>
      </c>
      <c r="F58" s="183">
        <v>2870</v>
      </c>
      <c r="G58" s="183">
        <v>12753</v>
      </c>
      <c r="H58" s="183">
        <v>33952</v>
      </c>
      <c r="I58" s="183">
        <v>1274</v>
      </c>
      <c r="J58" s="183">
        <v>9232</v>
      </c>
      <c r="K58" s="52"/>
    </row>
    <row r="59" spans="2:11" ht="18" customHeight="1" x14ac:dyDescent="0.2">
      <c r="B59" s="187" t="s">
        <v>843</v>
      </c>
      <c r="C59" s="166">
        <v>1094</v>
      </c>
      <c r="D59" s="183">
        <v>1768</v>
      </c>
      <c r="E59" s="183">
        <v>11381</v>
      </c>
      <c r="F59" s="183">
        <v>2904</v>
      </c>
      <c r="G59" s="183">
        <v>12843</v>
      </c>
      <c r="H59" s="183">
        <v>34080</v>
      </c>
      <c r="I59" s="183">
        <v>1268</v>
      </c>
      <c r="J59" s="183">
        <v>9208</v>
      </c>
      <c r="K59" s="52"/>
    </row>
    <row r="60" spans="2:11" ht="18" customHeight="1" x14ac:dyDescent="0.2">
      <c r="B60" s="187" t="s">
        <v>844</v>
      </c>
      <c r="C60" s="166">
        <v>1093</v>
      </c>
      <c r="D60" s="183">
        <v>1769</v>
      </c>
      <c r="E60" s="183">
        <v>11433</v>
      </c>
      <c r="F60" s="183">
        <v>2896</v>
      </c>
      <c r="G60" s="183">
        <v>12741</v>
      </c>
      <c r="H60" s="183">
        <v>34376</v>
      </c>
      <c r="I60" s="183">
        <v>1236</v>
      </c>
      <c r="J60" s="183">
        <v>9671</v>
      </c>
      <c r="K60" s="52"/>
    </row>
    <row r="61" spans="2:11" ht="18" customHeight="1" thickBot="1" x14ac:dyDescent="0.2">
      <c r="B61" s="180"/>
      <c r="C61" s="155"/>
      <c r="D61" s="156"/>
      <c r="E61" s="156"/>
      <c r="F61" s="156"/>
      <c r="G61" s="156"/>
      <c r="H61" s="156"/>
      <c r="I61" s="156"/>
      <c r="J61" s="156"/>
      <c r="K61" s="52"/>
    </row>
    <row r="62" spans="2:11" x14ac:dyDescent="0.2">
      <c r="B62" s="549"/>
      <c r="C62" s="167" t="s">
        <v>537</v>
      </c>
      <c r="D62" s="549"/>
      <c r="E62" s="549"/>
      <c r="F62" s="549"/>
      <c r="G62" s="549"/>
      <c r="H62" s="549"/>
      <c r="I62" s="549"/>
      <c r="J62" s="549"/>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zoomScale="75" zoomScaleNormal="70" workbookViewId="0">
      <selection activeCell="E46" sqref="E46"/>
    </sheetView>
  </sheetViews>
  <sheetFormatPr defaultColWidth="10.875" defaultRowHeight="17.25" x14ac:dyDescent="0.15"/>
  <cols>
    <col min="1" max="1" width="13.375" style="117" customWidth="1"/>
    <col min="2" max="2" width="22" style="117" customWidth="1"/>
    <col min="3" max="10" width="16" style="117" customWidth="1"/>
    <col min="11" max="11" width="8.75" style="11" customWidth="1"/>
    <col min="12" max="12" width="10.375" style="117" customWidth="1"/>
    <col min="13" max="16" width="9.375" style="117" customWidth="1"/>
    <col min="17" max="18" width="9.75" style="117" customWidth="1"/>
    <col min="19" max="16384" width="10.875" style="117"/>
  </cols>
  <sheetData>
    <row r="1" spans="1:18" x14ac:dyDescent="0.2">
      <c r="A1" s="167" t="s">
        <v>738</v>
      </c>
    </row>
    <row r="6" spans="1:18" x14ac:dyDescent="0.2">
      <c r="B6" s="630" t="s">
        <v>487</v>
      </c>
      <c r="C6" s="630"/>
      <c r="D6" s="630"/>
      <c r="E6" s="630"/>
      <c r="F6" s="630"/>
      <c r="G6" s="630"/>
      <c r="H6" s="630"/>
      <c r="I6" s="630"/>
      <c r="J6" s="630"/>
    </row>
    <row r="7" spans="1:18" ht="18" thickBot="1" x14ac:dyDescent="0.25">
      <c r="B7" s="159"/>
      <c r="C7" s="175" t="s">
        <v>428</v>
      </c>
      <c r="D7" s="159"/>
      <c r="E7" s="159"/>
      <c r="F7" s="169"/>
      <c r="G7" s="169"/>
      <c r="H7" s="169"/>
      <c r="I7" s="169"/>
      <c r="J7" s="176" t="s">
        <v>435</v>
      </c>
      <c r="L7" s="11"/>
      <c r="M7" s="11"/>
      <c r="N7" s="11"/>
      <c r="O7" s="11"/>
      <c r="P7" s="11"/>
      <c r="Q7" s="11"/>
      <c r="R7" s="11"/>
    </row>
    <row r="8" spans="1:18" ht="18" customHeight="1" x14ac:dyDescent="0.15">
      <c r="A8" s="11"/>
      <c r="B8" s="549"/>
      <c r="C8" s="781" t="s">
        <v>436</v>
      </c>
      <c r="D8" s="759" t="s">
        <v>93</v>
      </c>
      <c r="E8" s="759" t="s">
        <v>94</v>
      </c>
      <c r="F8" s="781" t="s">
        <v>724</v>
      </c>
      <c r="G8" s="781" t="s">
        <v>437</v>
      </c>
      <c r="H8" s="781" t="s">
        <v>727</v>
      </c>
      <c r="I8" s="781" t="s">
        <v>728</v>
      </c>
      <c r="J8" s="783" t="s">
        <v>729</v>
      </c>
    </row>
    <row r="9" spans="1:18" ht="17.25" customHeight="1" x14ac:dyDescent="0.15">
      <c r="A9" s="11"/>
      <c r="B9" s="549"/>
      <c r="C9" s="766"/>
      <c r="D9" s="750"/>
      <c r="E9" s="750"/>
      <c r="F9" s="766"/>
      <c r="G9" s="766"/>
      <c r="H9" s="766"/>
      <c r="I9" s="766"/>
      <c r="J9" s="773"/>
    </row>
    <row r="10" spans="1:18" ht="44.25" customHeight="1" x14ac:dyDescent="0.15">
      <c r="A10" s="11"/>
      <c r="B10" s="181"/>
      <c r="C10" s="767"/>
      <c r="D10" s="751"/>
      <c r="E10" s="751"/>
      <c r="F10" s="767"/>
      <c r="G10" s="767"/>
      <c r="H10" s="767"/>
      <c r="I10" s="767"/>
      <c r="J10" s="774"/>
    </row>
    <row r="11" spans="1:18" x14ac:dyDescent="0.15">
      <c r="B11" s="549"/>
      <c r="C11" s="160"/>
      <c r="D11" s="549"/>
      <c r="E11" s="549"/>
      <c r="F11" s="549"/>
      <c r="G11" s="549"/>
      <c r="H11" s="549"/>
      <c r="I11" s="549"/>
      <c r="J11" s="549"/>
    </row>
    <row r="12" spans="1:18" x14ac:dyDescent="0.2">
      <c r="A12" s="53"/>
      <c r="B12" s="179" t="s">
        <v>506</v>
      </c>
      <c r="C12" s="173">
        <v>276021</v>
      </c>
      <c r="D12" s="171">
        <v>13819</v>
      </c>
      <c r="E12" s="172">
        <v>46112</v>
      </c>
      <c r="F12" s="171">
        <v>2510</v>
      </c>
      <c r="G12" s="171">
        <v>3502</v>
      </c>
      <c r="H12" s="171">
        <v>19529</v>
      </c>
      <c r="I12" s="171">
        <v>53048</v>
      </c>
      <c r="J12" s="171">
        <v>8133</v>
      </c>
    </row>
    <row r="13" spans="1:18" x14ac:dyDescent="0.2">
      <c r="A13" s="53"/>
      <c r="B13" s="179" t="s">
        <v>531</v>
      </c>
      <c r="C13" s="173">
        <v>276799</v>
      </c>
      <c r="D13" s="171">
        <v>13415</v>
      </c>
      <c r="E13" s="172">
        <v>46655</v>
      </c>
      <c r="F13" s="171">
        <v>2167</v>
      </c>
      <c r="G13" s="171">
        <v>3432</v>
      </c>
      <c r="H13" s="171">
        <v>19520</v>
      </c>
      <c r="I13" s="171">
        <v>52753</v>
      </c>
      <c r="J13" s="171">
        <v>8241</v>
      </c>
    </row>
    <row r="14" spans="1:18" x14ac:dyDescent="0.2">
      <c r="A14" s="53"/>
      <c r="B14" s="179" t="s">
        <v>612</v>
      </c>
      <c r="C14" s="173">
        <v>273821</v>
      </c>
      <c r="D14" s="171">
        <v>14607</v>
      </c>
      <c r="E14" s="172">
        <v>45686</v>
      </c>
      <c r="F14" s="171">
        <v>2411</v>
      </c>
      <c r="G14" s="171">
        <v>3300</v>
      </c>
      <c r="H14" s="171">
        <v>19303</v>
      </c>
      <c r="I14" s="171">
        <v>51751</v>
      </c>
      <c r="J14" s="171">
        <v>8780</v>
      </c>
    </row>
    <row r="15" spans="1:18" x14ac:dyDescent="0.2">
      <c r="A15" s="53"/>
      <c r="B15" s="179" t="s">
        <v>613</v>
      </c>
      <c r="C15" s="173">
        <v>282187</v>
      </c>
      <c r="D15" s="171">
        <v>14303</v>
      </c>
      <c r="E15" s="172">
        <v>48287</v>
      </c>
      <c r="F15" s="171">
        <v>2198</v>
      </c>
      <c r="G15" s="171">
        <v>3271</v>
      </c>
      <c r="H15" s="171">
        <v>19021</v>
      </c>
      <c r="I15" s="171">
        <v>52207</v>
      </c>
      <c r="J15" s="171">
        <v>9277</v>
      </c>
    </row>
    <row r="16" spans="1:18" x14ac:dyDescent="0.2">
      <c r="A16" s="53"/>
      <c r="B16" s="179" t="s">
        <v>725</v>
      </c>
      <c r="C16" s="173">
        <v>284730</v>
      </c>
      <c r="D16" s="171">
        <v>14450</v>
      </c>
      <c r="E16" s="172">
        <v>50296</v>
      </c>
      <c r="F16" s="171">
        <v>2084</v>
      </c>
      <c r="G16" s="171">
        <v>3167</v>
      </c>
      <c r="H16" s="171">
        <v>18232</v>
      </c>
      <c r="I16" s="171">
        <v>51330</v>
      </c>
      <c r="J16" s="171">
        <v>9160</v>
      </c>
    </row>
    <row r="17" spans="1:10" x14ac:dyDescent="0.2">
      <c r="A17" s="53"/>
      <c r="B17" s="179" t="s">
        <v>832</v>
      </c>
      <c r="C17" s="173">
        <v>294078</v>
      </c>
      <c r="D17" s="171">
        <v>16155</v>
      </c>
      <c r="E17" s="172">
        <v>50962</v>
      </c>
      <c r="F17" s="171">
        <v>2156</v>
      </c>
      <c r="G17" s="171">
        <v>1842</v>
      </c>
      <c r="H17" s="171">
        <v>19448</v>
      </c>
      <c r="I17" s="171">
        <v>51481</v>
      </c>
      <c r="J17" s="171">
        <v>9139</v>
      </c>
    </row>
    <row r="18" spans="1:10" x14ac:dyDescent="0.2">
      <c r="B18" s="179"/>
      <c r="C18" s="163"/>
      <c r="D18" s="161"/>
      <c r="E18" s="162"/>
      <c r="F18" s="161"/>
      <c r="G18" s="162"/>
      <c r="H18" s="161"/>
      <c r="I18" s="174"/>
      <c r="J18" s="161"/>
    </row>
    <row r="19" spans="1:10" x14ac:dyDescent="0.2">
      <c r="B19" s="187" t="s">
        <v>833</v>
      </c>
      <c r="C19" s="164">
        <v>295078</v>
      </c>
      <c r="D19" s="162">
        <v>15886</v>
      </c>
      <c r="E19" s="172">
        <v>52171</v>
      </c>
      <c r="F19" s="162">
        <v>2108</v>
      </c>
      <c r="G19" s="162">
        <v>1762</v>
      </c>
      <c r="H19" s="162">
        <v>18722</v>
      </c>
      <c r="I19" s="162">
        <v>51530</v>
      </c>
      <c r="J19" s="162">
        <v>8683</v>
      </c>
    </row>
    <row r="20" spans="1:10" x14ac:dyDescent="0.2">
      <c r="B20" s="187" t="s">
        <v>834</v>
      </c>
      <c r="C20" s="164">
        <v>292197</v>
      </c>
      <c r="D20" s="162">
        <v>16441</v>
      </c>
      <c r="E20" s="172">
        <v>49993</v>
      </c>
      <c r="F20" s="162">
        <v>2115</v>
      </c>
      <c r="G20" s="162">
        <v>1840</v>
      </c>
      <c r="H20" s="162">
        <v>18784</v>
      </c>
      <c r="I20" s="162">
        <v>51251</v>
      </c>
      <c r="J20" s="162">
        <v>8730</v>
      </c>
    </row>
    <row r="21" spans="1:10" x14ac:dyDescent="0.2">
      <c r="B21" s="187" t="s">
        <v>835</v>
      </c>
      <c r="C21" s="164">
        <v>291179</v>
      </c>
      <c r="D21" s="162">
        <v>16211</v>
      </c>
      <c r="E21" s="172">
        <v>50042</v>
      </c>
      <c r="F21" s="162">
        <v>2093</v>
      </c>
      <c r="G21" s="162">
        <v>1791</v>
      </c>
      <c r="H21" s="162">
        <v>18833</v>
      </c>
      <c r="I21" s="162">
        <v>51285</v>
      </c>
      <c r="J21" s="162">
        <v>8681</v>
      </c>
    </row>
    <row r="22" spans="1:10" x14ac:dyDescent="0.2">
      <c r="B22" s="187"/>
      <c r="C22" s="164"/>
      <c r="D22" s="162"/>
      <c r="E22" s="172"/>
      <c r="F22" s="162"/>
      <c r="G22" s="162"/>
      <c r="H22" s="162"/>
      <c r="I22" s="162"/>
      <c r="J22" s="162"/>
    </row>
    <row r="23" spans="1:10" x14ac:dyDescent="0.2">
      <c r="B23" s="187" t="s">
        <v>836</v>
      </c>
      <c r="C23" s="164">
        <v>292000</v>
      </c>
      <c r="D23" s="162">
        <v>15976</v>
      </c>
      <c r="E23" s="172">
        <v>50379</v>
      </c>
      <c r="F23" s="162">
        <v>2053</v>
      </c>
      <c r="G23" s="162">
        <v>1881</v>
      </c>
      <c r="H23" s="162">
        <v>19236</v>
      </c>
      <c r="I23" s="162">
        <v>51262</v>
      </c>
      <c r="J23" s="162">
        <v>8813</v>
      </c>
    </row>
    <row r="24" spans="1:10" x14ac:dyDescent="0.2">
      <c r="B24" s="187" t="s">
        <v>837</v>
      </c>
      <c r="C24" s="164">
        <v>292255</v>
      </c>
      <c r="D24" s="162">
        <v>15946</v>
      </c>
      <c r="E24" s="172">
        <v>50464</v>
      </c>
      <c r="F24" s="162">
        <v>2072</v>
      </c>
      <c r="G24" s="162">
        <v>1887</v>
      </c>
      <c r="H24" s="162">
        <v>19291</v>
      </c>
      <c r="I24" s="162">
        <v>51501</v>
      </c>
      <c r="J24" s="162">
        <v>8895</v>
      </c>
    </row>
    <row r="25" spans="1:10" x14ac:dyDescent="0.2">
      <c r="B25" s="187" t="s">
        <v>838</v>
      </c>
      <c r="C25" s="164">
        <v>293041</v>
      </c>
      <c r="D25" s="162">
        <v>16118</v>
      </c>
      <c r="E25" s="172">
        <v>50717</v>
      </c>
      <c r="F25" s="162">
        <v>2199</v>
      </c>
      <c r="G25" s="162">
        <v>1940</v>
      </c>
      <c r="H25" s="162">
        <v>19482</v>
      </c>
      <c r="I25" s="162">
        <v>51791</v>
      </c>
      <c r="J25" s="162">
        <v>8860</v>
      </c>
    </row>
    <row r="26" spans="1:10" x14ac:dyDescent="0.2">
      <c r="B26" s="187"/>
      <c r="C26" s="164"/>
      <c r="D26" s="162"/>
      <c r="E26" s="172"/>
      <c r="F26" s="162"/>
      <c r="G26" s="162"/>
      <c r="H26" s="162"/>
      <c r="I26" s="162"/>
      <c r="J26" s="162"/>
    </row>
    <row r="27" spans="1:10" x14ac:dyDescent="0.2">
      <c r="B27" s="187" t="s">
        <v>839</v>
      </c>
      <c r="C27" s="164">
        <v>295725</v>
      </c>
      <c r="D27" s="162">
        <v>16308</v>
      </c>
      <c r="E27" s="172">
        <v>50320</v>
      </c>
      <c r="F27" s="162">
        <v>2195</v>
      </c>
      <c r="G27" s="162">
        <v>1952</v>
      </c>
      <c r="H27" s="162">
        <v>19691</v>
      </c>
      <c r="I27" s="162">
        <v>51685</v>
      </c>
      <c r="J27" s="162">
        <v>9544</v>
      </c>
    </row>
    <row r="28" spans="1:10" x14ac:dyDescent="0.2">
      <c r="B28" s="187" t="s">
        <v>840</v>
      </c>
      <c r="C28" s="164">
        <v>293995</v>
      </c>
      <c r="D28" s="162">
        <v>15922</v>
      </c>
      <c r="E28" s="172">
        <v>50097</v>
      </c>
      <c r="F28" s="162">
        <v>2198</v>
      </c>
      <c r="G28" s="162">
        <v>1858</v>
      </c>
      <c r="H28" s="162">
        <v>19464</v>
      </c>
      <c r="I28" s="162">
        <v>51571</v>
      </c>
      <c r="J28" s="162">
        <v>9537</v>
      </c>
    </row>
    <row r="29" spans="1:10" x14ac:dyDescent="0.2">
      <c r="B29" s="187" t="s">
        <v>841</v>
      </c>
      <c r="C29" s="164">
        <v>293156</v>
      </c>
      <c r="D29" s="162">
        <v>16135</v>
      </c>
      <c r="E29" s="172">
        <v>50094</v>
      </c>
      <c r="F29" s="162">
        <v>2190</v>
      </c>
      <c r="G29" s="162">
        <v>1856</v>
      </c>
      <c r="H29" s="162">
        <v>19344</v>
      </c>
      <c r="I29" s="162">
        <v>51679</v>
      </c>
      <c r="J29" s="162">
        <v>9561</v>
      </c>
    </row>
    <row r="30" spans="1:10" x14ac:dyDescent="0.2">
      <c r="B30" s="187"/>
      <c r="C30" s="164"/>
      <c r="D30" s="162"/>
      <c r="E30" s="172"/>
      <c r="F30" s="162"/>
      <c r="G30" s="162"/>
      <c r="H30" s="162"/>
      <c r="I30" s="162"/>
      <c r="J30" s="162"/>
    </row>
    <row r="31" spans="1:10" x14ac:dyDescent="0.2">
      <c r="B31" s="187" t="s">
        <v>842</v>
      </c>
      <c r="C31" s="164">
        <v>293536</v>
      </c>
      <c r="D31" s="162">
        <v>16335</v>
      </c>
      <c r="E31" s="172">
        <v>51147</v>
      </c>
      <c r="F31" s="162">
        <v>2215</v>
      </c>
      <c r="G31" s="162">
        <v>1828</v>
      </c>
      <c r="H31" s="162">
        <v>19220</v>
      </c>
      <c r="I31" s="162">
        <v>51274</v>
      </c>
      <c r="J31" s="162">
        <v>9483</v>
      </c>
    </row>
    <row r="32" spans="1:10" x14ac:dyDescent="0.2">
      <c r="B32" s="187" t="s">
        <v>843</v>
      </c>
      <c r="C32" s="164">
        <v>298298</v>
      </c>
      <c r="D32" s="162">
        <v>16359</v>
      </c>
      <c r="E32" s="172">
        <v>53635</v>
      </c>
      <c r="F32" s="162">
        <v>2217</v>
      </c>
      <c r="G32" s="162">
        <v>1748</v>
      </c>
      <c r="H32" s="162">
        <v>20533</v>
      </c>
      <c r="I32" s="162">
        <v>51415</v>
      </c>
      <c r="J32" s="162">
        <v>9458</v>
      </c>
    </row>
    <row r="33" spans="2:10" x14ac:dyDescent="0.2">
      <c r="B33" s="187" t="s">
        <v>844</v>
      </c>
      <c r="C33" s="164">
        <v>298478</v>
      </c>
      <c r="D33" s="162">
        <v>16221</v>
      </c>
      <c r="E33" s="172">
        <v>52497</v>
      </c>
      <c r="F33" s="162">
        <v>2223</v>
      </c>
      <c r="G33" s="162">
        <v>1750</v>
      </c>
      <c r="H33" s="162">
        <v>20775</v>
      </c>
      <c r="I33" s="162">
        <v>51519</v>
      </c>
      <c r="J33" s="162">
        <v>9421</v>
      </c>
    </row>
    <row r="34" spans="2:10" ht="18" thickBot="1" x14ac:dyDescent="0.2">
      <c r="B34" s="549"/>
      <c r="C34" s="170"/>
      <c r="D34" s="168"/>
      <c r="E34" s="168"/>
      <c r="F34" s="168"/>
      <c r="G34" s="168"/>
      <c r="H34" s="168"/>
      <c r="I34" s="168"/>
      <c r="J34" s="168"/>
    </row>
    <row r="35" spans="2:10" ht="21" customHeight="1" x14ac:dyDescent="0.15">
      <c r="B35" s="177"/>
      <c r="C35" s="781" t="s">
        <v>730</v>
      </c>
      <c r="D35" s="781" t="s">
        <v>731</v>
      </c>
      <c r="E35" s="781" t="s">
        <v>732</v>
      </c>
      <c r="F35" s="781" t="s">
        <v>733</v>
      </c>
      <c r="G35" s="781" t="s">
        <v>734</v>
      </c>
      <c r="H35" s="781" t="s">
        <v>735</v>
      </c>
      <c r="I35" s="781" t="s">
        <v>438</v>
      </c>
      <c r="J35" s="782" t="s">
        <v>381</v>
      </c>
    </row>
    <row r="36" spans="2:10" x14ac:dyDescent="0.15">
      <c r="B36" s="188"/>
      <c r="C36" s="766"/>
      <c r="D36" s="766"/>
      <c r="E36" s="766"/>
      <c r="F36" s="766"/>
      <c r="G36" s="766"/>
      <c r="H36" s="766"/>
      <c r="I36" s="766"/>
      <c r="J36" s="768"/>
    </row>
    <row r="37" spans="2:10" x14ac:dyDescent="0.15">
      <c r="B37" s="189"/>
      <c r="C37" s="767"/>
      <c r="D37" s="767"/>
      <c r="E37" s="767"/>
      <c r="F37" s="767"/>
      <c r="G37" s="767"/>
      <c r="H37" s="767"/>
      <c r="I37" s="767"/>
      <c r="J37" s="769"/>
    </row>
    <row r="38" spans="2:10" x14ac:dyDescent="0.15">
      <c r="B38" s="178"/>
      <c r="C38" s="549"/>
      <c r="D38" s="549"/>
      <c r="E38" s="549"/>
      <c r="F38" s="549"/>
      <c r="G38" s="549"/>
      <c r="H38" s="549"/>
      <c r="I38" s="549"/>
      <c r="J38" s="549"/>
    </row>
    <row r="39" spans="2:10" x14ac:dyDescent="0.2">
      <c r="B39" s="179" t="s">
        <v>506</v>
      </c>
      <c r="C39" s="165">
        <v>2833</v>
      </c>
      <c r="D39" s="165">
        <v>4227</v>
      </c>
      <c r="E39" s="165">
        <v>22459</v>
      </c>
      <c r="F39" s="165">
        <v>11192</v>
      </c>
      <c r="G39" s="166">
        <v>20745</v>
      </c>
      <c r="H39" s="166">
        <v>46781</v>
      </c>
      <c r="I39" s="166">
        <v>2858</v>
      </c>
      <c r="J39" s="165">
        <v>18275</v>
      </c>
    </row>
    <row r="40" spans="2:10" x14ac:dyDescent="0.2">
      <c r="B40" s="179" t="s">
        <v>531</v>
      </c>
      <c r="C40" s="182">
        <v>2869</v>
      </c>
      <c r="D40" s="166">
        <v>4251</v>
      </c>
      <c r="E40" s="166">
        <v>22006</v>
      </c>
      <c r="F40" s="166">
        <v>11369</v>
      </c>
      <c r="G40" s="166">
        <v>20656</v>
      </c>
      <c r="H40" s="166">
        <v>47999</v>
      </c>
      <c r="I40" s="166">
        <v>2925</v>
      </c>
      <c r="J40" s="166">
        <v>18541</v>
      </c>
    </row>
    <row r="41" spans="2:10" x14ac:dyDescent="0.2">
      <c r="B41" s="179" t="s">
        <v>612</v>
      </c>
      <c r="C41" s="184">
        <v>3003</v>
      </c>
      <c r="D41" s="166">
        <v>4414</v>
      </c>
      <c r="E41" s="166">
        <v>23021</v>
      </c>
      <c r="F41" s="166">
        <v>11224</v>
      </c>
      <c r="G41" s="166">
        <v>16101</v>
      </c>
      <c r="H41" s="166">
        <v>47884</v>
      </c>
      <c r="I41" s="166">
        <v>3428</v>
      </c>
      <c r="J41" s="166">
        <v>18906</v>
      </c>
    </row>
    <row r="42" spans="2:10" x14ac:dyDescent="0.2">
      <c r="B42" s="179" t="s">
        <v>613</v>
      </c>
      <c r="C42" s="184">
        <v>3195</v>
      </c>
      <c r="D42" s="166">
        <v>4800</v>
      </c>
      <c r="E42" s="166">
        <v>24255</v>
      </c>
      <c r="F42" s="166">
        <v>10592</v>
      </c>
      <c r="G42" s="166">
        <v>20503</v>
      </c>
      <c r="H42" s="166">
        <v>47769</v>
      </c>
      <c r="I42" s="166">
        <v>3263</v>
      </c>
      <c r="J42" s="166">
        <v>19248</v>
      </c>
    </row>
    <row r="43" spans="2:10" x14ac:dyDescent="0.2">
      <c r="B43" s="179" t="s">
        <v>725</v>
      </c>
      <c r="C43" s="184">
        <v>3285</v>
      </c>
      <c r="D43" s="166">
        <v>4778</v>
      </c>
      <c r="E43" s="166">
        <v>24731</v>
      </c>
      <c r="F43" s="166">
        <v>10563</v>
      </c>
      <c r="G43" s="166">
        <v>21884</v>
      </c>
      <c r="H43" s="166">
        <v>47939</v>
      </c>
      <c r="I43" s="166">
        <v>3346</v>
      </c>
      <c r="J43" s="166">
        <v>19483</v>
      </c>
    </row>
    <row r="44" spans="2:10" x14ac:dyDescent="0.2">
      <c r="B44" s="179" t="s">
        <v>832</v>
      </c>
      <c r="C44" s="184">
        <v>3299</v>
      </c>
      <c r="D44" s="166">
        <v>5498</v>
      </c>
      <c r="E44" s="166">
        <v>28649</v>
      </c>
      <c r="F44" s="166">
        <v>7708</v>
      </c>
      <c r="G44" s="166">
        <v>22189</v>
      </c>
      <c r="H44" s="166">
        <v>55927</v>
      </c>
      <c r="I44" s="166">
        <v>2963</v>
      </c>
      <c r="J44" s="166">
        <v>16665</v>
      </c>
    </row>
    <row r="45" spans="2:10" x14ac:dyDescent="0.2">
      <c r="B45" s="179"/>
      <c r="C45" s="185"/>
      <c r="D45" s="183"/>
      <c r="E45" s="183"/>
      <c r="F45" s="183"/>
      <c r="G45" s="183"/>
      <c r="H45" s="183"/>
      <c r="I45" s="183"/>
      <c r="J45" s="183"/>
    </row>
    <row r="46" spans="2:10" x14ac:dyDescent="0.2">
      <c r="B46" s="187" t="s">
        <v>833</v>
      </c>
      <c r="C46" s="184">
        <v>3481</v>
      </c>
      <c r="D46" s="183">
        <v>5498</v>
      </c>
      <c r="E46" s="183">
        <v>29133</v>
      </c>
      <c r="F46" s="183">
        <v>7804</v>
      </c>
      <c r="G46" s="183">
        <v>22324</v>
      </c>
      <c r="H46" s="183">
        <v>56059</v>
      </c>
      <c r="I46" s="183">
        <v>2929</v>
      </c>
      <c r="J46" s="183">
        <v>16988</v>
      </c>
    </row>
    <row r="47" spans="2:10" x14ac:dyDescent="0.2">
      <c r="B47" s="187" t="s">
        <v>834</v>
      </c>
      <c r="C47" s="184">
        <v>3381</v>
      </c>
      <c r="D47" s="183">
        <v>5425</v>
      </c>
      <c r="E47" s="183">
        <v>28289</v>
      </c>
      <c r="F47" s="183">
        <v>7829</v>
      </c>
      <c r="G47" s="183">
        <v>22087</v>
      </c>
      <c r="H47" s="183">
        <v>56077</v>
      </c>
      <c r="I47" s="183">
        <v>2941</v>
      </c>
      <c r="J47" s="183">
        <v>17014</v>
      </c>
    </row>
    <row r="48" spans="2:10" x14ac:dyDescent="0.2">
      <c r="B48" s="187" t="s">
        <v>835</v>
      </c>
      <c r="C48" s="184">
        <v>3373</v>
      </c>
      <c r="D48" s="183">
        <v>5503</v>
      </c>
      <c r="E48" s="183">
        <v>27914</v>
      </c>
      <c r="F48" s="183">
        <v>7648</v>
      </c>
      <c r="G48" s="183">
        <v>21746</v>
      </c>
      <c r="H48" s="183">
        <v>56180</v>
      </c>
      <c r="I48" s="183">
        <v>2902</v>
      </c>
      <c r="J48" s="183">
        <v>16977</v>
      </c>
    </row>
    <row r="49" spans="2:10" x14ac:dyDescent="0.2">
      <c r="B49" s="187"/>
      <c r="C49" s="184"/>
      <c r="D49" s="183"/>
      <c r="E49" s="183"/>
      <c r="F49" s="183"/>
      <c r="G49" s="183"/>
      <c r="H49" s="183"/>
      <c r="I49" s="183"/>
      <c r="J49" s="183"/>
    </row>
    <row r="50" spans="2:10" x14ac:dyDescent="0.2">
      <c r="B50" s="187" t="s">
        <v>836</v>
      </c>
      <c r="C50" s="184">
        <v>3356</v>
      </c>
      <c r="D50" s="183">
        <v>5599</v>
      </c>
      <c r="E50" s="183">
        <v>27458</v>
      </c>
      <c r="F50" s="183">
        <v>7872</v>
      </c>
      <c r="G50" s="183">
        <v>22120</v>
      </c>
      <c r="H50" s="183">
        <v>56362</v>
      </c>
      <c r="I50" s="183">
        <v>3045</v>
      </c>
      <c r="J50" s="183">
        <v>16588</v>
      </c>
    </row>
    <row r="51" spans="2:10" x14ac:dyDescent="0.2">
      <c r="B51" s="187" t="s">
        <v>837</v>
      </c>
      <c r="C51" s="184">
        <v>3395</v>
      </c>
      <c r="D51" s="183">
        <v>5590</v>
      </c>
      <c r="E51" s="183">
        <v>27504</v>
      </c>
      <c r="F51" s="183">
        <v>7703</v>
      </c>
      <c r="G51" s="183">
        <v>22394</v>
      </c>
      <c r="H51" s="183">
        <v>56108</v>
      </c>
      <c r="I51" s="183">
        <v>2946</v>
      </c>
      <c r="J51" s="183">
        <v>16559</v>
      </c>
    </row>
    <row r="52" spans="2:10" x14ac:dyDescent="0.2">
      <c r="B52" s="187" t="s">
        <v>838</v>
      </c>
      <c r="C52" s="184">
        <v>3322</v>
      </c>
      <c r="D52" s="183">
        <v>5479</v>
      </c>
      <c r="E52" s="183">
        <v>27180</v>
      </c>
      <c r="F52" s="183">
        <v>7684</v>
      </c>
      <c r="G52" s="183">
        <v>22471</v>
      </c>
      <c r="H52" s="183">
        <v>56156</v>
      </c>
      <c r="I52" s="183">
        <v>2982</v>
      </c>
      <c r="J52" s="183">
        <v>16660</v>
      </c>
    </row>
    <row r="53" spans="2:10" x14ac:dyDescent="0.2">
      <c r="B53" s="187"/>
      <c r="C53" s="184"/>
      <c r="D53" s="183"/>
      <c r="E53" s="183"/>
      <c r="F53" s="183"/>
      <c r="G53" s="183"/>
      <c r="H53" s="183"/>
      <c r="I53" s="183"/>
      <c r="J53" s="183"/>
    </row>
    <row r="54" spans="2:10" x14ac:dyDescent="0.2">
      <c r="B54" s="187" t="s">
        <v>839</v>
      </c>
      <c r="C54" s="184">
        <v>3332</v>
      </c>
      <c r="D54" s="183">
        <v>5504</v>
      </c>
      <c r="E54" s="183">
        <v>29038</v>
      </c>
      <c r="F54" s="183">
        <v>7767</v>
      </c>
      <c r="G54" s="183">
        <v>22487</v>
      </c>
      <c r="H54" s="183">
        <v>55825</v>
      </c>
      <c r="I54" s="183">
        <v>2966</v>
      </c>
      <c r="J54" s="183">
        <v>17111</v>
      </c>
    </row>
    <row r="55" spans="2:10" x14ac:dyDescent="0.2">
      <c r="B55" s="187" t="s">
        <v>840</v>
      </c>
      <c r="C55" s="186">
        <v>3245</v>
      </c>
      <c r="D55" s="183">
        <v>5587</v>
      </c>
      <c r="E55" s="183">
        <v>29524</v>
      </c>
      <c r="F55" s="183">
        <v>7632</v>
      </c>
      <c r="G55" s="183">
        <v>22122</v>
      </c>
      <c r="H55" s="183">
        <v>55603</v>
      </c>
      <c r="I55" s="183">
        <v>2960</v>
      </c>
      <c r="J55" s="183">
        <v>16675</v>
      </c>
    </row>
    <row r="56" spans="2:10" x14ac:dyDescent="0.2">
      <c r="B56" s="187" t="s">
        <v>841</v>
      </c>
      <c r="C56" s="186">
        <v>3146</v>
      </c>
      <c r="D56" s="183">
        <v>5395</v>
      </c>
      <c r="E56" s="183">
        <v>29087</v>
      </c>
      <c r="F56" s="183">
        <v>7527</v>
      </c>
      <c r="G56" s="183">
        <v>21940</v>
      </c>
      <c r="H56" s="183">
        <v>55597</v>
      </c>
      <c r="I56" s="183">
        <v>2955</v>
      </c>
      <c r="J56" s="183">
        <v>16650</v>
      </c>
    </row>
    <row r="57" spans="2:10" x14ac:dyDescent="0.2">
      <c r="B57" s="187"/>
      <c r="C57" s="186"/>
      <c r="D57" s="183"/>
      <c r="E57" s="183"/>
      <c r="F57" s="183"/>
      <c r="G57" s="183"/>
      <c r="H57" s="183"/>
      <c r="I57" s="183"/>
      <c r="J57" s="183"/>
    </row>
    <row r="58" spans="2:10" x14ac:dyDescent="0.2">
      <c r="B58" s="187" t="s">
        <v>842</v>
      </c>
      <c r="C58" s="184">
        <v>3169</v>
      </c>
      <c r="D58" s="183">
        <v>5443</v>
      </c>
      <c r="E58" s="183">
        <v>29167</v>
      </c>
      <c r="F58" s="183">
        <v>7601</v>
      </c>
      <c r="G58" s="183">
        <v>22159</v>
      </c>
      <c r="H58" s="183">
        <v>55394</v>
      </c>
      <c r="I58" s="183">
        <v>2996</v>
      </c>
      <c r="J58" s="183">
        <v>16105</v>
      </c>
    </row>
    <row r="59" spans="2:10" x14ac:dyDescent="0.2">
      <c r="B59" s="187" t="s">
        <v>843</v>
      </c>
      <c r="C59" s="184">
        <v>3189</v>
      </c>
      <c r="D59" s="183">
        <v>5474</v>
      </c>
      <c r="E59" s="183">
        <v>29517</v>
      </c>
      <c r="F59" s="183">
        <v>7635</v>
      </c>
      <c r="G59" s="183">
        <v>22259</v>
      </c>
      <c r="H59" s="183">
        <v>55788</v>
      </c>
      <c r="I59" s="183">
        <v>2990</v>
      </c>
      <c r="J59" s="183">
        <v>16081</v>
      </c>
    </row>
    <row r="60" spans="2:10" x14ac:dyDescent="0.2">
      <c r="B60" s="187" t="s">
        <v>844</v>
      </c>
      <c r="C60" s="184">
        <v>3202</v>
      </c>
      <c r="D60" s="183">
        <v>5475</v>
      </c>
      <c r="E60" s="183">
        <v>29978</v>
      </c>
      <c r="F60" s="183">
        <v>7783</v>
      </c>
      <c r="G60" s="183">
        <v>22157</v>
      </c>
      <c r="H60" s="183">
        <v>55978</v>
      </c>
      <c r="I60" s="183">
        <v>2936</v>
      </c>
      <c r="J60" s="183">
        <v>16563</v>
      </c>
    </row>
    <row r="61" spans="2:10" ht="18" thickBot="1" x14ac:dyDescent="0.2">
      <c r="B61" s="180"/>
      <c r="C61" s="168"/>
      <c r="D61" s="159"/>
      <c r="E61" s="159"/>
      <c r="F61" s="159"/>
      <c r="G61" s="159"/>
      <c r="H61" s="159"/>
      <c r="I61" s="159"/>
      <c r="J61" s="159"/>
    </row>
    <row r="62" spans="2:10" x14ac:dyDescent="0.2">
      <c r="B62" s="549"/>
      <c r="C62" s="167" t="s">
        <v>537</v>
      </c>
      <c r="D62" s="549"/>
      <c r="E62" s="549"/>
      <c r="F62" s="549"/>
      <c r="G62" s="549"/>
      <c r="H62" s="549"/>
      <c r="I62" s="549"/>
      <c r="J62" s="549"/>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8"/>
  <sheetViews>
    <sheetView view="pageBreakPreview" zoomScale="75" zoomScaleNormal="75" workbookViewId="0">
      <selection activeCell="E46" sqref="E46"/>
    </sheetView>
  </sheetViews>
  <sheetFormatPr defaultColWidth="9.625" defaultRowHeight="17.25" x14ac:dyDescent="0.15"/>
  <cols>
    <col min="1" max="1" width="13.375" style="117" customWidth="1"/>
    <col min="2" max="2" width="14.125" style="283" customWidth="1"/>
    <col min="3" max="3" width="8.75" style="91" customWidth="1"/>
    <col min="4" max="4" width="9.75" style="117" customWidth="1"/>
    <col min="5" max="5" width="8.875" style="117" customWidth="1"/>
    <col min="6" max="6" width="11.25" style="117" customWidth="1"/>
    <col min="7" max="7" width="11.25" style="91" customWidth="1"/>
    <col min="8" max="8" width="12.75" style="91" customWidth="1"/>
    <col min="9" max="9" width="8.25" style="91" customWidth="1"/>
    <col min="10" max="10" width="9.75" style="117" customWidth="1"/>
    <col min="11" max="11" width="8.625" style="117" customWidth="1"/>
    <col min="12" max="13" width="11.25" style="91" customWidth="1"/>
    <col min="14" max="14" width="12.75" style="91" customWidth="1"/>
    <col min="15" max="15" width="3.625" style="117" customWidth="1"/>
    <col min="16" max="16" width="9.625" style="117"/>
    <col min="17" max="16384" width="9.625" style="1"/>
  </cols>
  <sheetData>
    <row r="1" spans="1:14" x14ac:dyDescent="0.2">
      <c r="A1" s="167"/>
    </row>
    <row r="6" spans="1:14" x14ac:dyDescent="0.2">
      <c r="B6" s="786" t="s">
        <v>478</v>
      </c>
      <c r="C6" s="786"/>
      <c r="D6" s="786"/>
      <c r="E6" s="786"/>
      <c r="F6" s="786"/>
      <c r="G6" s="786"/>
      <c r="H6" s="786"/>
      <c r="I6" s="786"/>
      <c r="J6" s="786"/>
      <c r="K6" s="786"/>
      <c r="L6" s="786"/>
      <c r="M6" s="786"/>
      <c r="N6" s="786"/>
    </row>
    <row r="7" spans="1:14" ht="18" thickBot="1" x14ac:dyDescent="0.25">
      <c r="B7" s="787" t="s">
        <v>845</v>
      </c>
      <c r="C7" s="787"/>
      <c r="D7" s="787"/>
      <c r="E7" s="787"/>
      <c r="F7" s="787"/>
      <c r="G7" s="787"/>
      <c r="H7" s="787"/>
      <c r="I7" s="787"/>
      <c r="J7" s="787"/>
      <c r="K7" s="787"/>
      <c r="L7" s="787"/>
      <c r="M7" s="787"/>
      <c r="N7" s="787"/>
    </row>
    <row r="8" spans="1:14" x14ac:dyDescent="0.2">
      <c r="B8" s="579"/>
      <c r="C8" s="580"/>
      <c r="D8" s="581"/>
      <c r="E8" s="581"/>
      <c r="F8" s="582" t="s">
        <v>35</v>
      </c>
      <c r="G8" s="583"/>
      <c r="H8" s="583"/>
      <c r="I8" s="580"/>
      <c r="J8" s="581"/>
      <c r="K8" s="581"/>
      <c r="L8" s="584" t="s">
        <v>51</v>
      </c>
      <c r="M8" s="585"/>
      <c r="N8" s="583"/>
    </row>
    <row r="9" spans="1:14" x14ac:dyDescent="0.2">
      <c r="B9" s="579"/>
      <c r="C9" s="586"/>
      <c r="D9" s="788" t="s">
        <v>488</v>
      </c>
      <c r="E9" s="789"/>
      <c r="F9" s="790" t="s">
        <v>489</v>
      </c>
      <c r="G9" s="791"/>
      <c r="H9" s="587" t="s">
        <v>177</v>
      </c>
      <c r="I9" s="586"/>
      <c r="J9" s="788" t="s">
        <v>488</v>
      </c>
      <c r="K9" s="789"/>
      <c r="L9" s="790" t="s">
        <v>489</v>
      </c>
      <c r="M9" s="792"/>
      <c r="N9" s="588" t="s">
        <v>177</v>
      </c>
    </row>
    <row r="10" spans="1:14" x14ac:dyDescent="0.2">
      <c r="B10" s="589" t="s">
        <v>178</v>
      </c>
      <c r="C10" s="587" t="s">
        <v>179</v>
      </c>
      <c r="D10" s="784" t="s">
        <v>323</v>
      </c>
      <c r="E10" s="784" t="s">
        <v>324</v>
      </c>
      <c r="F10" s="588" t="s">
        <v>467</v>
      </c>
      <c r="G10" s="590" t="s">
        <v>466</v>
      </c>
      <c r="H10" s="587" t="s">
        <v>180</v>
      </c>
      <c r="I10" s="587" t="s">
        <v>179</v>
      </c>
      <c r="J10" s="784" t="s">
        <v>323</v>
      </c>
      <c r="K10" s="784" t="s">
        <v>324</v>
      </c>
      <c r="L10" s="587" t="s">
        <v>467</v>
      </c>
      <c r="M10" s="590" t="s">
        <v>466</v>
      </c>
      <c r="N10" s="587" t="s">
        <v>180</v>
      </c>
    </row>
    <row r="11" spans="1:14" x14ac:dyDescent="0.2">
      <c r="B11" s="591" t="s">
        <v>181</v>
      </c>
      <c r="C11" s="592" t="s">
        <v>182</v>
      </c>
      <c r="D11" s="785"/>
      <c r="E11" s="785"/>
      <c r="F11" s="593" t="s">
        <v>183</v>
      </c>
      <c r="G11" s="594" t="s">
        <v>510</v>
      </c>
      <c r="H11" s="592" t="s">
        <v>183</v>
      </c>
      <c r="I11" s="592" t="s">
        <v>182</v>
      </c>
      <c r="J11" s="785"/>
      <c r="K11" s="785"/>
      <c r="L11" s="592" t="s">
        <v>183</v>
      </c>
      <c r="M11" s="595" t="s">
        <v>510</v>
      </c>
      <c r="N11" s="592" t="s">
        <v>183</v>
      </c>
    </row>
    <row r="12" spans="1:14" x14ac:dyDescent="0.2">
      <c r="B12" s="579"/>
      <c r="C12" s="596" t="s">
        <v>184</v>
      </c>
      <c r="D12" s="597" t="s">
        <v>185</v>
      </c>
      <c r="E12" s="3" t="s">
        <v>185</v>
      </c>
      <c r="F12" s="3" t="s">
        <v>186</v>
      </c>
      <c r="G12" s="598" t="s">
        <v>186</v>
      </c>
      <c r="H12" s="598" t="s">
        <v>186</v>
      </c>
      <c r="I12" s="598" t="s">
        <v>184</v>
      </c>
      <c r="J12" s="3" t="s">
        <v>185</v>
      </c>
      <c r="K12" s="3" t="s">
        <v>185</v>
      </c>
      <c r="L12" s="598" t="s">
        <v>186</v>
      </c>
      <c r="M12" s="598" t="s">
        <v>186</v>
      </c>
      <c r="N12" s="598" t="s">
        <v>186</v>
      </c>
    </row>
    <row r="13" spans="1:14" x14ac:dyDescent="0.2">
      <c r="B13" s="579"/>
      <c r="C13" s="586"/>
      <c r="D13" s="2"/>
      <c r="E13" s="1"/>
      <c r="F13" s="1"/>
      <c r="G13" s="599"/>
      <c r="H13" s="600" t="s">
        <v>187</v>
      </c>
      <c r="I13" s="599"/>
      <c r="J13" s="1"/>
      <c r="K13" s="1"/>
      <c r="L13" s="599"/>
      <c r="M13" s="599"/>
      <c r="N13" s="599"/>
    </row>
    <row r="14" spans="1:14" x14ac:dyDescent="0.2">
      <c r="B14" s="601" t="s">
        <v>276</v>
      </c>
      <c r="C14" s="112">
        <v>13.9</v>
      </c>
      <c r="D14" s="218">
        <v>165</v>
      </c>
      <c r="E14" s="218">
        <v>16</v>
      </c>
      <c r="F14" s="217">
        <v>343.5</v>
      </c>
      <c r="G14" s="217">
        <v>306.7</v>
      </c>
      <c r="H14" s="217">
        <v>970.7</v>
      </c>
      <c r="I14" s="217">
        <v>9.9</v>
      </c>
      <c r="J14" s="218">
        <v>162</v>
      </c>
      <c r="K14" s="218">
        <v>6</v>
      </c>
      <c r="L14" s="217">
        <v>244</v>
      </c>
      <c r="M14" s="217">
        <v>229.4</v>
      </c>
      <c r="N14" s="217">
        <v>582.4</v>
      </c>
    </row>
    <row r="15" spans="1:14" x14ac:dyDescent="0.2">
      <c r="B15" s="601"/>
      <c r="C15" s="602"/>
      <c r="D15" s="603"/>
      <c r="E15" s="603"/>
      <c r="F15" s="602"/>
      <c r="G15" s="602"/>
      <c r="H15" s="602"/>
      <c r="I15" s="602"/>
      <c r="J15" s="603"/>
      <c r="K15" s="603"/>
      <c r="L15" s="602"/>
      <c r="M15" s="602"/>
      <c r="N15" s="602"/>
    </row>
    <row r="16" spans="1:14" x14ac:dyDescent="0.2">
      <c r="B16" s="604" t="s">
        <v>346</v>
      </c>
      <c r="C16" s="605">
        <v>0.9</v>
      </c>
      <c r="D16" s="603">
        <v>168</v>
      </c>
      <c r="E16" s="603">
        <v>13</v>
      </c>
      <c r="F16" s="602">
        <v>196.6</v>
      </c>
      <c r="G16" s="602">
        <v>179.1</v>
      </c>
      <c r="H16" s="602">
        <v>148.6</v>
      </c>
      <c r="I16" s="602">
        <v>0.9</v>
      </c>
      <c r="J16" s="603">
        <v>174</v>
      </c>
      <c r="K16" s="603">
        <v>7</v>
      </c>
      <c r="L16" s="602">
        <v>173.4</v>
      </c>
      <c r="M16" s="602">
        <v>165</v>
      </c>
      <c r="N16" s="602">
        <v>100.1</v>
      </c>
    </row>
    <row r="17" spans="1:14" x14ac:dyDescent="0.2">
      <c r="B17" s="604" t="s">
        <v>188</v>
      </c>
      <c r="C17" s="112">
        <v>2.5</v>
      </c>
      <c r="D17" s="218">
        <v>165</v>
      </c>
      <c r="E17" s="218">
        <v>20</v>
      </c>
      <c r="F17" s="217">
        <v>241.9</v>
      </c>
      <c r="G17" s="217">
        <v>206.2</v>
      </c>
      <c r="H17" s="217">
        <v>446.5</v>
      </c>
      <c r="I17" s="217">
        <v>2.4</v>
      </c>
      <c r="J17" s="218">
        <v>165</v>
      </c>
      <c r="K17" s="218">
        <v>8</v>
      </c>
      <c r="L17" s="217">
        <v>215.9</v>
      </c>
      <c r="M17" s="217">
        <v>199.6</v>
      </c>
      <c r="N17" s="217">
        <v>405</v>
      </c>
    </row>
    <row r="18" spans="1:14" x14ac:dyDescent="0.2">
      <c r="B18" s="604" t="s">
        <v>189</v>
      </c>
      <c r="C18" s="112">
        <v>5</v>
      </c>
      <c r="D18" s="218">
        <v>163</v>
      </c>
      <c r="E18" s="218">
        <v>20</v>
      </c>
      <c r="F18" s="217">
        <v>286.2</v>
      </c>
      <c r="G18" s="217">
        <v>243.4</v>
      </c>
      <c r="H18" s="217">
        <v>747.2</v>
      </c>
      <c r="I18" s="217">
        <v>4.8</v>
      </c>
      <c r="J18" s="218">
        <v>164</v>
      </c>
      <c r="K18" s="218">
        <v>9</v>
      </c>
      <c r="L18" s="217">
        <v>228</v>
      </c>
      <c r="M18" s="217">
        <v>208.9</v>
      </c>
      <c r="N18" s="217">
        <v>512.29999999999995</v>
      </c>
    </row>
    <row r="19" spans="1:14" x14ac:dyDescent="0.2">
      <c r="A19" s="248"/>
      <c r="B19" s="604" t="s">
        <v>190</v>
      </c>
      <c r="C19" s="112">
        <v>7.4</v>
      </c>
      <c r="D19" s="218">
        <v>163</v>
      </c>
      <c r="E19" s="218">
        <v>19</v>
      </c>
      <c r="F19" s="217">
        <v>315.10000000000002</v>
      </c>
      <c r="G19" s="217">
        <v>271.8</v>
      </c>
      <c r="H19" s="217">
        <v>866</v>
      </c>
      <c r="I19" s="217">
        <v>7.3</v>
      </c>
      <c r="J19" s="218">
        <v>160</v>
      </c>
      <c r="K19" s="218">
        <v>9</v>
      </c>
      <c r="L19" s="217">
        <v>240.1</v>
      </c>
      <c r="M19" s="217">
        <v>222.8</v>
      </c>
      <c r="N19" s="217">
        <v>599.9</v>
      </c>
    </row>
    <row r="20" spans="1:14" x14ac:dyDescent="0.2">
      <c r="A20" s="248"/>
      <c r="B20" s="604" t="s">
        <v>191</v>
      </c>
      <c r="C20" s="112">
        <v>10.7</v>
      </c>
      <c r="D20" s="218">
        <v>165</v>
      </c>
      <c r="E20" s="218">
        <v>17</v>
      </c>
      <c r="F20" s="217">
        <v>337.6</v>
      </c>
      <c r="G20" s="217">
        <v>299.89999999999998</v>
      </c>
      <c r="H20" s="217">
        <v>925.9</v>
      </c>
      <c r="I20" s="217">
        <v>9.4</v>
      </c>
      <c r="J20" s="218">
        <v>161</v>
      </c>
      <c r="K20" s="218">
        <v>6</v>
      </c>
      <c r="L20" s="217">
        <v>234.3</v>
      </c>
      <c r="M20" s="217">
        <v>221.9</v>
      </c>
      <c r="N20" s="217">
        <v>603.4</v>
      </c>
    </row>
    <row r="21" spans="1:14" x14ac:dyDescent="0.2">
      <c r="A21" s="248"/>
      <c r="B21" s="604" t="s">
        <v>192</v>
      </c>
      <c r="C21" s="112">
        <v>14.6</v>
      </c>
      <c r="D21" s="218">
        <v>165</v>
      </c>
      <c r="E21" s="218">
        <v>17</v>
      </c>
      <c r="F21" s="217">
        <v>364.3</v>
      </c>
      <c r="G21" s="217">
        <v>321.2</v>
      </c>
      <c r="H21" s="217">
        <v>1042.0999999999999</v>
      </c>
      <c r="I21" s="217">
        <v>11.5</v>
      </c>
      <c r="J21" s="218">
        <v>159</v>
      </c>
      <c r="K21" s="218">
        <v>6</v>
      </c>
      <c r="L21" s="217">
        <v>262.3</v>
      </c>
      <c r="M21" s="217">
        <v>244.5</v>
      </c>
      <c r="N21" s="217">
        <v>708.7</v>
      </c>
    </row>
    <row r="22" spans="1:14" x14ac:dyDescent="0.2">
      <c r="A22" s="248"/>
      <c r="B22" s="604" t="s">
        <v>193</v>
      </c>
      <c r="C22" s="112">
        <v>17.3</v>
      </c>
      <c r="D22" s="218">
        <v>167</v>
      </c>
      <c r="E22" s="218">
        <v>16</v>
      </c>
      <c r="F22" s="217">
        <v>389.9</v>
      </c>
      <c r="G22" s="217">
        <v>350.3</v>
      </c>
      <c r="H22" s="217">
        <v>1182.7</v>
      </c>
      <c r="I22" s="217">
        <v>12.1</v>
      </c>
      <c r="J22" s="218">
        <v>161</v>
      </c>
      <c r="K22" s="218">
        <v>7</v>
      </c>
      <c r="L22" s="217">
        <v>256.39999999999998</v>
      </c>
      <c r="M22" s="217">
        <v>239.3</v>
      </c>
      <c r="N22" s="217">
        <v>670</v>
      </c>
    </row>
    <row r="23" spans="1:14" x14ac:dyDescent="0.2">
      <c r="A23" s="248"/>
      <c r="B23" s="604" t="s">
        <v>194</v>
      </c>
      <c r="C23" s="112">
        <v>21</v>
      </c>
      <c r="D23" s="218">
        <v>167</v>
      </c>
      <c r="E23" s="218">
        <v>14</v>
      </c>
      <c r="F23" s="217">
        <v>412.7</v>
      </c>
      <c r="G23" s="217">
        <v>377.6</v>
      </c>
      <c r="H23" s="217">
        <v>1402.4</v>
      </c>
      <c r="I23" s="217">
        <v>13</v>
      </c>
      <c r="J23" s="218">
        <v>163</v>
      </c>
      <c r="K23" s="218">
        <v>4</v>
      </c>
      <c r="L23" s="217">
        <v>255.9</v>
      </c>
      <c r="M23" s="217">
        <v>245.2</v>
      </c>
      <c r="N23" s="217">
        <v>659.6</v>
      </c>
    </row>
    <row r="24" spans="1:14" x14ac:dyDescent="0.2">
      <c r="A24" s="248"/>
      <c r="B24" s="604" t="s">
        <v>195</v>
      </c>
      <c r="C24" s="112">
        <v>24</v>
      </c>
      <c r="D24" s="218">
        <v>164</v>
      </c>
      <c r="E24" s="218">
        <v>12</v>
      </c>
      <c r="F24" s="217">
        <v>407.6</v>
      </c>
      <c r="G24" s="217">
        <v>372.7</v>
      </c>
      <c r="H24" s="217">
        <v>1352.1</v>
      </c>
      <c r="I24" s="217">
        <v>13.7</v>
      </c>
      <c r="J24" s="218">
        <v>162</v>
      </c>
      <c r="K24" s="218">
        <v>5</v>
      </c>
      <c r="L24" s="217">
        <v>270.10000000000002</v>
      </c>
      <c r="M24" s="217">
        <v>258.2</v>
      </c>
      <c r="N24" s="217">
        <v>667.1</v>
      </c>
    </row>
    <row r="25" spans="1:14" x14ac:dyDescent="0.2">
      <c r="A25" s="248"/>
      <c r="B25" s="604" t="s">
        <v>196</v>
      </c>
      <c r="C25" s="112">
        <v>20.8</v>
      </c>
      <c r="D25" s="218">
        <v>165</v>
      </c>
      <c r="E25" s="218">
        <v>10</v>
      </c>
      <c r="F25" s="217">
        <v>307.2</v>
      </c>
      <c r="G25" s="217">
        <v>284.7</v>
      </c>
      <c r="H25" s="217">
        <v>727.9</v>
      </c>
      <c r="I25" s="217">
        <v>15.6</v>
      </c>
      <c r="J25" s="218">
        <v>161</v>
      </c>
      <c r="K25" s="218">
        <v>2</v>
      </c>
      <c r="L25" s="217">
        <v>236.3</v>
      </c>
      <c r="M25" s="217">
        <v>228.7</v>
      </c>
      <c r="N25" s="217">
        <v>447.1</v>
      </c>
    </row>
    <row r="26" spans="1:14" x14ac:dyDescent="0.2">
      <c r="A26" s="248"/>
      <c r="B26" s="604" t="s">
        <v>347</v>
      </c>
      <c r="C26" s="112">
        <v>18.7</v>
      </c>
      <c r="D26" s="218">
        <v>166</v>
      </c>
      <c r="E26" s="218">
        <v>5</v>
      </c>
      <c r="F26" s="217">
        <v>254.1</v>
      </c>
      <c r="G26" s="217">
        <v>246.9</v>
      </c>
      <c r="H26" s="217">
        <v>319.60000000000002</v>
      </c>
      <c r="I26" s="217">
        <v>15.7</v>
      </c>
      <c r="J26" s="218">
        <v>164</v>
      </c>
      <c r="K26" s="218">
        <v>6</v>
      </c>
      <c r="L26" s="217">
        <v>239.7</v>
      </c>
      <c r="M26" s="217">
        <v>230.2</v>
      </c>
      <c r="N26" s="217">
        <v>415.6</v>
      </c>
    </row>
    <row r="27" spans="1:14" x14ac:dyDescent="0.2">
      <c r="A27" s="248"/>
      <c r="B27" s="604" t="s">
        <v>348</v>
      </c>
      <c r="C27" s="112">
        <v>12.6</v>
      </c>
      <c r="D27" s="218">
        <v>167</v>
      </c>
      <c r="E27" s="218">
        <v>7</v>
      </c>
      <c r="F27" s="217">
        <v>261.39999999999998</v>
      </c>
      <c r="G27" s="217">
        <v>248.6</v>
      </c>
      <c r="H27" s="217">
        <v>79.5</v>
      </c>
      <c r="I27" s="217">
        <v>18.7</v>
      </c>
      <c r="J27" s="218">
        <v>156</v>
      </c>
      <c r="K27" s="218">
        <v>3</v>
      </c>
      <c r="L27" s="217">
        <v>193.2</v>
      </c>
      <c r="M27" s="217">
        <v>188.7</v>
      </c>
      <c r="N27" s="217">
        <v>182.4</v>
      </c>
    </row>
    <row r="28" spans="1:14" x14ac:dyDescent="0.15">
      <c r="B28" s="606"/>
      <c r="C28" s="607"/>
      <c r="D28" s="608"/>
      <c r="E28" s="608"/>
      <c r="F28" s="609"/>
      <c r="G28" s="609"/>
      <c r="H28" s="609"/>
      <c r="I28" s="609"/>
      <c r="J28" s="608"/>
      <c r="K28" s="608"/>
      <c r="L28" s="609"/>
      <c r="M28" s="609"/>
      <c r="N28" s="609"/>
    </row>
    <row r="29" spans="1:14" x14ac:dyDescent="0.2">
      <c r="A29" s="248"/>
      <c r="B29" s="589" t="s">
        <v>178</v>
      </c>
      <c r="C29" s="610"/>
      <c r="D29" s="611"/>
      <c r="E29" s="612"/>
      <c r="F29" s="613"/>
      <c r="G29" s="613"/>
      <c r="H29" s="614" t="s">
        <v>187</v>
      </c>
      <c r="I29" s="613"/>
      <c r="J29" s="612"/>
      <c r="K29" s="612"/>
      <c r="L29" s="613"/>
      <c r="M29" s="613"/>
      <c r="N29" s="613"/>
    </row>
    <row r="30" spans="1:14" x14ac:dyDescent="0.2">
      <c r="A30" s="248"/>
      <c r="B30" s="604" t="s">
        <v>197</v>
      </c>
      <c r="C30" s="615">
        <v>12.1</v>
      </c>
      <c r="D30" s="603">
        <v>173</v>
      </c>
      <c r="E30" s="603">
        <v>13</v>
      </c>
      <c r="F30" s="602">
        <v>301.3</v>
      </c>
      <c r="G30" s="602">
        <v>275.39999999999998</v>
      </c>
      <c r="H30" s="602">
        <v>563.5</v>
      </c>
      <c r="I30" s="602">
        <v>9</v>
      </c>
      <c r="J30" s="603">
        <v>166</v>
      </c>
      <c r="K30" s="603">
        <v>6</v>
      </c>
      <c r="L30" s="602">
        <v>222.1</v>
      </c>
      <c r="M30" s="602">
        <v>213.3</v>
      </c>
      <c r="N30" s="602">
        <v>441</v>
      </c>
    </row>
    <row r="31" spans="1:14" x14ac:dyDescent="0.2">
      <c r="A31" s="248"/>
      <c r="B31" s="604"/>
      <c r="C31" s="602"/>
      <c r="D31" s="603"/>
      <c r="E31" s="603"/>
      <c r="F31" s="602"/>
      <c r="G31" s="602"/>
      <c r="H31" s="602"/>
      <c r="I31" s="602"/>
      <c r="J31" s="603"/>
      <c r="K31" s="603"/>
      <c r="L31" s="602"/>
      <c r="M31" s="602"/>
      <c r="N31" s="602"/>
    </row>
    <row r="32" spans="1:14" x14ac:dyDescent="0.2">
      <c r="A32" s="248"/>
      <c r="B32" s="604" t="s">
        <v>346</v>
      </c>
      <c r="C32" s="602">
        <v>1.2</v>
      </c>
      <c r="D32" s="603">
        <v>178</v>
      </c>
      <c r="E32" s="603">
        <v>9</v>
      </c>
      <c r="F32" s="602">
        <v>195</v>
      </c>
      <c r="G32" s="602">
        <v>184.3</v>
      </c>
      <c r="H32" s="602">
        <v>150.9</v>
      </c>
      <c r="I32" s="602">
        <v>0.8</v>
      </c>
      <c r="J32" s="603">
        <v>173</v>
      </c>
      <c r="K32" s="603">
        <v>17</v>
      </c>
      <c r="L32" s="602">
        <v>178.5</v>
      </c>
      <c r="M32" s="602">
        <v>159.4</v>
      </c>
      <c r="N32" s="602">
        <v>51.3</v>
      </c>
    </row>
    <row r="33" spans="1:14" x14ac:dyDescent="0.2">
      <c r="A33" s="248"/>
      <c r="B33" s="604" t="s">
        <v>188</v>
      </c>
      <c r="C33" s="602">
        <v>2.2999999999999998</v>
      </c>
      <c r="D33" s="603">
        <v>172</v>
      </c>
      <c r="E33" s="603">
        <v>13</v>
      </c>
      <c r="F33" s="602">
        <v>218.8</v>
      </c>
      <c r="G33" s="602">
        <v>200.8</v>
      </c>
      <c r="H33" s="602">
        <v>341.2</v>
      </c>
      <c r="I33" s="602">
        <v>2.4</v>
      </c>
      <c r="J33" s="603">
        <v>169</v>
      </c>
      <c r="K33" s="603">
        <v>5</v>
      </c>
      <c r="L33" s="602">
        <v>201.2</v>
      </c>
      <c r="M33" s="602">
        <v>192.7</v>
      </c>
      <c r="N33" s="602">
        <v>359.3</v>
      </c>
    </row>
    <row r="34" spans="1:14" x14ac:dyDescent="0.2">
      <c r="A34" s="248"/>
      <c r="B34" s="604" t="s">
        <v>189</v>
      </c>
      <c r="C34" s="602">
        <v>4.4000000000000004</v>
      </c>
      <c r="D34" s="603">
        <v>172</v>
      </c>
      <c r="E34" s="603">
        <v>11</v>
      </c>
      <c r="F34" s="602">
        <v>247.2</v>
      </c>
      <c r="G34" s="602">
        <v>228.6</v>
      </c>
      <c r="H34" s="602">
        <v>511.2</v>
      </c>
      <c r="I34" s="602">
        <v>4.7</v>
      </c>
      <c r="J34" s="603">
        <v>171</v>
      </c>
      <c r="K34" s="603">
        <v>8</v>
      </c>
      <c r="L34" s="602">
        <v>201.6</v>
      </c>
      <c r="M34" s="602">
        <v>191.2</v>
      </c>
      <c r="N34" s="602">
        <v>396.4</v>
      </c>
    </row>
    <row r="35" spans="1:14" x14ac:dyDescent="0.2">
      <c r="A35" s="248"/>
      <c r="B35" s="604" t="s">
        <v>190</v>
      </c>
      <c r="C35" s="602">
        <v>6.3</v>
      </c>
      <c r="D35" s="603">
        <v>172</v>
      </c>
      <c r="E35" s="603">
        <v>14</v>
      </c>
      <c r="F35" s="602">
        <v>280.7</v>
      </c>
      <c r="G35" s="602">
        <v>252.3</v>
      </c>
      <c r="H35" s="602">
        <v>581.1</v>
      </c>
      <c r="I35" s="602">
        <v>6.2</v>
      </c>
      <c r="J35" s="603">
        <v>163</v>
      </c>
      <c r="K35" s="603">
        <v>5</v>
      </c>
      <c r="L35" s="602">
        <v>205.6</v>
      </c>
      <c r="M35" s="602">
        <v>197.7</v>
      </c>
      <c r="N35" s="602">
        <v>381.7</v>
      </c>
    </row>
    <row r="36" spans="1:14" x14ac:dyDescent="0.2">
      <c r="A36" s="248"/>
      <c r="B36" s="604" t="s">
        <v>191</v>
      </c>
      <c r="C36" s="602">
        <v>9.8000000000000007</v>
      </c>
      <c r="D36" s="603">
        <v>173</v>
      </c>
      <c r="E36" s="603">
        <v>13</v>
      </c>
      <c r="F36" s="602">
        <v>297.89999999999998</v>
      </c>
      <c r="G36" s="602">
        <v>271.10000000000002</v>
      </c>
      <c r="H36" s="602">
        <v>603.6</v>
      </c>
      <c r="I36" s="602">
        <v>7.2</v>
      </c>
      <c r="J36" s="603">
        <v>163</v>
      </c>
      <c r="K36" s="603">
        <v>6</v>
      </c>
      <c r="L36" s="602">
        <v>209</v>
      </c>
      <c r="M36" s="602">
        <v>201</v>
      </c>
      <c r="N36" s="602">
        <v>448</v>
      </c>
    </row>
    <row r="37" spans="1:14" x14ac:dyDescent="0.2">
      <c r="A37" s="248"/>
      <c r="B37" s="604" t="s">
        <v>192</v>
      </c>
      <c r="C37" s="602">
        <v>12.8</v>
      </c>
      <c r="D37" s="603">
        <v>171</v>
      </c>
      <c r="E37" s="603">
        <v>13</v>
      </c>
      <c r="F37" s="602">
        <v>315.7</v>
      </c>
      <c r="G37" s="602">
        <v>286.89999999999998</v>
      </c>
      <c r="H37" s="602">
        <v>691.1</v>
      </c>
      <c r="I37" s="602">
        <v>9.1999999999999993</v>
      </c>
      <c r="J37" s="603">
        <v>162</v>
      </c>
      <c r="K37" s="603">
        <v>7</v>
      </c>
      <c r="L37" s="602">
        <v>223.7</v>
      </c>
      <c r="M37" s="602">
        <v>211.2</v>
      </c>
      <c r="N37" s="602">
        <v>435.4</v>
      </c>
    </row>
    <row r="38" spans="1:14" x14ac:dyDescent="0.2">
      <c r="A38" s="248"/>
      <c r="B38" s="604" t="s">
        <v>193</v>
      </c>
      <c r="C38" s="602">
        <v>13.1</v>
      </c>
      <c r="D38" s="603">
        <v>176</v>
      </c>
      <c r="E38" s="603">
        <v>16</v>
      </c>
      <c r="F38" s="602">
        <v>330.3</v>
      </c>
      <c r="G38" s="602">
        <v>297.60000000000002</v>
      </c>
      <c r="H38" s="602">
        <v>618.79999999999995</v>
      </c>
      <c r="I38" s="602">
        <v>11.8</v>
      </c>
      <c r="J38" s="603">
        <v>163</v>
      </c>
      <c r="K38" s="603">
        <v>7</v>
      </c>
      <c r="L38" s="602">
        <v>244.8</v>
      </c>
      <c r="M38" s="602">
        <v>232.9</v>
      </c>
      <c r="N38" s="602">
        <v>580.4</v>
      </c>
    </row>
    <row r="39" spans="1:14" x14ac:dyDescent="0.2">
      <c r="A39" s="248"/>
      <c r="B39" s="604" t="s">
        <v>194</v>
      </c>
      <c r="C39" s="602">
        <v>16.399999999999999</v>
      </c>
      <c r="D39" s="603">
        <v>178</v>
      </c>
      <c r="E39" s="603">
        <v>13</v>
      </c>
      <c r="F39" s="602">
        <v>346.9</v>
      </c>
      <c r="G39" s="602">
        <v>321</v>
      </c>
      <c r="H39" s="602">
        <v>680.8</v>
      </c>
      <c r="I39" s="602">
        <v>12.8</v>
      </c>
      <c r="J39" s="603">
        <v>167</v>
      </c>
      <c r="K39" s="603">
        <v>4</v>
      </c>
      <c r="L39" s="602">
        <v>242.5</v>
      </c>
      <c r="M39" s="602">
        <v>236.1</v>
      </c>
      <c r="N39" s="602">
        <v>541.6</v>
      </c>
    </row>
    <row r="40" spans="1:14" x14ac:dyDescent="0.2">
      <c r="A40" s="248"/>
      <c r="B40" s="604" t="s">
        <v>195</v>
      </c>
      <c r="C40" s="602">
        <v>19.5</v>
      </c>
      <c r="D40" s="603">
        <v>172</v>
      </c>
      <c r="E40" s="603">
        <v>12</v>
      </c>
      <c r="F40" s="602">
        <v>334.4</v>
      </c>
      <c r="G40" s="602">
        <v>305.10000000000002</v>
      </c>
      <c r="H40" s="602">
        <v>681.1</v>
      </c>
      <c r="I40" s="602">
        <v>11.9</v>
      </c>
      <c r="J40" s="603">
        <v>167</v>
      </c>
      <c r="K40" s="603">
        <v>4</v>
      </c>
      <c r="L40" s="602">
        <v>234.9</v>
      </c>
      <c r="M40" s="602">
        <v>229.7</v>
      </c>
      <c r="N40" s="602">
        <v>458.8</v>
      </c>
    </row>
    <row r="41" spans="1:14" x14ac:dyDescent="0.2">
      <c r="A41" s="248"/>
      <c r="B41" s="604" t="s">
        <v>196</v>
      </c>
      <c r="C41" s="602">
        <v>16</v>
      </c>
      <c r="D41" s="603">
        <v>173</v>
      </c>
      <c r="E41" s="603">
        <v>12</v>
      </c>
      <c r="F41" s="602">
        <v>289.39999999999998</v>
      </c>
      <c r="G41" s="602">
        <v>264.89999999999998</v>
      </c>
      <c r="H41" s="602">
        <v>376.6</v>
      </c>
      <c r="I41" s="602">
        <v>16.899999999999999</v>
      </c>
      <c r="J41" s="603">
        <v>161</v>
      </c>
      <c r="K41" s="603">
        <v>2</v>
      </c>
      <c r="L41" s="602">
        <v>232.6</v>
      </c>
      <c r="M41" s="602">
        <v>228.3</v>
      </c>
      <c r="N41" s="602">
        <v>417.8</v>
      </c>
    </row>
    <row r="42" spans="1:14" x14ac:dyDescent="0.2">
      <c r="A42" s="248"/>
      <c r="B42" s="604" t="s">
        <v>347</v>
      </c>
      <c r="C42" s="602">
        <v>13.4</v>
      </c>
      <c r="D42" s="603">
        <v>166</v>
      </c>
      <c r="E42" s="603">
        <v>3</v>
      </c>
      <c r="F42" s="602">
        <v>258.8</v>
      </c>
      <c r="G42" s="602">
        <v>254.2</v>
      </c>
      <c r="H42" s="602">
        <v>80.3</v>
      </c>
      <c r="I42" s="602">
        <v>14.9</v>
      </c>
      <c r="J42" s="603">
        <v>166</v>
      </c>
      <c r="K42" s="603">
        <v>6</v>
      </c>
      <c r="L42" s="602">
        <v>242.4</v>
      </c>
      <c r="M42" s="602">
        <v>234.5</v>
      </c>
      <c r="N42" s="602">
        <v>193.7</v>
      </c>
    </row>
    <row r="43" spans="1:14" x14ac:dyDescent="0.2">
      <c r="A43" s="248"/>
      <c r="B43" s="604" t="s">
        <v>348</v>
      </c>
      <c r="C43" s="602">
        <v>14.3</v>
      </c>
      <c r="D43" s="603">
        <v>165</v>
      </c>
      <c r="E43" s="603">
        <v>6</v>
      </c>
      <c r="F43" s="602">
        <v>199.7</v>
      </c>
      <c r="G43" s="602">
        <v>188.4</v>
      </c>
      <c r="H43" s="602">
        <v>74.3</v>
      </c>
      <c r="I43" s="602">
        <v>16.100000000000001</v>
      </c>
      <c r="J43" s="603">
        <v>163</v>
      </c>
      <c r="K43" s="603">
        <v>2</v>
      </c>
      <c r="L43" s="602">
        <v>141.5</v>
      </c>
      <c r="M43" s="602">
        <v>138.69999999999999</v>
      </c>
      <c r="N43" s="602">
        <v>34</v>
      </c>
    </row>
    <row r="44" spans="1:14" x14ac:dyDescent="0.15">
      <c r="B44" s="606"/>
      <c r="C44" s="607"/>
      <c r="D44" s="608"/>
      <c r="E44" s="608"/>
      <c r="F44" s="609"/>
      <c r="G44" s="609"/>
      <c r="H44" s="609"/>
      <c r="I44" s="609"/>
      <c r="J44" s="608"/>
      <c r="K44" s="608"/>
      <c r="L44" s="609"/>
      <c r="M44" s="609"/>
      <c r="N44" s="609"/>
    </row>
    <row r="45" spans="1:14" x14ac:dyDescent="0.2">
      <c r="A45" s="248"/>
      <c r="B45" s="589" t="s">
        <v>178</v>
      </c>
      <c r="C45" s="610"/>
      <c r="D45" s="611"/>
      <c r="E45" s="612"/>
      <c r="F45" s="613"/>
      <c r="G45" s="613"/>
      <c r="H45" s="614" t="s">
        <v>187</v>
      </c>
      <c r="I45" s="613"/>
      <c r="J45" s="612"/>
      <c r="K45" s="612"/>
      <c r="L45" s="613"/>
      <c r="M45" s="613"/>
      <c r="N45" s="613"/>
    </row>
    <row r="46" spans="1:14" x14ac:dyDescent="0.2">
      <c r="A46" s="248"/>
      <c r="B46" s="589" t="s">
        <v>198</v>
      </c>
      <c r="C46" s="112">
        <v>13.9</v>
      </c>
      <c r="D46" s="218">
        <v>166</v>
      </c>
      <c r="E46" s="218">
        <v>15</v>
      </c>
      <c r="F46" s="217">
        <v>322</v>
      </c>
      <c r="G46" s="217">
        <v>289.89999999999998</v>
      </c>
      <c r="H46" s="217">
        <v>843.1</v>
      </c>
      <c r="I46" s="217">
        <v>10.8</v>
      </c>
      <c r="J46" s="218">
        <v>164</v>
      </c>
      <c r="K46" s="218">
        <v>5</v>
      </c>
      <c r="L46" s="217">
        <v>236.4</v>
      </c>
      <c r="M46" s="217">
        <v>225.1</v>
      </c>
      <c r="N46" s="217">
        <v>596</v>
      </c>
    </row>
    <row r="47" spans="1:14" x14ac:dyDescent="0.2">
      <c r="A47" s="248"/>
      <c r="B47" s="589"/>
      <c r="C47" s="605"/>
      <c r="D47" s="603"/>
      <c r="E47" s="603"/>
      <c r="F47" s="602"/>
      <c r="G47" s="602"/>
      <c r="H47" s="602"/>
      <c r="I47" s="602"/>
      <c r="J47" s="603"/>
      <c r="K47" s="603"/>
      <c r="L47" s="602"/>
      <c r="M47" s="602"/>
      <c r="N47" s="602"/>
    </row>
    <row r="48" spans="1:14" x14ac:dyDescent="0.2">
      <c r="A48" s="248"/>
      <c r="B48" s="589" t="s">
        <v>346</v>
      </c>
      <c r="C48" s="605">
        <v>0.9</v>
      </c>
      <c r="D48" s="603">
        <v>170</v>
      </c>
      <c r="E48" s="603">
        <v>18</v>
      </c>
      <c r="F48" s="602">
        <v>198.1</v>
      </c>
      <c r="G48" s="602">
        <v>175.7</v>
      </c>
      <c r="H48" s="602">
        <v>100.5</v>
      </c>
      <c r="I48" s="602">
        <v>0.8</v>
      </c>
      <c r="J48" s="603">
        <v>177</v>
      </c>
      <c r="K48" s="603">
        <v>4</v>
      </c>
      <c r="L48" s="602">
        <v>164.8</v>
      </c>
      <c r="M48" s="602">
        <v>160.30000000000001</v>
      </c>
      <c r="N48" s="602">
        <v>102.4</v>
      </c>
    </row>
    <row r="49" spans="1:14" x14ac:dyDescent="0.2">
      <c r="A49" s="248"/>
      <c r="B49" s="589" t="s">
        <v>188</v>
      </c>
      <c r="C49" s="112">
        <v>2.2999999999999998</v>
      </c>
      <c r="D49" s="218">
        <v>168</v>
      </c>
      <c r="E49" s="218">
        <v>22</v>
      </c>
      <c r="F49" s="217">
        <v>227.9</v>
      </c>
      <c r="G49" s="217">
        <v>192.5</v>
      </c>
      <c r="H49" s="217">
        <v>345.8</v>
      </c>
      <c r="I49" s="217">
        <v>2.6</v>
      </c>
      <c r="J49" s="218">
        <v>166</v>
      </c>
      <c r="K49" s="218">
        <v>7</v>
      </c>
      <c r="L49" s="217">
        <v>207.5</v>
      </c>
      <c r="M49" s="217">
        <v>193.7</v>
      </c>
      <c r="N49" s="217">
        <v>408.3</v>
      </c>
    </row>
    <row r="50" spans="1:14" x14ac:dyDescent="0.2">
      <c r="A50" s="248"/>
      <c r="B50" s="589" t="s">
        <v>189</v>
      </c>
      <c r="C50" s="112">
        <v>4.8</v>
      </c>
      <c r="D50" s="218">
        <v>165</v>
      </c>
      <c r="E50" s="218">
        <v>19</v>
      </c>
      <c r="F50" s="217">
        <v>258.3</v>
      </c>
      <c r="G50" s="217">
        <v>223.5</v>
      </c>
      <c r="H50" s="217">
        <v>641.20000000000005</v>
      </c>
      <c r="I50" s="217">
        <v>5</v>
      </c>
      <c r="J50" s="218">
        <v>164</v>
      </c>
      <c r="K50" s="218">
        <v>7</v>
      </c>
      <c r="L50" s="217">
        <v>203.3</v>
      </c>
      <c r="M50" s="217">
        <v>192.1</v>
      </c>
      <c r="N50" s="217">
        <v>460.5</v>
      </c>
    </row>
    <row r="51" spans="1:14" x14ac:dyDescent="0.2">
      <c r="A51" s="248"/>
      <c r="B51" s="589" t="s">
        <v>190</v>
      </c>
      <c r="C51" s="112">
        <v>7.8</v>
      </c>
      <c r="D51" s="218">
        <v>163</v>
      </c>
      <c r="E51" s="218">
        <v>18</v>
      </c>
      <c r="F51" s="217">
        <v>286.89999999999998</v>
      </c>
      <c r="G51" s="217">
        <v>253.4</v>
      </c>
      <c r="H51" s="217">
        <v>772.8</v>
      </c>
      <c r="I51" s="217">
        <v>7.9</v>
      </c>
      <c r="J51" s="218">
        <v>167</v>
      </c>
      <c r="K51" s="218">
        <v>7</v>
      </c>
      <c r="L51" s="217">
        <v>217.6</v>
      </c>
      <c r="M51" s="217">
        <v>206.9</v>
      </c>
      <c r="N51" s="217">
        <v>551.4</v>
      </c>
    </row>
    <row r="52" spans="1:14" x14ac:dyDescent="0.2">
      <c r="A52" s="248"/>
      <c r="B52" s="589" t="s">
        <v>191</v>
      </c>
      <c r="C52" s="112">
        <v>11.2</v>
      </c>
      <c r="D52" s="218">
        <v>166</v>
      </c>
      <c r="E52" s="218">
        <v>18</v>
      </c>
      <c r="F52" s="217">
        <v>320.39999999999998</v>
      </c>
      <c r="G52" s="217">
        <v>281.8</v>
      </c>
      <c r="H52" s="217">
        <v>849.1</v>
      </c>
      <c r="I52" s="217">
        <v>10.9</v>
      </c>
      <c r="J52" s="218">
        <v>163</v>
      </c>
      <c r="K52" s="218">
        <v>6</v>
      </c>
      <c r="L52" s="217">
        <v>236.2</v>
      </c>
      <c r="M52" s="217">
        <v>225.2</v>
      </c>
      <c r="N52" s="217">
        <v>648.70000000000005</v>
      </c>
    </row>
    <row r="53" spans="1:14" x14ac:dyDescent="0.2">
      <c r="A53" s="248"/>
      <c r="B53" s="589" t="s">
        <v>192</v>
      </c>
      <c r="C53" s="112">
        <v>15.6</v>
      </c>
      <c r="D53" s="218">
        <v>164</v>
      </c>
      <c r="E53" s="218">
        <v>16</v>
      </c>
      <c r="F53" s="217">
        <v>356.7</v>
      </c>
      <c r="G53" s="217">
        <v>314.60000000000002</v>
      </c>
      <c r="H53" s="217">
        <v>981.8</v>
      </c>
      <c r="I53" s="217">
        <v>11.8</v>
      </c>
      <c r="J53" s="218">
        <v>162</v>
      </c>
      <c r="K53" s="218">
        <v>3</v>
      </c>
      <c r="L53" s="217">
        <v>243.1</v>
      </c>
      <c r="M53" s="217">
        <v>233.9</v>
      </c>
      <c r="N53" s="217">
        <v>679.4</v>
      </c>
    </row>
    <row r="54" spans="1:14" x14ac:dyDescent="0.2">
      <c r="A54" s="248"/>
      <c r="B54" s="589" t="s">
        <v>193</v>
      </c>
      <c r="C54" s="112">
        <v>17.600000000000001</v>
      </c>
      <c r="D54" s="218">
        <v>168</v>
      </c>
      <c r="E54" s="218">
        <v>11</v>
      </c>
      <c r="F54" s="217">
        <v>356.8</v>
      </c>
      <c r="G54" s="217">
        <v>330.1</v>
      </c>
      <c r="H54" s="217">
        <v>1060.9000000000001</v>
      </c>
      <c r="I54" s="217">
        <v>12.2</v>
      </c>
      <c r="J54" s="218">
        <v>164</v>
      </c>
      <c r="K54" s="218">
        <v>6</v>
      </c>
      <c r="L54" s="217">
        <v>243.1</v>
      </c>
      <c r="M54" s="217">
        <v>229.1</v>
      </c>
      <c r="N54" s="217">
        <v>640.9</v>
      </c>
    </row>
    <row r="55" spans="1:14" x14ac:dyDescent="0.2">
      <c r="A55" s="248"/>
      <c r="B55" s="589" t="s">
        <v>194</v>
      </c>
      <c r="C55" s="112">
        <v>20.2</v>
      </c>
      <c r="D55" s="218">
        <v>165</v>
      </c>
      <c r="E55" s="218">
        <v>13</v>
      </c>
      <c r="F55" s="217">
        <v>380.2</v>
      </c>
      <c r="G55" s="217">
        <v>349.3</v>
      </c>
      <c r="H55" s="217">
        <v>1223.2</v>
      </c>
      <c r="I55" s="217">
        <v>13.4</v>
      </c>
      <c r="J55" s="218">
        <v>163</v>
      </c>
      <c r="K55" s="218">
        <v>4</v>
      </c>
      <c r="L55" s="217">
        <v>256.8</v>
      </c>
      <c r="M55" s="217">
        <v>244.9</v>
      </c>
      <c r="N55" s="217">
        <v>733.8</v>
      </c>
    </row>
    <row r="56" spans="1:14" x14ac:dyDescent="0.2">
      <c r="A56" s="248"/>
      <c r="B56" s="589" t="s">
        <v>195</v>
      </c>
      <c r="C56" s="112">
        <v>23.7</v>
      </c>
      <c r="D56" s="218">
        <v>165</v>
      </c>
      <c r="E56" s="218">
        <v>11</v>
      </c>
      <c r="F56" s="217">
        <v>398.8</v>
      </c>
      <c r="G56" s="217">
        <v>366.1</v>
      </c>
      <c r="H56" s="217">
        <v>1155.0999999999999</v>
      </c>
      <c r="I56" s="217">
        <v>15.6</v>
      </c>
      <c r="J56" s="218">
        <v>161</v>
      </c>
      <c r="K56" s="218">
        <v>4</v>
      </c>
      <c r="L56" s="217">
        <v>287</v>
      </c>
      <c r="M56" s="217">
        <v>274.89999999999998</v>
      </c>
      <c r="N56" s="217">
        <v>778.8</v>
      </c>
    </row>
    <row r="57" spans="1:14" x14ac:dyDescent="0.2">
      <c r="A57" s="248"/>
      <c r="B57" s="589" t="s">
        <v>196</v>
      </c>
      <c r="C57" s="112">
        <v>21.2</v>
      </c>
      <c r="D57" s="218">
        <v>164</v>
      </c>
      <c r="E57" s="218">
        <v>8</v>
      </c>
      <c r="F57" s="217">
        <v>307</v>
      </c>
      <c r="G57" s="217">
        <v>287.60000000000002</v>
      </c>
      <c r="H57" s="217">
        <v>729.4</v>
      </c>
      <c r="I57" s="217">
        <v>15.1</v>
      </c>
      <c r="J57" s="218">
        <v>165</v>
      </c>
      <c r="K57" s="218">
        <v>2</v>
      </c>
      <c r="L57" s="217">
        <v>225.1</v>
      </c>
      <c r="M57" s="217">
        <v>217.6</v>
      </c>
      <c r="N57" s="217">
        <v>444.8</v>
      </c>
    </row>
    <row r="58" spans="1:14" x14ac:dyDescent="0.2">
      <c r="A58" s="248"/>
      <c r="B58" s="589" t="s">
        <v>347</v>
      </c>
      <c r="C58" s="112">
        <v>20.3</v>
      </c>
      <c r="D58" s="218">
        <v>171</v>
      </c>
      <c r="E58" s="218">
        <v>5</v>
      </c>
      <c r="F58" s="217">
        <v>244.6</v>
      </c>
      <c r="G58" s="217">
        <v>237</v>
      </c>
      <c r="H58" s="217">
        <v>261.89999999999998</v>
      </c>
      <c r="I58" s="217">
        <v>14.9</v>
      </c>
      <c r="J58" s="218">
        <v>165</v>
      </c>
      <c r="K58" s="218">
        <v>7</v>
      </c>
      <c r="L58" s="217">
        <v>223.9</v>
      </c>
      <c r="M58" s="217">
        <v>212.7</v>
      </c>
      <c r="N58" s="217">
        <v>524.6</v>
      </c>
    </row>
    <row r="59" spans="1:14" x14ac:dyDescent="0.2">
      <c r="A59" s="248"/>
      <c r="B59" s="589" t="s">
        <v>348</v>
      </c>
      <c r="C59" s="112">
        <v>9.6</v>
      </c>
      <c r="D59" s="218">
        <v>171</v>
      </c>
      <c r="E59" s="218">
        <v>10</v>
      </c>
      <c r="F59" s="217">
        <v>379.2</v>
      </c>
      <c r="G59" s="217">
        <v>362.8</v>
      </c>
      <c r="H59" s="217">
        <v>94.1</v>
      </c>
      <c r="I59" s="217">
        <v>18.3</v>
      </c>
      <c r="J59" s="218">
        <v>156</v>
      </c>
      <c r="K59" s="218">
        <v>5</v>
      </c>
      <c r="L59" s="217">
        <v>166.6</v>
      </c>
      <c r="M59" s="217">
        <v>159.80000000000001</v>
      </c>
      <c r="N59" s="217">
        <v>41.3</v>
      </c>
    </row>
    <row r="60" spans="1:14" ht="18" thickBot="1" x14ac:dyDescent="0.2">
      <c r="A60" s="248"/>
      <c r="B60" s="616"/>
      <c r="C60" s="617"/>
      <c r="D60" s="618"/>
      <c r="E60" s="618"/>
      <c r="F60" s="619"/>
      <c r="G60" s="620"/>
      <c r="H60" s="620"/>
      <c r="I60" s="620"/>
      <c r="J60" s="621"/>
      <c r="K60" s="621"/>
      <c r="L60" s="620"/>
      <c r="M60" s="620"/>
      <c r="N60" s="620"/>
    </row>
    <row r="61" spans="1:14" x14ac:dyDescent="0.15">
      <c r="A61" s="248"/>
      <c r="B61" s="579"/>
      <c r="C61" s="1" t="s">
        <v>744</v>
      </c>
      <c r="D61" s="603"/>
      <c r="E61" s="603"/>
      <c r="F61" s="602"/>
      <c r="G61" s="599"/>
      <c r="H61" s="599"/>
      <c r="I61" s="599"/>
      <c r="J61" s="622"/>
      <c r="K61" s="622"/>
      <c r="L61" s="599"/>
      <c r="M61" s="599"/>
      <c r="N61" s="599"/>
    </row>
    <row r="62" spans="1:14" x14ac:dyDescent="0.2">
      <c r="A62" s="167"/>
      <c r="B62" s="579"/>
      <c r="C62" s="1" t="s">
        <v>477</v>
      </c>
      <c r="D62" s="603"/>
      <c r="E62" s="603"/>
      <c r="F62" s="602"/>
      <c r="G62" s="599"/>
      <c r="H62" s="599"/>
      <c r="I62" s="599"/>
      <c r="J62" s="622"/>
      <c r="K62" s="622"/>
      <c r="L62" s="599"/>
      <c r="M62" s="599"/>
      <c r="N62" s="599"/>
    </row>
    <row r="63" spans="1:14" x14ac:dyDescent="0.2">
      <c r="A63" s="167"/>
      <c r="B63" s="579"/>
      <c r="C63" s="600" t="s">
        <v>511</v>
      </c>
      <c r="D63" s="603"/>
      <c r="E63" s="603"/>
      <c r="F63" s="602"/>
      <c r="G63" s="599"/>
      <c r="H63" s="599"/>
      <c r="I63" s="599"/>
      <c r="J63" s="622"/>
      <c r="K63" s="622"/>
      <c r="L63" s="599"/>
      <c r="M63" s="599"/>
      <c r="N63" s="599"/>
    </row>
    <row r="64" spans="1:14" x14ac:dyDescent="0.15">
      <c r="D64" s="316"/>
      <c r="E64" s="316"/>
      <c r="F64" s="339"/>
      <c r="J64" s="161"/>
      <c r="K64" s="161"/>
    </row>
    <row r="65" spans="4:11" x14ac:dyDescent="0.15">
      <c r="D65" s="316"/>
      <c r="E65" s="316"/>
      <c r="F65" s="339"/>
      <c r="J65" s="161"/>
      <c r="K65" s="161"/>
    </row>
    <row r="66" spans="4:11" x14ac:dyDescent="0.15">
      <c r="D66" s="316"/>
      <c r="E66" s="316"/>
      <c r="F66" s="339"/>
      <c r="J66" s="161"/>
      <c r="K66" s="161"/>
    </row>
    <row r="67" spans="4:11" x14ac:dyDescent="0.15">
      <c r="D67" s="316"/>
      <c r="E67" s="316"/>
      <c r="F67" s="339"/>
      <c r="J67" s="161"/>
      <c r="K67" s="161"/>
    </row>
    <row r="68" spans="4:11" x14ac:dyDescent="0.15">
      <c r="D68" s="316"/>
      <c r="E68" s="316"/>
      <c r="F68" s="339"/>
    </row>
  </sheetData>
  <mergeCells count="10">
    <mergeCell ref="D10:D11"/>
    <mergeCell ref="E10:E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93"/>
  <sheetViews>
    <sheetView view="pageBreakPreview" zoomScale="75" zoomScaleNormal="75" workbookViewId="0">
      <selection activeCell="E46" sqref="E46"/>
    </sheetView>
  </sheetViews>
  <sheetFormatPr defaultColWidth="13.375" defaultRowHeight="17.25" x14ac:dyDescent="0.15"/>
  <cols>
    <col min="1" max="1" width="13.375" style="117" customWidth="1"/>
    <col min="2" max="2" width="17.125" style="117" customWidth="1"/>
    <col min="3" max="3" width="27.625" style="117" customWidth="1"/>
    <col min="4" max="5" width="16.75" style="117" customWidth="1"/>
    <col min="6" max="10" width="16.125" style="117" customWidth="1"/>
    <col min="11" max="16" width="13.375" style="117"/>
    <col min="17" max="16384" width="13.375" style="1"/>
  </cols>
  <sheetData>
    <row r="1" spans="1:16" x14ac:dyDescent="0.2">
      <c r="A1" s="167"/>
    </row>
    <row r="6" spans="1:16" x14ac:dyDescent="0.2">
      <c r="B6" s="630" t="s">
        <v>53</v>
      </c>
      <c r="C6" s="630"/>
      <c r="D6" s="630"/>
      <c r="E6" s="630"/>
      <c r="F6" s="630"/>
      <c r="G6" s="630"/>
      <c r="H6" s="630"/>
      <c r="I6" s="630"/>
      <c r="J6" s="630"/>
    </row>
    <row r="7" spans="1:16" ht="18" thickBot="1" x14ac:dyDescent="0.25">
      <c r="B7" s="159"/>
      <c r="C7" s="159"/>
      <c r="D7" s="159"/>
      <c r="E7" s="243" t="s">
        <v>550</v>
      </c>
      <c r="F7" s="159"/>
      <c r="G7" s="159"/>
      <c r="H7" s="159"/>
      <c r="I7" s="159"/>
      <c r="J7" s="176" t="s">
        <v>28</v>
      </c>
    </row>
    <row r="8" spans="1:16" x14ac:dyDescent="0.2">
      <c r="D8" s="244" t="s">
        <v>54</v>
      </c>
      <c r="E8" s="86"/>
      <c r="F8" s="86"/>
      <c r="G8" s="86"/>
      <c r="H8" s="86"/>
      <c r="I8" s="86"/>
      <c r="J8" s="86"/>
    </row>
    <row r="9" spans="1:16" x14ac:dyDescent="0.2">
      <c r="D9" s="244" t="s">
        <v>551</v>
      </c>
      <c r="E9" s="627" t="s">
        <v>557</v>
      </c>
      <c r="F9" s="627" t="s">
        <v>558</v>
      </c>
      <c r="G9" s="245" t="s">
        <v>552</v>
      </c>
      <c r="H9" s="245" t="s">
        <v>553</v>
      </c>
      <c r="I9" s="245" t="s">
        <v>554</v>
      </c>
      <c r="J9" s="245" t="s">
        <v>555</v>
      </c>
    </row>
    <row r="10" spans="1:16" x14ac:dyDescent="0.2">
      <c r="B10" s="86"/>
      <c r="C10" s="86"/>
      <c r="D10" s="246" t="s">
        <v>556</v>
      </c>
      <c r="E10" s="628"/>
      <c r="F10" s="628"/>
      <c r="G10" s="246" t="s">
        <v>559</v>
      </c>
      <c r="H10" s="246" t="s">
        <v>559</v>
      </c>
      <c r="I10" s="246" t="s">
        <v>560</v>
      </c>
      <c r="J10" s="246" t="s">
        <v>561</v>
      </c>
    </row>
    <row r="11" spans="1:16" x14ac:dyDescent="0.15">
      <c r="D11" s="163"/>
      <c r="E11" s="161"/>
      <c r="F11" s="161"/>
      <c r="G11" s="161"/>
      <c r="H11" s="161"/>
      <c r="I11" s="161"/>
      <c r="J11" s="161"/>
    </row>
    <row r="12" spans="1:16" s="7" customFormat="1" x14ac:dyDescent="0.2">
      <c r="A12" s="53"/>
      <c r="B12" s="382" t="s">
        <v>55</v>
      </c>
      <c r="C12" s="248"/>
      <c r="D12" s="532">
        <v>445326</v>
      </c>
      <c r="E12" s="533">
        <v>330034</v>
      </c>
      <c r="F12" s="533">
        <v>18105</v>
      </c>
      <c r="G12" s="533">
        <v>14679</v>
      </c>
      <c r="H12" s="533">
        <v>43833</v>
      </c>
      <c r="I12" s="533">
        <v>29965</v>
      </c>
      <c r="J12" s="533">
        <v>989</v>
      </c>
      <c r="K12" s="53"/>
      <c r="L12" s="53"/>
      <c r="M12" s="53"/>
      <c r="N12" s="53"/>
      <c r="O12" s="53"/>
      <c r="P12" s="53"/>
    </row>
    <row r="13" spans="1:16" x14ac:dyDescent="0.15">
      <c r="D13" s="534"/>
      <c r="E13" s="535"/>
      <c r="F13" s="535"/>
      <c r="G13" s="535"/>
      <c r="H13" s="535"/>
      <c r="I13" s="535"/>
      <c r="J13" s="535"/>
    </row>
    <row r="14" spans="1:16" x14ac:dyDescent="0.2">
      <c r="B14" s="167" t="s">
        <v>365</v>
      </c>
      <c r="D14" s="30">
        <v>35757</v>
      </c>
      <c r="E14" s="151">
        <v>3608</v>
      </c>
      <c r="F14" s="151">
        <v>181</v>
      </c>
      <c r="G14" s="151">
        <v>2493</v>
      </c>
      <c r="H14" s="151">
        <v>14359</v>
      </c>
      <c r="I14" s="151">
        <v>15071</v>
      </c>
      <c r="J14" s="28" t="s">
        <v>262</v>
      </c>
    </row>
    <row r="15" spans="1:16" x14ac:dyDescent="0.2">
      <c r="B15" s="167" t="s">
        <v>366</v>
      </c>
      <c r="D15" s="30">
        <v>1145</v>
      </c>
      <c r="E15" s="151">
        <v>749</v>
      </c>
      <c r="F15" s="151">
        <v>56</v>
      </c>
      <c r="G15" s="151">
        <v>59</v>
      </c>
      <c r="H15" s="151">
        <v>192</v>
      </c>
      <c r="I15" s="151">
        <v>87</v>
      </c>
      <c r="J15" s="28" t="s">
        <v>262</v>
      </c>
    </row>
    <row r="16" spans="1:16" x14ac:dyDescent="0.2">
      <c r="B16" s="167" t="s">
        <v>367</v>
      </c>
      <c r="D16" s="30">
        <v>2095</v>
      </c>
      <c r="E16" s="151">
        <v>607</v>
      </c>
      <c r="F16" s="151">
        <v>33</v>
      </c>
      <c r="G16" s="151">
        <v>246</v>
      </c>
      <c r="H16" s="151">
        <v>873</v>
      </c>
      <c r="I16" s="151">
        <v>330</v>
      </c>
      <c r="J16" s="28" t="s">
        <v>262</v>
      </c>
    </row>
    <row r="17" spans="1:10" x14ac:dyDescent="0.2">
      <c r="B17" s="167"/>
      <c r="D17" s="30"/>
      <c r="E17" s="151"/>
      <c r="F17" s="151"/>
      <c r="G17" s="151"/>
      <c r="H17" s="151"/>
      <c r="I17" s="151"/>
      <c r="J17" s="539"/>
    </row>
    <row r="18" spans="1:10" x14ac:dyDescent="0.2">
      <c r="A18" s="248"/>
      <c r="B18" s="167" t="s">
        <v>368</v>
      </c>
      <c r="D18" s="30">
        <v>78</v>
      </c>
      <c r="E18" s="151">
        <v>68</v>
      </c>
      <c r="F18" s="151">
        <v>8</v>
      </c>
      <c r="G18" s="151" t="s">
        <v>262</v>
      </c>
      <c r="H18" s="151" t="s">
        <v>262</v>
      </c>
      <c r="I18" s="28" t="s">
        <v>262</v>
      </c>
      <c r="J18" s="28" t="s">
        <v>262</v>
      </c>
    </row>
    <row r="19" spans="1:10" x14ac:dyDescent="0.2">
      <c r="B19" s="167" t="s">
        <v>93</v>
      </c>
      <c r="D19" s="30">
        <v>33388</v>
      </c>
      <c r="E19" s="151">
        <v>20105</v>
      </c>
      <c r="F19" s="151">
        <v>3326</v>
      </c>
      <c r="G19" s="151">
        <v>2166</v>
      </c>
      <c r="H19" s="151">
        <v>5763</v>
      </c>
      <c r="I19" s="151">
        <v>1836</v>
      </c>
      <c r="J19" s="28" t="s">
        <v>262</v>
      </c>
    </row>
    <row r="20" spans="1:10" x14ac:dyDescent="0.2">
      <c r="A20" s="248"/>
      <c r="B20" s="167" t="s">
        <v>94</v>
      </c>
      <c r="C20" s="248"/>
      <c r="D20" s="30">
        <v>63173</v>
      </c>
      <c r="E20" s="151">
        <v>54269</v>
      </c>
      <c r="F20" s="151">
        <v>3282</v>
      </c>
      <c r="G20" s="151">
        <v>1010</v>
      </c>
      <c r="H20" s="151">
        <v>2164</v>
      </c>
      <c r="I20" s="151">
        <v>1560</v>
      </c>
      <c r="J20" s="151">
        <v>634</v>
      </c>
    </row>
    <row r="21" spans="1:10" x14ac:dyDescent="0.2">
      <c r="A21" s="248"/>
      <c r="B21" s="167"/>
      <c r="C21" s="248"/>
      <c r="D21" s="30"/>
      <c r="E21" s="151"/>
      <c r="F21" s="151"/>
      <c r="G21" s="151"/>
      <c r="H21" s="151"/>
      <c r="I21" s="151"/>
      <c r="J21" s="151"/>
    </row>
    <row r="22" spans="1:10" x14ac:dyDescent="0.2">
      <c r="B22" s="167" t="s">
        <v>369</v>
      </c>
      <c r="D22" s="30">
        <v>2834</v>
      </c>
      <c r="E22" s="151">
        <v>2792</v>
      </c>
      <c r="F22" s="151">
        <v>24</v>
      </c>
      <c r="G22" s="28">
        <v>2</v>
      </c>
      <c r="H22" s="28">
        <v>4</v>
      </c>
      <c r="I22" s="28">
        <v>1</v>
      </c>
      <c r="J22" s="28" t="s">
        <v>262</v>
      </c>
    </row>
    <row r="23" spans="1:10" x14ac:dyDescent="0.2">
      <c r="B23" s="167" t="s">
        <v>370</v>
      </c>
      <c r="D23" s="30">
        <v>4562</v>
      </c>
      <c r="E23" s="151">
        <v>3931</v>
      </c>
      <c r="F23" s="151">
        <v>278</v>
      </c>
      <c r="G23" s="539">
        <v>30</v>
      </c>
      <c r="H23" s="539">
        <v>275</v>
      </c>
      <c r="I23" s="539">
        <v>30</v>
      </c>
      <c r="J23" s="28" t="s">
        <v>262</v>
      </c>
    </row>
    <row r="24" spans="1:10" x14ac:dyDescent="0.2">
      <c r="B24" s="167" t="s">
        <v>371</v>
      </c>
      <c r="D24" s="30">
        <v>20422</v>
      </c>
      <c r="E24" s="151">
        <v>18695</v>
      </c>
      <c r="F24" s="151">
        <v>822</v>
      </c>
      <c r="G24" s="151">
        <v>149</v>
      </c>
      <c r="H24" s="151">
        <v>479</v>
      </c>
      <c r="I24" s="151">
        <v>113</v>
      </c>
      <c r="J24" s="28" t="s">
        <v>262</v>
      </c>
    </row>
    <row r="25" spans="1:10" x14ac:dyDescent="0.2">
      <c r="B25" s="167" t="s">
        <v>372</v>
      </c>
      <c r="D25" s="30">
        <v>68173</v>
      </c>
      <c r="E25" s="151">
        <v>51073</v>
      </c>
      <c r="F25" s="151">
        <v>4005</v>
      </c>
      <c r="G25" s="151">
        <v>2460</v>
      </c>
      <c r="H25" s="151">
        <v>5710</v>
      </c>
      <c r="I25" s="151">
        <v>4644</v>
      </c>
      <c r="J25" s="28" t="s">
        <v>262</v>
      </c>
    </row>
    <row r="26" spans="1:10" x14ac:dyDescent="0.2">
      <c r="B26" s="167" t="s">
        <v>373</v>
      </c>
      <c r="D26" s="30">
        <v>9575</v>
      </c>
      <c r="E26" s="151">
        <v>8776</v>
      </c>
      <c r="F26" s="151">
        <v>332</v>
      </c>
      <c r="G26" s="151">
        <v>71</v>
      </c>
      <c r="H26" s="151">
        <v>303</v>
      </c>
      <c r="I26" s="151">
        <v>65</v>
      </c>
      <c r="J26" s="28" t="s">
        <v>262</v>
      </c>
    </row>
    <row r="27" spans="1:10" x14ac:dyDescent="0.2">
      <c r="B27" s="167" t="s">
        <v>374</v>
      </c>
      <c r="D27" s="30">
        <v>5712</v>
      </c>
      <c r="E27" s="151">
        <v>3493</v>
      </c>
      <c r="F27" s="151">
        <v>896</v>
      </c>
      <c r="G27" s="151">
        <v>175</v>
      </c>
      <c r="H27" s="151">
        <v>884</v>
      </c>
      <c r="I27" s="151">
        <v>241</v>
      </c>
      <c r="J27" s="539" t="s">
        <v>262</v>
      </c>
    </row>
    <row r="28" spans="1:10" x14ac:dyDescent="0.2">
      <c r="B28" s="167" t="s">
        <v>375</v>
      </c>
      <c r="D28" s="30">
        <v>9476</v>
      </c>
      <c r="E28" s="151">
        <v>6060</v>
      </c>
      <c r="F28" s="151">
        <v>664</v>
      </c>
      <c r="G28" s="151">
        <v>654</v>
      </c>
      <c r="H28" s="151">
        <v>1519</v>
      </c>
      <c r="I28" s="151">
        <v>547</v>
      </c>
      <c r="J28" s="28" t="s">
        <v>262</v>
      </c>
    </row>
    <row r="29" spans="1:10" x14ac:dyDescent="0.2">
      <c r="B29" s="167" t="s">
        <v>376</v>
      </c>
      <c r="D29" s="30">
        <v>24702</v>
      </c>
      <c r="E29" s="151">
        <v>18189</v>
      </c>
      <c r="F29" s="151">
        <v>496</v>
      </c>
      <c r="G29" s="151">
        <v>1759</v>
      </c>
      <c r="H29" s="151">
        <v>2182</v>
      </c>
      <c r="I29" s="151">
        <v>1942</v>
      </c>
      <c r="J29" s="28" t="s">
        <v>262</v>
      </c>
    </row>
    <row r="30" spans="1:10" x14ac:dyDescent="0.2">
      <c r="B30" s="167" t="s">
        <v>377</v>
      </c>
      <c r="D30" s="30">
        <v>15298</v>
      </c>
      <c r="E30" s="151">
        <v>9818</v>
      </c>
      <c r="F30" s="151">
        <v>440</v>
      </c>
      <c r="G30" s="151">
        <v>884</v>
      </c>
      <c r="H30" s="151">
        <v>2927</v>
      </c>
      <c r="I30" s="151">
        <v>1141</v>
      </c>
      <c r="J30" s="28">
        <v>17</v>
      </c>
    </row>
    <row r="31" spans="1:10" x14ac:dyDescent="0.2">
      <c r="B31" s="167" t="s">
        <v>378</v>
      </c>
      <c r="D31" s="30">
        <v>21267</v>
      </c>
      <c r="E31" s="151">
        <v>19126</v>
      </c>
      <c r="F31" s="151">
        <v>197</v>
      </c>
      <c r="G31" s="151">
        <v>314</v>
      </c>
      <c r="H31" s="151">
        <v>1383</v>
      </c>
      <c r="I31" s="151">
        <v>190</v>
      </c>
      <c r="J31" s="28" t="s">
        <v>262</v>
      </c>
    </row>
    <row r="32" spans="1:10" x14ac:dyDescent="0.2">
      <c r="B32" s="167" t="s">
        <v>379</v>
      </c>
      <c r="D32" s="30">
        <v>65219</v>
      </c>
      <c r="E32" s="151">
        <v>60215</v>
      </c>
      <c r="F32" s="151">
        <v>1255</v>
      </c>
      <c r="G32" s="151">
        <v>1546</v>
      </c>
      <c r="H32" s="151">
        <v>894</v>
      </c>
      <c r="I32" s="151">
        <v>1048</v>
      </c>
      <c r="J32" s="28" t="s">
        <v>262</v>
      </c>
    </row>
    <row r="33" spans="1:16" x14ac:dyDescent="0.2">
      <c r="B33" s="167" t="s">
        <v>380</v>
      </c>
      <c r="D33" s="30">
        <v>6009</v>
      </c>
      <c r="E33" s="151">
        <v>5867</v>
      </c>
      <c r="F33" s="151">
        <v>80</v>
      </c>
      <c r="G33" s="151">
        <v>25</v>
      </c>
      <c r="H33" s="151">
        <v>8</v>
      </c>
      <c r="I33" s="151">
        <v>7</v>
      </c>
      <c r="J33" s="539" t="s">
        <v>262</v>
      </c>
    </row>
    <row r="34" spans="1:16" x14ac:dyDescent="0.2">
      <c r="B34" s="167" t="s">
        <v>381</v>
      </c>
      <c r="D34" s="30">
        <v>24582</v>
      </c>
      <c r="E34" s="151">
        <v>18489</v>
      </c>
      <c r="F34" s="151">
        <v>1630</v>
      </c>
      <c r="G34" s="151">
        <v>511</v>
      </c>
      <c r="H34" s="151">
        <v>2714</v>
      </c>
      <c r="I34" s="151">
        <v>769</v>
      </c>
      <c r="J34" s="151">
        <v>338</v>
      </c>
    </row>
    <row r="35" spans="1:16" x14ac:dyDescent="0.2">
      <c r="B35" s="167" t="s">
        <v>382</v>
      </c>
      <c r="D35" s="30">
        <v>19314</v>
      </c>
      <c r="E35" s="151">
        <v>19313</v>
      </c>
      <c r="F35" s="28" t="s">
        <v>262</v>
      </c>
      <c r="G35" s="28" t="s">
        <v>262</v>
      </c>
      <c r="H35" s="28" t="s">
        <v>262</v>
      </c>
      <c r="I35" s="28" t="s">
        <v>262</v>
      </c>
      <c r="J35" s="28" t="s">
        <v>262</v>
      </c>
    </row>
    <row r="36" spans="1:16" x14ac:dyDescent="0.2">
      <c r="B36" s="167" t="s">
        <v>383</v>
      </c>
      <c r="D36" s="30">
        <v>12545</v>
      </c>
      <c r="E36" s="151">
        <v>4791</v>
      </c>
      <c r="F36" s="28">
        <v>100</v>
      </c>
      <c r="G36" s="28">
        <v>125</v>
      </c>
      <c r="H36" s="28">
        <v>1200</v>
      </c>
      <c r="I36" s="28">
        <v>343</v>
      </c>
      <c r="J36" s="28" t="s">
        <v>262</v>
      </c>
    </row>
    <row r="37" spans="1:16" x14ac:dyDescent="0.2">
      <c r="B37" s="249"/>
      <c r="C37" s="86"/>
      <c r="D37" s="540"/>
      <c r="E37" s="541"/>
      <c r="F37" s="541"/>
      <c r="G37" s="541"/>
      <c r="H37" s="541"/>
      <c r="I37" s="541"/>
      <c r="J37" s="542"/>
    </row>
    <row r="38" spans="1:16" x14ac:dyDescent="0.15">
      <c r="D38" s="534"/>
      <c r="E38" s="535"/>
      <c r="F38" s="535"/>
      <c r="G38" s="535"/>
      <c r="H38" s="535"/>
      <c r="I38" s="535"/>
      <c r="J38" s="535"/>
    </row>
    <row r="39" spans="1:16" s="7" customFormat="1" x14ac:dyDescent="0.2">
      <c r="A39" s="53"/>
      <c r="B39" s="382" t="s">
        <v>56</v>
      </c>
      <c r="C39" s="248"/>
      <c r="D39" s="532">
        <v>244692</v>
      </c>
      <c r="E39" s="533">
        <v>173807</v>
      </c>
      <c r="F39" s="533">
        <v>13261</v>
      </c>
      <c r="G39" s="533">
        <v>12454</v>
      </c>
      <c r="H39" s="533">
        <v>34537</v>
      </c>
      <c r="I39" s="533">
        <v>6066</v>
      </c>
      <c r="J39" s="533">
        <v>97</v>
      </c>
      <c r="K39" s="53"/>
      <c r="L39" s="53"/>
      <c r="M39" s="53"/>
      <c r="N39" s="53"/>
      <c r="O39" s="53"/>
      <c r="P39" s="53"/>
    </row>
    <row r="40" spans="1:16" x14ac:dyDescent="0.15">
      <c r="D40" s="534"/>
      <c r="E40" s="535"/>
      <c r="F40" s="535"/>
      <c r="G40" s="535"/>
      <c r="H40" s="535"/>
      <c r="I40" s="535"/>
      <c r="J40" s="535"/>
    </row>
    <row r="41" spans="1:16" x14ac:dyDescent="0.2">
      <c r="B41" s="167" t="s">
        <v>365</v>
      </c>
      <c r="D41" s="536">
        <v>19400</v>
      </c>
      <c r="E41" s="133">
        <v>1561</v>
      </c>
      <c r="F41" s="133">
        <v>123</v>
      </c>
      <c r="G41" s="133">
        <v>2291</v>
      </c>
      <c r="H41" s="133">
        <v>12495</v>
      </c>
      <c r="I41" s="133">
        <v>2898</v>
      </c>
      <c r="J41" s="28" t="s">
        <v>262</v>
      </c>
    </row>
    <row r="42" spans="1:16" x14ac:dyDescent="0.2">
      <c r="B42" s="167" t="s">
        <v>366</v>
      </c>
      <c r="D42" s="536">
        <v>1002</v>
      </c>
      <c r="E42" s="133">
        <v>679</v>
      </c>
      <c r="F42" s="133">
        <v>48</v>
      </c>
      <c r="G42" s="133">
        <v>57</v>
      </c>
      <c r="H42" s="133">
        <v>185</v>
      </c>
      <c r="I42" s="133">
        <v>31</v>
      </c>
      <c r="J42" s="28" t="s">
        <v>262</v>
      </c>
    </row>
    <row r="43" spans="1:16" x14ac:dyDescent="0.2">
      <c r="B43" s="167" t="s">
        <v>367</v>
      </c>
      <c r="D43" s="536">
        <v>1796</v>
      </c>
      <c r="E43" s="133">
        <v>508</v>
      </c>
      <c r="F43" s="133">
        <v>29</v>
      </c>
      <c r="G43" s="133">
        <v>243</v>
      </c>
      <c r="H43" s="133">
        <v>870</v>
      </c>
      <c r="I43" s="133">
        <v>140</v>
      </c>
      <c r="J43" s="28" t="s">
        <v>262</v>
      </c>
    </row>
    <row r="44" spans="1:16" x14ac:dyDescent="0.2">
      <c r="B44" s="167"/>
      <c r="D44" s="536"/>
      <c r="E44" s="133"/>
      <c r="F44" s="133"/>
      <c r="G44" s="133"/>
      <c r="H44" s="133"/>
      <c r="I44" s="133"/>
      <c r="J44" s="28"/>
    </row>
    <row r="45" spans="1:16" x14ac:dyDescent="0.2">
      <c r="B45" s="167" t="s">
        <v>368</v>
      </c>
      <c r="D45" s="536">
        <v>65</v>
      </c>
      <c r="E45" s="133">
        <v>56</v>
      </c>
      <c r="F45" s="133">
        <v>7</v>
      </c>
      <c r="G45" s="133" t="s">
        <v>262</v>
      </c>
      <c r="H45" s="133" t="s">
        <v>262</v>
      </c>
      <c r="I45" s="28" t="s">
        <v>262</v>
      </c>
      <c r="J45" s="28" t="s">
        <v>262</v>
      </c>
    </row>
    <row r="46" spans="1:16" x14ac:dyDescent="0.2">
      <c r="B46" s="167" t="s">
        <v>93</v>
      </c>
      <c r="D46" s="536">
        <v>28426</v>
      </c>
      <c r="E46" s="133">
        <v>17161</v>
      </c>
      <c r="F46" s="133">
        <v>2567</v>
      </c>
      <c r="G46" s="133">
        <v>2125</v>
      </c>
      <c r="H46" s="133">
        <v>5745</v>
      </c>
      <c r="I46" s="133">
        <v>652</v>
      </c>
      <c r="J46" s="28" t="s">
        <v>262</v>
      </c>
    </row>
    <row r="47" spans="1:16" x14ac:dyDescent="0.2">
      <c r="B47" s="167" t="s">
        <v>94</v>
      </c>
      <c r="C47" s="248"/>
      <c r="D47" s="536">
        <v>43459</v>
      </c>
      <c r="E47" s="133">
        <v>37626</v>
      </c>
      <c r="F47" s="133">
        <v>2491</v>
      </c>
      <c r="G47" s="133">
        <v>943</v>
      </c>
      <c r="H47" s="133">
        <v>1803</v>
      </c>
      <c r="I47" s="133">
        <v>332</v>
      </c>
      <c r="J47" s="133">
        <v>68</v>
      </c>
    </row>
    <row r="48" spans="1:16" x14ac:dyDescent="0.2">
      <c r="B48" s="167"/>
      <c r="C48" s="248"/>
      <c r="D48" s="536"/>
      <c r="E48" s="133"/>
      <c r="F48" s="133"/>
      <c r="G48" s="133"/>
      <c r="H48" s="133"/>
      <c r="I48" s="133"/>
      <c r="J48" s="133"/>
    </row>
    <row r="49" spans="2:10" x14ac:dyDescent="0.2">
      <c r="B49" s="167" t="s">
        <v>369</v>
      </c>
      <c r="D49" s="536">
        <v>2567</v>
      </c>
      <c r="E49" s="133">
        <v>2531</v>
      </c>
      <c r="F49" s="133">
        <v>20</v>
      </c>
      <c r="G49" s="28">
        <v>2</v>
      </c>
      <c r="H49" s="28">
        <v>3</v>
      </c>
      <c r="I49" s="28" t="s">
        <v>262</v>
      </c>
      <c r="J49" s="28" t="s">
        <v>262</v>
      </c>
    </row>
    <row r="50" spans="2:10" x14ac:dyDescent="0.2">
      <c r="B50" s="167" t="s">
        <v>370</v>
      </c>
      <c r="D50" s="536">
        <v>3294</v>
      </c>
      <c r="E50" s="133">
        <v>2800</v>
      </c>
      <c r="F50" s="133">
        <v>230</v>
      </c>
      <c r="G50" s="133">
        <v>27</v>
      </c>
      <c r="H50" s="133">
        <v>218</v>
      </c>
      <c r="I50" s="133">
        <v>5</v>
      </c>
      <c r="J50" s="28" t="s">
        <v>262</v>
      </c>
    </row>
    <row r="51" spans="2:10" x14ac:dyDescent="0.2">
      <c r="B51" s="167" t="s">
        <v>371</v>
      </c>
      <c r="D51" s="536">
        <v>17072</v>
      </c>
      <c r="E51" s="133">
        <v>15674</v>
      </c>
      <c r="F51" s="133">
        <v>632</v>
      </c>
      <c r="G51" s="133">
        <v>136</v>
      </c>
      <c r="H51" s="133">
        <v>456</v>
      </c>
      <c r="I51" s="133">
        <v>27</v>
      </c>
      <c r="J51" s="28" t="s">
        <v>262</v>
      </c>
    </row>
    <row r="52" spans="2:10" x14ac:dyDescent="0.2">
      <c r="B52" s="167" t="s">
        <v>372</v>
      </c>
      <c r="D52" s="536">
        <v>31924</v>
      </c>
      <c r="E52" s="133">
        <v>21924</v>
      </c>
      <c r="F52" s="133">
        <v>2853</v>
      </c>
      <c r="G52" s="133">
        <v>2085</v>
      </c>
      <c r="H52" s="133">
        <v>3998</v>
      </c>
      <c r="I52" s="133">
        <v>909</v>
      </c>
      <c r="J52" s="28" t="s">
        <v>262</v>
      </c>
    </row>
    <row r="53" spans="2:10" x14ac:dyDescent="0.2">
      <c r="B53" s="167" t="s">
        <v>373</v>
      </c>
      <c r="D53" s="536">
        <v>4114</v>
      </c>
      <c r="E53" s="133">
        <v>3547</v>
      </c>
      <c r="F53" s="133">
        <v>263</v>
      </c>
      <c r="G53" s="133">
        <v>57</v>
      </c>
      <c r="H53" s="133">
        <v>227</v>
      </c>
      <c r="I53" s="133">
        <v>9</v>
      </c>
      <c r="J53" s="28" t="s">
        <v>262</v>
      </c>
    </row>
    <row r="54" spans="2:10" x14ac:dyDescent="0.2">
      <c r="B54" s="167" t="s">
        <v>374</v>
      </c>
      <c r="D54" s="536">
        <v>3322</v>
      </c>
      <c r="E54" s="133">
        <v>1965</v>
      </c>
      <c r="F54" s="133">
        <v>557</v>
      </c>
      <c r="G54" s="133">
        <v>130</v>
      </c>
      <c r="H54" s="133">
        <v>600</v>
      </c>
      <c r="I54" s="133">
        <v>54</v>
      </c>
      <c r="J54" s="28" t="s">
        <v>262</v>
      </c>
    </row>
    <row r="55" spans="2:10" x14ac:dyDescent="0.2">
      <c r="B55" s="167" t="s">
        <v>375</v>
      </c>
      <c r="D55" s="536">
        <v>6187</v>
      </c>
      <c r="E55" s="133">
        <v>3705</v>
      </c>
      <c r="F55" s="133">
        <v>525</v>
      </c>
      <c r="G55" s="133">
        <v>596</v>
      </c>
      <c r="H55" s="133">
        <v>1255</v>
      </c>
      <c r="I55" s="133">
        <v>85</v>
      </c>
      <c r="J55" s="28" t="s">
        <v>262</v>
      </c>
    </row>
    <row r="56" spans="2:10" x14ac:dyDescent="0.2">
      <c r="B56" s="167" t="s">
        <v>376</v>
      </c>
      <c r="D56" s="536">
        <v>8809</v>
      </c>
      <c r="E56" s="133">
        <v>5855</v>
      </c>
      <c r="F56" s="133">
        <v>329</v>
      </c>
      <c r="G56" s="133">
        <v>1089</v>
      </c>
      <c r="H56" s="133">
        <v>1135</v>
      </c>
      <c r="I56" s="133">
        <v>338</v>
      </c>
      <c r="J56" s="28" t="s">
        <v>262</v>
      </c>
    </row>
    <row r="57" spans="2:10" x14ac:dyDescent="0.2">
      <c r="B57" s="167" t="s">
        <v>377</v>
      </c>
      <c r="D57" s="536">
        <v>6553</v>
      </c>
      <c r="E57" s="133">
        <v>3917</v>
      </c>
      <c r="F57" s="133">
        <v>297</v>
      </c>
      <c r="G57" s="133">
        <v>565</v>
      </c>
      <c r="H57" s="133">
        <v>1556</v>
      </c>
      <c r="I57" s="133">
        <v>182</v>
      </c>
      <c r="J57" s="28" t="s">
        <v>262</v>
      </c>
    </row>
    <row r="58" spans="2:10" x14ac:dyDescent="0.2">
      <c r="B58" s="167" t="s">
        <v>378</v>
      </c>
      <c r="D58" s="536">
        <v>9183</v>
      </c>
      <c r="E58" s="133">
        <v>8368</v>
      </c>
      <c r="F58" s="133">
        <v>140</v>
      </c>
      <c r="G58" s="133">
        <v>164</v>
      </c>
      <c r="H58" s="133">
        <v>450</v>
      </c>
      <c r="I58" s="133">
        <v>39</v>
      </c>
      <c r="J58" s="28" t="s">
        <v>262</v>
      </c>
    </row>
    <row r="59" spans="2:10" x14ac:dyDescent="0.2">
      <c r="B59" s="167" t="s">
        <v>379</v>
      </c>
      <c r="D59" s="536">
        <v>16937</v>
      </c>
      <c r="E59" s="133">
        <v>13987</v>
      </c>
      <c r="F59" s="133">
        <v>713</v>
      </c>
      <c r="G59" s="133">
        <v>1373</v>
      </c>
      <c r="H59" s="133">
        <v>712</v>
      </c>
      <c r="I59" s="133">
        <v>82</v>
      </c>
      <c r="J59" s="28" t="s">
        <v>262</v>
      </c>
    </row>
    <row r="60" spans="2:10" x14ac:dyDescent="0.2">
      <c r="B60" s="167" t="s">
        <v>380</v>
      </c>
      <c r="D60" s="536">
        <v>3732</v>
      </c>
      <c r="E60" s="133">
        <v>3623</v>
      </c>
      <c r="F60" s="133">
        <v>78</v>
      </c>
      <c r="G60" s="133">
        <v>9</v>
      </c>
      <c r="H60" s="133">
        <v>7</v>
      </c>
      <c r="I60" s="133">
        <v>1</v>
      </c>
      <c r="J60" s="28" t="s">
        <v>262</v>
      </c>
    </row>
    <row r="61" spans="2:10" x14ac:dyDescent="0.2">
      <c r="B61" s="167" t="s">
        <v>381</v>
      </c>
      <c r="D61" s="536">
        <v>15982</v>
      </c>
      <c r="E61" s="133">
        <v>11792</v>
      </c>
      <c r="F61" s="133">
        <v>1288</v>
      </c>
      <c r="G61" s="133">
        <v>469</v>
      </c>
      <c r="H61" s="133">
        <v>2091</v>
      </c>
      <c r="I61" s="133">
        <v>217</v>
      </c>
      <c r="J61" s="28">
        <v>29</v>
      </c>
    </row>
    <row r="62" spans="2:10" x14ac:dyDescent="0.2">
      <c r="B62" s="167" t="s">
        <v>382</v>
      </c>
      <c r="C62" s="222"/>
      <c r="D62" s="228">
        <v>14115</v>
      </c>
      <c r="E62" s="133">
        <v>14115</v>
      </c>
      <c r="F62" s="28" t="s">
        <v>262</v>
      </c>
      <c r="G62" s="28" t="s">
        <v>262</v>
      </c>
      <c r="H62" s="28" t="s">
        <v>262</v>
      </c>
      <c r="I62" s="28" t="s">
        <v>262</v>
      </c>
      <c r="J62" s="28" t="s">
        <v>262</v>
      </c>
    </row>
    <row r="63" spans="2:10" x14ac:dyDescent="0.2">
      <c r="B63" s="94" t="s">
        <v>383</v>
      </c>
      <c r="C63" s="222"/>
      <c r="D63" s="228">
        <v>6753</v>
      </c>
      <c r="E63" s="133">
        <v>2413</v>
      </c>
      <c r="F63" s="28">
        <v>71</v>
      </c>
      <c r="G63" s="28">
        <v>93</v>
      </c>
      <c r="H63" s="28">
        <v>731</v>
      </c>
      <c r="I63" s="28">
        <v>65</v>
      </c>
      <c r="J63" s="28" t="s">
        <v>262</v>
      </c>
    </row>
    <row r="64" spans="2:10" x14ac:dyDescent="0.2">
      <c r="B64" s="249" t="s">
        <v>562</v>
      </c>
      <c r="C64" s="86"/>
      <c r="D64" s="543"/>
      <c r="E64" s="544"/>
      <c r="F64" s="544"/>
      <c r="G64" s="544"/>
      <c r="H64" s="544"/>
      <c r="I64" s="544"/>
      <c r="J64" s="545"/>
    </row>
    <row r="65" spans="1:16" x14ac:dyDescent="0.15">
      <c r="D65" s="536"/>
      <c r="E65" s="133"/>
      <c r="F65" s="133"/>
      <c r="G65" s="133"/>
      <c r="H65" s="133"/>
      <c r="I65" s="133"/>
      <c r="J65" s="133"/>
    </row>
    <row r="66" spans="1:16" s="7" customFormat="1" x14ac:dyDescent="0.2">
      <c r="A66" s="53"/>
      <c r="B66" s="382" t="s">
        <v>57</v>
      </c>
      <c r="C66" s="248"/>
      <c r="D66" s="532">
        <v>200634</v>
      </c>
      <c r="E66" s="533">
        <v>156227</v>
      </c>
      <c r="F66" s="533">
        <v>4844</v>
      </c>
      <c r="G66" s="533">
        <v>2225</v>
      </c>
      <c r="H66" s="533">
        <v>9296</v>
      </c>
      <c r="I66" s="533">
        <v>23899</v>
      </c>
      <c r="J66" s="533">
        <v>892</v>
      </c>
      <c r="K66" s="53"/>
      <c r="L66" s="53"/>
      <c r="M66" s="53"/>
      <c r="N66" s="53"/>
      <c r="O66" s="53"/>
      <c r="P66" s="53"/>
    </row>
    <row r="67" spans="1:16" x14ac:dyDescent="0.15">
      <c r="D67" s="536"/>
      <c r="E67" s="133"/>
      <c r="F67" s="133"/>
      <c r="G67" s="133"/>
      <c r="H67" s="133"/>
      <c r="I67" s="133"/>
      <c r="J67" s="133"/>
    </row>
    <row r="68" spans="1:16" x14ac:dyDescent="0.2">
      <c r="B68" s="167" t="s">
        <v>365</v>
      </c>
      <c r="D68" s="536">
        <v>16357</v>
      </c>
      <c r="E68" s="133">
        <v>2047</v>
      </c>
      <c r="F68" s="133">
        <v>58</v>
      </c>
      <c r="G68" s="133">
        <v>202</v>
      </c>
      <c r="H68" s="133">
        <v>1864</v>
      </c>
      <c r="I68" s="133">
        <v>12173</v>
      </c>
      <c r="J68" s="28" t="s">
        <v>262</v>
      </c>
    </row>
    <row r="69" spans="1:16" x14ac:dyDescent="0.2">
      <c r="B69" s="167" t="s">
        <v>366</v>
      </c>
      <c r="D69" s="536">
        <v>143</v>
      </c>
      <c r="E69" s="133">
        <v>70</v>
      </c>
      <c r="F69" s="133">
        <v>8</v>
      </c>
      <c r="G69" s="133">
        <v>2</v>
      </c>
      <c r="H69" s="133">
        <v>7</v>
      </c>
      <c r="I69" s="133">
        <v>56</v>
      </c>
      <c r="J69" s="28" t="s">
        <v>262</v>
      </c>
    </row>
    <row r="70" spans="1:16" x14ac:dyDescent="0.2">
      <c r="B70" s="167" t="s">
        <v>367</v>
      </c>
      <c r="D70" s="536">
        <v>299</v>
      </c>
      <c r="E70" s="133">
        <v>99</v>
      </c>
      <c r="F70" s="133">
        <v>4</v>
      </c>
      <c r="G70" s="133">
        <v>3</v>
      </c>
      <c r="H70" s="133">
        <v>3</v>
      </c>
      <c r="I70" s="133">
        <v>190</v>
      </c>
      <c r="J70" s="28" t="s">
        <v>262</v>
      </c>
    </row>
    <row r="71" spans="1:16" x14ac:dyDescent="0.2">
      <c r="B71" s="167"/>
      <c r="D71" s="536"/>
      <c r="E71" s="133"/>
      <c r="F71" s="133"/>
      <c r="G71" s="133"/>
      <c r="H71" s="133"/>
      <c r="I71" s="133"/>
      <c r="J71" s="28"/>
    </row>
    <row r="72" spans="1:16" x14ac:dyDescent="0.2">
      <c r="B72" s="167" t="s">
        <v>368</v>
      </c>
      <c r="D72" s="536">
        <v>13</v>
      </c>
      <c r="E72" s="133">
        <v>12</v>
      </c>
      <c r="F72" s="133">
        <v>1</v>
      </c>
      <c r="G72" s="28" t="s">
        <v>262</v>
      </c>
      <c r="H72" s="28" t="s">
        <v>262</v>
      </c>
      <c r="I72" s="28" t="s">
        <v>262</v>
      </c>
      <c r="J72" s="28" t="s">
        <v>262</v>
      </c>
    </row>
    <row r="73" spans="1:16" x14ac:dyDescent="0.2">
      <c r="B73" s="167" t="s">
        <v>93</v>
      </c>
      <c r="D73" s="536">
        <v>4962</v>
      </c>
      <c r="E73" s="133">
        <v>2944</v>
      </c>
      <c r="F73" s="133">
        <v>759</v>
      </c>
      <c r="G73" s="133">
        <v>41</v>
      </c>
      <c r="H73" s="133">
        <v>18</v>
      </c>
      <c r="I73" s="133">
        <v>1184</v>
      </c>
      <c r="J73" s="28" t="s">
        <v>262</v>
      </c>
    </row>
    <row r="74" spans="1:16" x14ac:dyDescent="0.2">
      <c r="B74" s="167" t="s">
        <v>94</v>
      </c>
      <c r="C74" s="248"/>
      <c r="D74" s="536">
        <v>19714</v>
      </c>
      <c r="E74" s="133">
        <v>16643</v>
      </c>
      <c r="F74" s="133">
        <v>791</v>
      </c>
      <c r="G74" s="133">
        <v>67</v>
      </c>
      <c r="H74" s="133">
        <v>361</v>
      </c>
      <c r="I74" s="133">
        <v>1228</v>
      </c>
      <c r="J74" s="133">
        <v>566</v>
      </c>
    </row>
    <row r="75" spans="1:16" x14ac:dyDescent="0.2">
      <c r="B75" s="167"/>
      <c r="C75" s="248"/>
      <c r="D75" s="536"/>
      <c r="E75" s="133"/>
      <c r="F75" s="133"/>
      <c r="G75" s="133"/>
      <c r="H75" s="133"/>
      <c r="I75" s="133"/>
      <c r="J75" s="133"/>
    </row>
    <row r="76" spans="1:16" x14ac:dyDescent="0.2">
      <c r="B76" s="167" t="s">
        <v>369</v>
      </c>
      <c r="D76" s="536">
        <v>267</v>
      </c>
      <c r="E76" s="133">
        <v>261</v>
      </c>
      <c r="F76" s="28">
        <v>4</v>
      </c>
      <c r="G76" s="28" t="s">
        <v>262</v>
      </c>
      <c r="H76" s="28">
        <v>1</v>
      </c>
      <c r="I76" s="28">
        <v>1</v>
      </c>
      <c r="J76" s="28" t="s">
        <v>262</v>
      </c>
    </row>
    <row r="77" spans="1:16" x14ac:dyDescent="0.2">
      <c r="B77" s="167" t="s">
        <v>370</v>
      </c>
      <c r="D77" s="536">
        <v>1268</v>
      </c>
      <c r="E77" s="133">
        <v>1131</v>
      </c>
      <c r="F77" s="28">
        <v>48</v>
      </c>
      <c r="G77" s="28">
        <v>3</v>
      </c>
      <c r="H77" s="28">
        <v>57</v>
      </c>
      <c r="I77" s="28">
        <v>25</v>
      </c>
      <c r="J77" s="28" t="s">
        <v>262</v>
      </c>
    </row>
    <row r="78" spans="1:16" x14ac:dyDescent="0.2">
      <c r="B78" s="167" t="s">
        <v>371</v>
      </c>
      <c r="D78" s="536">
        <v>3350</v>
      </c>
      <c r="E78" s="133">
        <v>3021</v>
      </c>
      <c r="F78" s="28">
        <v>190</v>
      </c>
      <c r="G78" s="28">
        <v>13</v>
      </c>
      <c r="H78" s="28">
        <v>23</v>
      </c>
      <c r="I78" s="28">
        <v>86</v>
      </c>
      <c r="J78" s="28" t="s">
        <v>262</v>
      </c>
    </row>
    <row r="79" spans="1:16" x14ac:dyDescent="0.2">
      <c r="B79" s="167" t="s">
        <v>372</v>
      </c>
      <c r="D79" s="536">
        <v>36249</v>
      </c>
      <c r="E79" s="133">
        <v>29149</v>
      </c>
      <c r="F79" s="28">
        <v>1152</v>
      </c>
      <c r="G79" s="28">
        <v>375</v>
      </c>
      <c r="H79" s="28">
        <v>1712</v>
      </c>
      <c r="I79" s="28">
        <v>3735</v>
      </c>
      <c r="J79" s="28" t="s">
        <v>262</v>
      </c>
    </row>
    <row r="80" spans="1:16" x14ac:dyDescent="0.2">
      <c r="B80" s="167" t="s">
        <v>373</v>
      </c>
      <c r="D80" s="536">
        <v>5461</v>
      </c>
      <c r="E80" s="133">
        <v>5229</v>
      </c>
      <c r="F80" s="28">
        <v>69</v>
      </c>
      <c r="G80" s="28">
        <v>14</v>
      </c>
      <c r="H80" s="28">
        <v>76</v>
      </c>
      <c r="I80" s="28">
        <v>56</v>
      </c>
      <c r="J80" s="28" t="s">
        <v>262</v>
      </c>
    </row>
    <row r="81" spans="1:10" x14ac:dyDescent="0.2">
      <c r="B81" s="167" t="s">
        <v>374</v>
      </c>
      <c r="D81" s="536">
        <v>2390</v>
      </c>
      <c r="E81" s="133">
        <v>1528</v>
      </c>
      <c r="F81" s="28">
        <v>339</v>
      </c>
      <c r="G81" s="28">
        <v>45</v>
      </c>
      <c r="H81" s="28">
        <v>284</v>
      </c>
      <c r="I81" s="28">
        <v>187</v>
      </c>
      <c r="J81" s="28" t="s">
        <v>262</v>
      </c>
    </row>
    <row r="82" spans="1:10" x14ac:dyDescent="0.2">
      <c r="B82" s="167" t="s">
        <v>375</v>
      </c>
      <c r="D82" s="536">
        <v>3289</v>
      </c>
      <c r="E82" s="133">
        <v>2355</v>
      </c>
      <c r="F82" s="28">
        <v>139</v>
      </c>
      <c r="G82" s="28">
        <v>58</v>
      </c>
      <c r="H82" s="28">
        <v>264</v>
      </c>
      <c r="I82" s="28">
        <v>462</v>
      </c>
      <c r="J82" s="28" t="s">
        <v>262</v>
      </c>
    </row>
    <row r="83" spans="1:10" x14ac:dyDescent="0.2">
      <c r="B83" s="167" t="s">
        <v>376</v>
      </c>
      <c r="D83" s="536">
        <v>15893</v>
      </c>
      <c r="E83" s="133">
        <v>12334</v>
      </c>
      <c r="F83" s="133">
        <v>167</v>
      </c>
      <c r="G83" s="133">
        <v>670</v>
      </c>
      <c r="H83" s="133">
        <v>1047</v>
      </c>
      <c r="I83" s="133">
        <v>1604</v>
      </c>
      <c r="J83" s="28" t="s">
        <v>262</v>
      </c>
    </row>
    <row r="84" spans="1:10" x14ac:dyDescent="0.2">
      <c r="B84" s="167" t="s">
        <v>377</v>
      </c>
      <c r="D84" s="536">
        <v>8745</v>
      </c>
      <c r="E84" s="133">
        <v>5901</v>
      </c>
      <c r="F84" s="133">
        <v>143</v>
      </c>
      <c r="G84" s="133">
        <v>319</v>
      </c>
      <c r="H84" s="133">
        <v>1371</v>
      </c>
      <c r="I84" s="133">
        <v>959</v>
      </c>
      <c r="J84" s="28">
        <v>17</v>
      </c>
    </row>
    <row r="85" spans="1:10" x14ac:dyDescent="0.2">
      <c r="B85" s="167" t="s">
        <v>378</v>
      </c>
      <c r="D85" s="536">
        <v>12084</v>
      </c>
      <c r="E85" s="133">
        <v>10758</v>
      </c>
      <c r="F85" s="133">
        <v>57</v>
      </c>
      <c r="G85" s="133">
        <v>150</v>
      </c>
      <c r="H85" s="133">
        <v>933</v>
      </c>
      <c r="I85" s="133">
        <v>151</v>
      </c>
      <c r="J85" s="28" t="s">
        <v>262</v>
      </c>
    </row>
    <row r="86" spans="1:10" x14ac:dyDescent="0.2">
      <c r="B86" s="167" t="s">
        <v>379</v>
      </c>
      <c r="D86" s="536">
        <v>48282</v>
      </c>
      <c r="E86" s="133">
        <v>46228</v>
      </c>
      <c r="F86" s="133">
        <v>542</v>
      </c>
      <c r="G86" s="133">
        <v>173</v>
      </c>
      <c r="H86" s="133">
        <v>182</v>
      </c>
      <c r="I86" s="133">
        <v>966</v>
      </c>
      <c r="J86" s="28" t="s">
        <v>262</v>
      </c>
    </row>
    <row r="87" spans="1:10" x14ac:dyDescent="0.2">
      <c r="B87" s="167" t="s">
        <v>380</v>
      </c>
      <c r="D87" s="536">
        <v>2277</v>
      </c>
      <c r="E87" s="133">
        <v>2244</v>
      </c>
      <c r="F87" s="133">
        <v>2</v>
      </c>
      <c r="G87" s="133">
        <v>16</v>
      </c>
      <c r="H87" s="133">
        <v>1</v>
      </c>
      <c r="I87" s="133">
        <v>6</v>
      </c>
      <c r="J87" s="28" t="s">
        <v>262</v>
      </c>
    </row>
    <row r="88" spans="1:10" x14ac:dyDescent="0.2">
      <c r="B88" s="167" t="s">
        <v>381</v>
      </c>
      <c r="D88" s="536">
        <v>8600</v>
      </c>
      <c r="E88" s="133">
        <v>6697</v>
      </c>
      <c r="F88" s="133">
        <v>342</v>
      </c>
      <c r="G88" s="133">
        <v>42</v>
      </c>
      <c r="H88" s="133">
        <v>623</v>
      </c>
      <c r="I88" s="133">
        <v>552</v>
      </c>
      <c r="J88" s="133">
        <v>309</v>
      </c>
    </row>
    <row r="89" spans="1:10" x14ac:dyDescent="0.2">
      <c r="B89" s="167" t="s">
        <v>382</v>
      </c>
      <c r="C89" s="222"/>
      <c r="D89" s="228">
        <v>5199</v>
      </c>
      <c r="E89" s="133">
        <v>5198</v>
      </c>
      <c r="F89" s="28" t="s">
        <v>262</v>
      </c>
      <c r="G89" s="28" t="s">
        <v>262</v>
      </c>
      <c r="H89" s="28" t="s">
        <v>262</v>
      </c>
      <c r="I89" s="28" t="s">
        <v>262</v>
      </c>
      <c r="J89" s="28" t="s">
        <v>262</v>
      </c>
    </row>
    <row r="90" spans="1:10" x14ac:dyDescent="0.2">
      <c r="B90" s="94" t="s">
        <v>383</v>
      </c>
      <c r="C90" s="222"/>
      <c r="D90" s="228">
        <v>5792</v>
      </c>
      <c r="E90" s="133">
        <v>2378</v>
      </c>
      <c r="F90" s="133">
        <v>29</v>
      </c>
      <c r="G90" s="133">
        <v>32</v>
      </c>
      <c r="H90" s="133">
        <v>469</v>
      </c>
      <c r="I90" s="133">
        <v>278</v>
      </c>
      <c r="J90" s="28" t="s">
        <v>262</v>
      </c>
    </row>
    <row r="91" spans="1:10" ht="18" thickBot="1" x14ac:dyDescent="0.2">
      <c r="B91" s="159"/>
      <c r="C91" s="159"/>
      <c r="D91" s="546"/>
      <c r="E91" s="547"/>
      <c r="F91" s="547"/>
      <c r="G91" s="547"/>
      <c r="H91" s="547"/>
      <c r="I91" s="547"/>
      <c r="J91" s="547"/>
    </row>
    <row r="92" spans="1:10" x14ac:dyDescent="0.2">
      <c r="D92" s="167" t="s">
        <v>58</v>
      </c>
    </row>
    <row r="93" spans="1:10" x14ac:dyDescent="0.2">
      <c r="A93" s="167"/>
      <c r="D93" s="167" t="s">
        <v>563</v>
      </c>
    </row>
  </sheetData>
  <mergeCells count="3">
    <mergeCell ref="B6:J6"/>
    <mergeCell ref="E9:E10"/>
    <mergeCell ref="F9:F10"/>
  </mergeCells>
  <phoneticPr fontId="2"/>
  <pageMargins left="0.78740157480314965" right="0.76" top="0.78" bottom="0.59055118110236227" header="0.51181102362204722" footer="0.51181102362204722"/>
  <pageSetup paperSize="9" scale="53"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7"/>
  <sheetViews>
    <sheetView view="pageBreakPreview" zoomScale="75" zoomScaleNormal="75" workbookViewId="0">
      <selection activeCell="E46" sqref="E46"/>
    </sheetView>
  </sheetViews>
  <sheetFormatPr defaultColWidth="9.625" defaultRowHeight="17.25" x14ac:dyDescent="0.15"/>
  <cols>
    <col min="1" max="1" width="13.375" style="117" customWidth="1"/>
    <col min="2" max="2" width="14.25" style="283" customWidth="1"/>
    <col min="3" max="3" width="8.75" style="91" customWidth="1"/>
    <col min="4" max="4" width="9.75" style="117" customWidth="1"/>
    <col min="5" max="5" width="7.25" style="117" customWidth="1"/>
    <col min="6" max="7" width="11.25" style="299" customWidth="1"/>
    <col min="8" max="8" width="12.75" style="299" customWidth="1"/>
    <col min="9" max="9" width="8.25" style="91" customWidth="1"/>
    <col min="10" max="10" width="9.75" style="117" customWidth="1"/>
    <col min="11" max="11" width="7.25" style="117" customWidth="1"/>
    <col min="12" max="13" width="11.25" style="91" customWidth="1"/>
    <col min="14" max="14" width="12.75" style="91" customWidth="1"/>
    <col min="15" max="16" width="9.625" style="117"/>
    <col min="17" max="16384" width="9.625" style="1"/>
  </cols>
  <sheetData>
    <row r="1" spans="1:14" x14ac:dyDescent="0.2">
      <c r="A1" s="167"/>
    </row>
    <row r="2" spans="1:14" x14ac:dyDescent="0.2">
      <c r="A2" s="167"/>
    </row>
    <row r="6" spans="1:14" x14ac:dyDescent="0.2">
      <c r="B6" s="630" t="s">
        <v>846</v>
      </c>
      <c r="C6" s="630"/>
      <c r="D6" s="630"/>
      <c r="E6" s="630"/>
      <c r="F6" s="630"/>
      <c r="G6" s="630"/>
      <c r="H6" s="630"/>
      <c r="I6" s="630"/>
      <c r="J6" s="630"/>
      <c r="K6" s="630"/>
      <c r="L6" s="630"/>
      <c r="M6" s="630"/>
      <c r="N6" s="630"/>
    </row>
    <row r="7" spans="1:14" ht="18" thickBot="1" x14ac:dyDescent="0.25">
      <c r="B7" s="793" t="s">
        <v>845</v>
      </c>
      <c r="C7" s="793"/>
      <c r="D7" s="793"/>
      <c r="E7" s="793"/>
      <c r="F7" s="793"/>
      <c r="G7" s="793"/>
      <c r="H7" s="793"/>
      <c r="I7" s="793"/>
      <c r="J7" s="793"/>
      <c r="K7" s="793"/>
      <c r="L7" s="793"/>
      <c r="M7" s="793"/>
      <c r="N7" s="793"/>
    </row>
    <row r="8" spans="1:14" x14ac:dyDescent="0.2">
      <c r="C8" s="284"/>
      <c r="D8" s="86"/>
      <c r="E8" s="86"/>
      <c r="F8" s="317" t="s">
        <v>35</v>
      </c>
      <c r="G8" s="318"/>
      <c r="H8" s="318"/>
      <c r="I8" s="284"/>
      <c r="J8" s="86"/>
      <c r="K8" s="86"/>
      <c r="L8" s="285" t="s">
        <v>51</v>
      </c>
      <c r="M8" s="286"/>
      <c r="N8" s="286"/>
    </row>
    <row r="9" spans="1:14" x14ac:dyDescent="0.2">
      <c r="C9" s="281"/>
      <c r="D9" s="729" t="s">
        <v>847</v>
      </c>
      <c r="E9" s="730"/>
      <c r="F9" s="794" t="s">
        <v>848</v>
      </c>
      <c r="G9" s="795"/>
      <c r="H9" s="319" t="s">
        <v>177</v>
      </c>
      <c r="I9" s="281"/>
      <c r="J9" s="729" t="s">
        <v>488</v>
      </c>
      <c r="K9" s="730"/>
      <c r="L9" s="794" t="s">
        <v>489</v>
      </c>
      <c r="M9" s="795"/>
      <c r="N9" s="288" t="s">
        <v>177</v>
      </c>
    </row>
    <row r="10" spans="1:14" x14ac:dyDescent="0.2">
      <c r="B10" s="67" t="s">
        <v>178</v>
      </c>
      <c r="C10" s="287" t="s">
        <v>179</v>
      </c>
      <c r="D10" s="627" t="s">
        <v>849</v>
      </c>
      <c r="E10" s="627" t="s">
        <v>850</v>
      </c>
      <c r="F10" s="320" t="s">
        <v>467</v>
      </c>
      <c r="G10" s="321" t="s">
        <v>466</v>
      </c>
      <c r="H10" s="320" t="s">
        <v>180</v>
      </c>
      <c r="I10" s="322" t="s">
        <v>179</v>
      </c>
      <c r="J10" s="627" t="s">
        <v>851</v>
      </c>
      <c r="K10" s="627" t="s">
        <v>852</v>
      </c>
      <c r="L10" s="287" t="s">
        <v>853</v>
      </c>
      <c r="M10" s="289" t="s">
        <v>466</v>
      </c>
      <c r="N10" s="287" t="s">
        <v>180</v>
      </c>
    </row>
    <row r="11" spans="1:14" x14ac:dyDescent="0.2">
      <c r="B11" s="290" t="s">
        <v>181</v>
      </c>
      <c r="C11" s="291" t="s">
        <v>182</v>
      </c>
      <c r="D11" s="628"/>
      <c r="E11" s="628"/>
      <c r="F11" s="323" t="s">
        <v>183</v>
      </c>
      <c r="G11" s="324" t="s">
        <v>510</v>
      </c>
      <c r="H11" s="323" t="s">
        <v>183</v>
      </c>
      <c r="I11" s="325" t="s">
        <v>182</v>
      </c>
      <c r="J11" s="628"/>
      <c r="K11" s="628"/>
      <c r="L11" s="291" t="s">
        <v>183</v>
      </c>
      <c r="M11" s="292" t="s">
        <v>854</v>
      </c>
      <c r="N11" s="291" t="s">
        <v>183</v>
      </c>
    </row>
    <row r="12" spans="1:14" x14ac:dyDescent="0.2">
      <c r="C12" s="294" t="s">
        <v>184</v>
      </c>
      <c r="D12" s="6" t="s">
        <v>185</v>
      </c>
      <c r="E12" s="13" t="s">
        <v>185</v>
      </c>
      <c r="F12" s="326" t="s">
        <v>186</v>
      </c>
      <c r="G12" s="326" t="s">
        <v>186</v>
      </c>
      <c r="H12" s="326" t="s">
        <v>186</v>
      </c>
      <c r="I12" s="282" t="s">
        <v>184</v>
      </c>
      <c r="J12" s="13" t="s">
        <v>185</v>
      </c>
      <c r="K12" s="13" t="s">
        <v>185</v>
      </c>
      <c r="L12" s="282" t="s">
        <v>186</v>
      </c>
      <c r="M12" s="282" t="s">
        <v>186</v>
      </c>
      <c r="N12" s="282" t="s">
        <v>186</v>
      </c>
    </row>
    <row r="13" spans="1:14" x14ac:dyDescent="0.2">
      <c r="B13" s="67" t="s">
        <v>178</v>
      </c>
      <c r="C13" s="281"/>
      <c r="D13" s="11"/>
      <c r="H13" s="327" t="s">
        <v>187</v>
      </c>
    </row>
    <row r="14" spans="1:14" x14ac:dyDescent="0.2">
      <c r="B14" s="67" t="s">
        <v>105</v>
      </c>
      <c r="C14" s="197">
        <v>15.5</v>
      </c>
      <c r="D14" s="85">
        <v>158</v>
      </c>
      <c r="E14" s="85">
        <v>20</v>
      </c>
      <c r="F14" s="196">
        <v>401.4</v>
      </c>
      <c r="G14" s="196">
        <v>350.6</v>
      </c>
      <c r="H14" s="215">
        <v>1448.9</v>
      </c>
      <c r="I14" s="84">
        <v>9.4</v>
      </c>
      <c r="J14" s="85">
        <v>155</v>
      </c>
      <c r="K14" s="85">
        <v>9</v>
      </c>
      <c r="L14" s="82">
        <v>282.3</v>
      </c>
      <c r="M14" s="82">
        <v>255.5</v>
      </c>
      <c r="N14" s="83">
        <v>728.1</v>
      </c>
    </row>
    <row r="15" spans="1:14" x14ac:dyDescent="0.2">
      <c r="B15" s="328"/>
      <c r="C15" s="329"/>
    </row>
    <row r="16" spans="1:14" x14ac:dyDescent="0.2">
      <c r="B16" s="67" t="s">
        <v>855</v>
      </c>
      <c r="C16" s="329">
        <v>0.9</v>
      </c>
      <c r="D16" s="309">
        <v>161</v>
      </c>
      <c r="E16" s="309">
        <v>10</v>
      </c>
      <c r="F16" s="299">
        <v>195.5</v>
      </c>
      <c r="G16" s="299">
        <v>180.6</v>
      </c>
      <c r="H16" s="299">
        <v>202.9</v>
      </c>
      <c r="I16" s="309">
        <v>0.9</v>
      </c>
      <c r="J16" s="309">
        <v>168</v>
      </c>
      <c r="K16" s="309">
        <v>7</v>
      </c>
      <c r="L16" s="196">
        <v>185.2</v>
      </c>
      <c r="M16" s="309">
        <v>174.8</v>
      </c>
      <c r="N16" s="299">
        <v>116</v>
      </c>
    </row>
    <row r="17" spans="2:14" x14ac:dyDescent="0.2">
      <c r="B17" s="67" t="s">
        <v>188</v>
      </c>
      <c r="C17" s="197">
        <v>2.7</v>
      </c>
      <c r="D17" s="195">
        <v>159</v>
      </c>
      <c r="E17" s="195">
        <v>22</v>
      </c>
      <c r="F17" s="196">
        <v>265.39999999999998</v>
      </c>
      <c r="G17" s="196">
        <v>221.9</v>
      </c>
      <c r="H17" s="196">
        <v>589.79999999999995</v>
      </c>
      <c r="I17" s="195">
        <v>2.1</v>
      </c>
      <c r="J17" s="195">
        <v>157</v>
      </c>
      <c r="K17" s="195">
        <v>13</v>
      </c>
      <c r="L17" s="195">
        <v>247.2</v>
      </c>
      <c r="M17" s="195">
        <v>217.1</v>
      </c>
      <c r="N17" s="195">
        <v>461.7</v>
      </c>
    </row>
    <row r="18" spans="2:14" x14ac:dyDescent="0.2">
      <c r="B18" s="67" t="s">
        <v>189</v>
      </c>
      <c r="C18" s="197">
        <v>5.4</v>
      </c>
      <c r="D18" s="195">
        <v>156</v>
      </c>
      <c r="E18" s="195">
        <v>25</v>
      </c>
      <c r="F18" s="196">
        <v>329.9</v>
      </c>
      <c r="G18" s="196">
        <v>267.3</v>
      </c>
      <c r="H18" s="196">
        <v>964.2</v>
      </c>
      <c r="I18" s="195">
        <v>4.5999999999999996</v>
      </c>
      <c r="J18" s="195">
        <v>157</v>
      </c>
      <c r="K18" s="195">
        <v>12</v>
      </c>
      <c r="L18" s="196">
        <v>278.7</v>
      </c>
      <c r="M18" s="195">
        <v>243.2</v>
      </c>
      <c r="N18" s="195">
        <v>676.7</v>
      </c>
    </row>
    <row r="19" spans="2:14" x14ac:dyDescent="0.2">
      <c r="B19" s="67" t="s">
        <v>190</v>
      </c>
      <c r="C19" s="197">
        <v>7.8</v>
      </c>
      <c r="D19" s="195">
        <v>158</v>
      </c>
      <c r="E19" s="195">
        <v>24</v>
      </c>
      <c r="F19" s="196">
        <v>358.3</v>
      </c>
      <c r="G19" s="196">
        <v>298.10000000000002</v>
      </c>
      <c r="H19" s="219">
        <v>1114.9000000000001</v>
      </c>
      <c r="I19" s="195">
        <v>7.5</v>
      </c>
      <c r="J19" s="195">
        <v>152</v>
      </c>
      <c r="K19" s="195">
        <v>12</v>
      </c>
      <c r="L19" s="196">
        <v>285.60000000000002</v>
      </c>
      <c r="M19" s="196">
        <v>255.4</v>
      </c>
      <c r="N19" s="195">
        <v>794.9</v>
      </c>
    </row>
    <row r="20" spans="2:14" x14ac:dyDescent="0.2">
      <c r="B20" s="67" t="s">
        <v>191</v>
      </c>
      <c r="C20" s="197">
        <v>10.9</v>
      </c>
      <c r="D20" s="195">
        <v>158</v>
      </c>
      <c r="E20" s="195">
        <v>20</v>
      </c>
      <c r="F20" s="196">
        <v>394.4</v>
      </c>
      <c r="G20" s="196">
        <v>347.5</v>
      </c>
      <c r="H20" s="219">
        <v>1314.1</v>
      </c>
      <c r="I20" s="195">
        <v>9.6</v>
      </c>
      <c r="J20" s="195">
        <v>156</v>
      </c>
      <c r="K20" s="195">
        <v>8</v>
      </c>
      <c r="L20" s="196">
        <v>262.8</v>
      </c>
      <c r="M20" s="195">
        <v>242.4</v>
      </c>
      <c r="N20" s="196">
        <v>720.2</v>
      </c>
    </row>
    <row r="21" spans="2:14" x14ac:dyDescent="0.2">
      <c r="B21" s="67" t="s">
        <v>192</v>
      </c>
      <c r="C21" s="197">
        <v>15.2</v>
      </c>
      <c r="D21" s="85">
        <v>160</v>
      </c>
      <c r="E21" s="85">
        <v>23</v>
      </c>
      <c r="F21" s="196">
        <v>427.8</v>
      </c>
      <c r="G21" s="196">
        <v>367.3</v>
      </c>
      <c r="H21" s="219">
        <v>1506.3</v>
      </c>
      <c r="I21" s="84">
        <v>13.9</v>
      </c>
      <c r="J21" s="85">
        <v>150</v>
      </c>
      <c r="K21" s="85">
        <v>11</v>
      </c>
      <c r="L21" s="82">
        <v>343.5</v>
      </c>
      <c r="M21" s="82">
        <v>305.10000000000002</v>
      </c>
      <c r="N21" s="219">
        <v>1112.5999999999999</v>
      </c>
    </row>
    <row r="22" spans="2:14" x14ac:dyDescent="0.2">
      <c r="B22" s="67" t="s">
        <v>193</v>
      </c>
      <c r="C22" s="197">
        <v>21</v>
      </c>
      <c r="D22" s="85">
        <v>159</v>
      </c>
      <c r="E22" s="85">
        <v>21</v>
      </c>
      <c r="F22" s="196">
        <v>476.2</v>
      </c>
      <c r="G22" s="196">
        <v>418.3</v>
      </c>
      <c r="H22" s="219">
        <v>1822.1</v>
      </c>
      <c r="I22" s="84">
        <v>12.1</v>
      </c>
      <c r="J22" s="85">
        <v>156</v>
      </c>
      <c r="K22" s="85">
        <v>8</v>
      </c>
      <c r="L22" s="82">
        <v>288.2</v>
      </c>
      <c r="M22" s="82">
        <v>261.10000000000002</v>
      </c>
      <c r="N22" s="83">
        <v>805.3</v>
      </c>
    </row>
    <row r="23" spans="2:14" x14ac:dyDescent="0.2">
      <c r="B23" s="67" t="s">
        <v>194</v>
      </c>
      <c r="C23" s="197">
        <v>25.3</v>
      </c>
      <c r="D23" s="85">
        <v>158</v>
      </c>
      <c r="E23" s="85">
        <v>15</v>
      </c>
      <c r="F23" s="196">
        <v>489.9</v>
      </c>
      <c r="G23" s="196">
        <v>444.4</v>
      </c>
      <c r="H23" s="219">
        <v>2124.4</v>
      </c>
      <c r="I23" s="84">
        <v>12.3</v>
      </c>
      <c r="J23" s="85">
        <v>156</v>
      </c>
      <c r="K23" s="85">
        <v>5</v>
      </c>
      <c r="L23" s="82">
        <v>279</v>
      </c>
      <c r="M23" s="82">
        <v>263</v>
      </c>
      <c r="N23" s="219">
        <v>689.2</v>
      </c>
    </row>
    <row r="24" spans="2:14" x14ac:dyDescent="0.2">
      <c r="B24" s="67" t="s">
        <v>195</v>
      </c>
      <c r="C24" s="197">
        <v>28.2</v>
      </c>
      <c r="D24" s="85">
        <v>158</v>
      </c>
      <c r="E24" s="85">
        <v>13</v>
      </c>
      <c r="F24" s="196">
        <v>477.9</v>
      </c>
      <c r="G24" s="196">
        <v>436.1</v>
      </c>
      <c r="H24" s="219">
        <v>2102.6</v>
      </c>
      <c r="I24" s="84">
        <v>12.5</v>
      </c>
      <c r="J24" s="85">
        <v>158</v>
      </c>
      <c r="K24" s="85">
        <v>7</v>
      </c>
      <c r="L24" s="82">
        <v>280.2</v>
      </c>
      <c r="M24" s="82">
        <v>260.8</v>
      </c>
      <c r="N24" s="219">
        <v>704.7</v>
      </c>
    </row>
    <row r="25" spans="2:14" x14ac:dyDescent="0.2">
      <c r="B25" s="67" t="s">
        <v>196</v>
      </c>
      <c r="C25" s="197">
        <v>27.4</v>
      </c>
      <c r="D25" s="85">
        <v>155</v>
      </c>
      <c r="E25" s="85">
        <v>8</v>
      </c>
      <c r="F25" s="196">
        <v>335</v>
      </c>
      <c r="G25" s="196">
        <v>310.39999999999998</v>
      </c>
      <c r="H25" s="219">
        <v>1270.8</v>
      </c>
      <c r="I25" s="84">
        <v>15.3</v>
      </c>
      <c r="J25" s="85">
        <v>150</v>
      </c>
      <c r="K25" s="85">
        <v>5</v>
      </c>
      <c r="L25" s="82">
        <v>283.7</v>
      </c>
      <c r="M25" s="82">
        <v>269.7</v>
      </c>
      <c r="N25" s="83">
        <v>505.1</v>
      </c>
    </row>
    <row r="26" spans="2:14" x14ac:dyDescent="0.2">
      <c r="B26" s="67" t="s">
        <v>347</v>
      </c>
      <c r="C26" s="197">
        <v>28.3</v>
      </c>
      <c r="D26" s="85">
        <v>152</v>
      </c>
      <c r="E26" s="85">
        <v>6</v>
      </c>
      <c r="F26" s="196">
        <v>271.2</v>
      </c>
      <c r="G26" s="196">
        <v>257.89999999999998</v>
      </c>
      <c r="H26" s="219">
        <v>1154.3</v>
      </c>
      <c r="I26" s="84">
        <v>22.8</v>
      </c>
      <c r="J26" s="85">
        <v>153</v>
      </c>
      <c r="K26" s="85">
        <v>5</v>
      </c>
      <c r="L26" s="82">
        <v>310.7</v>
      </c>
      <c r="M26" s="82">
        <v>304</v>
      </c>
      <c r="N26" s="83">
        <v>699.7</v>
      </c>
    </row>
    <row r="27" spans="2:14" x14ac:dyDescent="0.2">
      <c r="B27" s="67" t="s">
        <v>348</v>
      </c>
      <c r="C27" s="197">
        <v>6.1</v>
      </c>
      <c r="D27" s="85">
        <v>164</v>
      </c>
      <c r="E27" s="85">
        <v>0</v>
      </c>
      <c r="F27" s="196">
        <v>305.5</v>
      </c>
      <c r="G27" s="196">
        <v>305.5</v>
      </c>
      <c r="H27" s="196">
        <v>0</v>
      </c>
      <c r="I27" s="84">
        <v>26.8</v>
      </c>
      <c r="J27" s="85">
        <v>140</v>
      </c>
      <c r="K27" s="85">
        <v>0</v>
      </c>
      <c r="L27" s="82">
        <v>438.3</v>
      </c>
      <c r="M27" s="82">
        <v>438.3</v>
      </c>
      <c r="N27" s="219">
        <v>1144</v>
      </c>
    </row>
    <row r="28" spans="2:14" x14ac:dyDescent="0.15">
      <c r="B28" s="330"/>
      <c r="C28" s="331"/>
      <c r="D28" s="305"/>
      <c r="E28" s="305"/>
      <c r="F28" s="318"/>
      <c r="G28" s="318"/>
      <c r="H28" s="318"/>
      <c r="I28" s="286"/>
      <c r="J28" s="305"/>
      <c r="K28" s="305"/>
      <c r="L28" s="286"/>
      <c r="M28" s="286"/>
      <c r="N28" s="286"/>
    </row>
    <row r="29" spans="2:14" x14ac:dyDescent="0.2">
      <c r="C29" s="332"/>
      <c r="D29" s="307"/>
      <c r="E29" s="308"/>
      <c r="F29" s="333"/>
      <c r="G29" s="333"/>
      <c r="H29" s="327" t="s">
        <v>199</v>
      </c>
      <c r="I29" s="101"/>
      <c r="J29" s="308"/>
      <c r="K29" s="308"/>
      <c r="L29" s="101"/>
      <c r="M29" s="101"/>
      <c r="N29" s="101"/>
    </row>
    <row r="30" spans="2:14" x14ac:dyDescent="0.2">
      <c r="B30" s="334" t="s">
        <v>277</v>
      </c>
      <c r="C30" s="197">
        <v>15.8</v>
      </c>
      <c r="D30" s="85">
        <v>167</v>
      </c>
      <c r="E30" s="85">
        <v>14</v>
      </c>
      <c r="F30" s="196">
        <v>357.1</v>
      </c>
      <c r="G30" s="196">
        <v>308</v>
      </c>
      <c r="H30" s="219">
        <v>1222.7</v>
      </c>
      <c r="I30" s="84">
        <v>14.4</v>
      </c>
      <c r="J30" s="85">
        <v>164</v>
      </c>
      <c r="K30" s="85">
        <v>9</v>
      </c>
      <c r="L30" s="82">
        <v>251.3</v>
      </c>
      <c r="M30" s="82">
        <v>227.2</v>
      </c>
      <c r="N30" s="83">
        <v>864.3</v>
      </c>
    </row>
    <row r="31" spans="2:14" x14ac:dyDescent="0.2">
      <c r="B31" s="334"/>
      <c r="C31" s="329"/>
    </row>
    <row r="32" spans="2:14" x14ac:dyDescent="0.2">
      <c r="B32" s="67" t="s">
        <v>346</v>
      </c>
      <c r="C32" s="329">
        <v>1</v>
      </c>
      <c r="D32" s="309">
        <v>185</v>
      </c>
      <c r="E32" s="309">
        <v>4</v>
      </c>
      <c r="F32" s="299">
        <v>180.9</v>
      </c>
      <c r="G32" s="299">
        <v>176.1</v>
      </c>
      <c r="H32" s="299">
        <v>180.1</v>
      </c>
      <c r="I32" s="297" t="s">
        <v>262</v>
      </c>
      <c r="J32" s="297" t="s">
        <v>262</v>
      </c>
      <c r="K32" s="297" t="s">
        <v>262</v>
      </c>
      <c r="L32" s="297" t="s">
        <v>262</v>
      </c>
      <c r="M32" s="297" t="s">
        <v>262</v>
      </c>
      <c r="N32" s="297" t="s">
        <v>262</v>
      </c>
    </row>
    <row r="33" spans="2:15" x14ac:dyDescent="0.2">
      <c r="B33" s="67" t="s">
        <v>188</v>
      </c>
      <c r="C33" s="197">
        <v>2.9</v>
      </c>
      <c r="D33" s="195">
        <v>166</v>
      </c>
      <c r="E33" s="195">
        <v>23</v>
      </c>
      <c r="F33" s="196">
        <v>234.2</v>
      </c>
      <c r="G33" s="196">
        <v>196</v>
      </c>
      <c r="H33" s="196">
        <v>676.4</v>
      </c>
      <c r="I33" s="195">
        <v>3.1</v>
      </c>
      <c r="J33" s="195">
        <v>175</v>
      </c>
      <c r="K33" s="195">
        <v>4</v>
      </c>
      <c r="L33" s="195">
        <v>195.3</v>
      </c>
      <c r="M33" s="196">
        <v>189.1</v>
      </c>
      <c r="N33" s="196">
        <v>575.20000000000005</v>
      </c>
    </row>
    <row r="34" spans="2:15" x14ac:dyDescent="0.2">
      <c r="B34" s="67" t="s">
        <v>189</v>
      </c>
      <c r="C34" s="197">
        <v>5.8</v>
      </c>
      <c r="D34" s="195">
        <v>167</v>
      </c>
      <c r="E34" s="195">
        <v>22</v>
      </c>
      <c r="F34" s="196">
        <v>283.60000000000002</v>
      </c>
      <c r="G34" s="196">
        <v>231.6</v>
      </c>
      <c r="H34" s="219">
        <v>1000.9</v>
      </c>
      <c r="I34" s="195">
        <v>4.8</v>
      </c>
      <c r="J34" s="195">
        <v>165</v>
      </c>
      <c r="K34" s="195">
        <v>30</v>
      </c>
      <c r="L34" s="195">
        <v>269.10000000000002</v>
      </c>
      <c r="M34" s="196">
        <v>215</v>
      </c>
      <c r="N34" s="195">
        <v>860.5</v>
      </c>
    </row>
    <row r="35" spans="2:15" x14ac:dyDescent="0.2">
      <c r="B35" s="67" t="s">
        <v>190</v>
      </c>
      <c r="C35" s="197">
        <v>7.7</v>
      </c>
      <c r="D35" s="195">
        <v>165</v>
      </c>
      <c r="E35" s="195">
        <v>21</v>
      </c>
      <c r="F35" s="196">
        <v>319.10000000000002</v>
      </c>
      <c r="G35" s="196">
        <v>258.3</v>
      </c>
      <c r="H35" s="219">
        <v>1020.9</v>
      </c>
      <c r="I35" s="195">
        <v>8.8000000000000007</v>
      </c>
      <c r="J35" s="195">
        <v>155</v>
      </c>
      <c r="K35" s="195">
        <v>2</v>
      </c>
      <c r="L35" s="196">
        <v>260.39999999999998</v>
      </c>
      <c r="M35" s="195">
        <v>255.9</v>
      </c>
      <c r="N35" s="196">
        <v>922.2</v>
      </c>
    </row>
    <row r="36" spans="2:15" x14ac:dyDescent="0.2">
      <c r="B36" s="67" t="s">
        <v>191</v>
      </c>
      <c r="C36" s="197">
        <v>11.6</v>
      </c>
      <c r="D36" s="195">
        <v>168</v>
      </c>
      <c r="E36" s="195">
        <v>20</v>
      </c>
      <c r="F36" s="196">
        <v>333.1</v>
      </c>
      <c r="G36" s="196">
        <v>272.8</v>
      </c>
      <c r="H36" s="219">
        <v>1082</v>
      </c>
      <c r="I36" s="195">
        <v>13.3</v>
      </c>
      <c r="J36" s="195">
        <v>157</v>
      </c>
      <c r="K36" s="195">
        <v>22</v>
      </c>
      <c r="L36" s="196">
        <v>286.89999999999998</v>
      </c>
      <c r="M36" s="195">
        <v>243.8</v>
      </c>
      <c r="N36" s="195">
        <v>982.7</v>
      </c>
    </row>
    <row r="37" spans="2:15" x14ac:dyDescent="0.2">
      <c r="B37" s="67" t="s">
        <v>192</v>
      </c>
      <c r="C37" s="197">
        <v>16.600000000000001</v>
      </c>
      <c r="D37" s="195">
        <v>168</v>
      </c>
      <c r="E37" s="195">
        <v>15</v>
      </c>
      <c r="F37" s="196">
        <v>338.9</v>
      </c>
      <c r="G37" s="196">
        <v>286.39999999999998</v>
      </c>
      <c r="H37" s="215">
        <v>1217.2</v>
      </c>
      <c r="I37" s="195">
        <v>11.8</v>
      </c>
      <c r="J37" s="195">
        <v>171</v>
      </c>
      <c r="K37" s="195">
        <v>6</v>
      </c>
      <c r="L37" s="196">
        <v>221.7</v>
      </c>
      <c r="M37" s="196">
        <v>185.2</v>
      </c>
      <c r="N37" s="195">
        <v>653.1</v>
      </c>
    </row>
    <row r="38" spans="2:15" x14ac:dyDescent="0.2">
      <c r="B38" s="67" t="s">
        <v>193</v>
      </c>
      <c r="C38" s="197">
        <v>16.3</v>
      </c>
      <c r="D38" s="85">
        <v>171</v>
      </c>
      <c r="E38" s="85">
        <v>12</v>
      </c>
      <c r="F38" s="196">
        <v>425.7</v>
      </c>
      <c r="G38" s="196">
        <v>366.9</v>
      </c>
      <c r="H38" s="215">
        <v>1456.9</v>
      </c>
      <c r="I38" s="84">
        <v>19.600000000000001</v>
      </c>
      <c r="J38" s="85">
        <v>158</v>
      </c>
      <c r="K38" s="85">
        <v>7</v>
      </c>
      <c r="L38" s="82">
        <v>318.60000000000002</v>
      </c>
      <c r="M38" s="82">
        <v>303.60000000000002</v>
      </c>
      <c r="N38" s="219">
        <v>1196.2</v>
      </c>
    </row>
    <row r="39" spans="2:15" x14ac:dyDescent="0.2">
      <c r="B39" s="67" t="s">
        <v>194</v>
      </c>
      <c r="C39" s="197">
        <v>21</v>
      </c>
      <c r="D39" s="85">
        <v>163</v>
      </c>
      <c r="E39" s="85">
        <v>6</v>
      </c>
      <c r="F39" s="196">
        <v>406.2</v>
      </c>
      <c r="G39" s="196">
        <v>374.3</v>
      </c>
      <c r="H39" s="215">
        <v>1279.0999999999999</v>
      </c>
      <c r="I39" s="84">
        <v>11.3</v>
      </c>
      <c r="J39" s="85">
        <v>174</v>
      </c>
      <c r="K39" s="85">
        <v>8</v>
      </c>
      <c r="L39" s="82">
        <v>279.39999999999998</v>
      </c>
      <c r="M39" s="82">
        <v>263.10000000000002</v>
      </c>
      <c r="N39" s="219">
        <v>1128.2</v>
      </c>
    </row>
    <row r="40" spans="2:15" x14ac:dyDescent="0.2">
      <c r="B40" s="67" t="s">
        <v>195</v>
      </c>
      <c r="C40" s="197">
        <v>28.8</v>
      </c>
      <c r="D40" s="85">
        <v>170</v>
      </c>
      <c r="E40" s="85">
        <v>8</v>
      </c>
      <c r="F40" s="196">
        <v>430.9</v>
      </c>
      <c r="G40" s="196">
        <v>378.6</v>
      </c>
      <c r="H40" s="215">
        <v>1254.2</v>
      </c>
      <c r="I40" s="84">
        <v>31.5</v>
      </c>
      <c r="J40" s="85">
        <v>153</v>
      </c>
      <c r="K40" s="85">
        <v>14</v>
      </c>
      <c r="L40" s="82">
        <v>279.3</v>
      </c>
      <c r="M40" s="82">
        <v>251.3</v>
      </c>
      <c r="N40" s="219">
        <v>1296.5</v>
      </c>
      <c r="O40" s="72"/>
    </row>
    <row r="41" spans="2:15" x14ac:dyDescent="0.2">
      <c r="B41" s="67" t="s">
        <v>196</v>
      </c>
      <c r="C41" s="197">
        <v>25.7</v>
      </c>
      <c r="D41" s="85">
        <v>166</v>
      </c>
      <c r="E41" s="85">
        <v>7</v>
      </c>
      <c r="F41" s="196">
        <v>342.6</v>
      </c>
      <c r="G41" s="196">
        <v>321.60000000000002</v>
      </c>
      <c r="H41" s="219">
        <v>1747.7</v>
      </c>
      <c r="I41" s="84">
        <v>21.5</v>
      </c>
      <c r="J41" s="85">
        <v>147</v>
      </c>
      <c r="K41" s="85">
        <v>2</v>
      </c>
      <c r="L41" s="82">
        <v>190.9</v>
      </c>
      <c r="M41" s="82">
        <v>188.7</v>
      </c>
      <c r="N41" s="83">
        <v>850</v>
      </c>
      <c r="O41" s="72"/>
    </row>
    <row r="42" spans="2:15" x14ac:dyDescent="0.2">
      <c r="B42" s="67" t="s">
        <v>347</v>
      </c>
      <c r="C42" s="197">
        <v>23.8</v>
      </c>
      <c r="D42" s="85">
        <v>154</v>
      </c>
      <c r="E42" s="85">
        <v>14</v>
      </c>
      <c r="F42" s="196">
        <v>260.39999999999998</v>
      </c>
      <c r="G42" s="196">
        <v>234.4</v>
      </c>
      <c r="H42" s="219">
        <v>2329.9</v>
      </c>
      <c r="I42" s="84">
        <v>44.5</v>
      </c>
      <c r="J42" s="85">
        <v>168</v>
      </c>
      <c r="K42" s="85">
        <v>0</v>
      </c>
      <c r="L42" s="82">
        <v>180</v>
      </c>
      <c r="M42" s="82">
        <v>180</v>
      </c>
      <c r="N42" s="83">
        <v>500</v>
      </c>
      <c r="O42" s="72"/>
    </row>
    <row r="43" spans="2:15" x14ac:dyDescent="0.2">
      <c r="B43" s="328" t="s">
        <v>348</v>
      </c>
      <c r="C43" s="197" t="s">
        <v>262</v>
      </c>
      <c r="D43" s="85" t="s">
        <v>262</v>
      </c>
      <c r="E43" s="85" t="s">
        <v>262</v>
      </c>
      <c r="F43" s="196" t="s">
        <v>262</v>
      </c>
      <c r="G43" s="196" t="s">
        <v>262</v>
      </c>
      <c r="H43" s="196" t="s">
        <v>262</v>
      </c>
      <c r="I43" s="84" t="s">
        <v>262</v>
      </c>
      <c r="J43" s="85" t="s">
        <v>262</v>
      </c>
      <c r="K43" s="85" t="s">
        <v>262</v>
      </c>
      <c r="L43" s="82" t="s">
        <v>262</v>
      </c>
      <c r="M43" s="82" t="s">
        <v>262</v>
      </c>
      <c r="N43" s="83" t="s">
        <v>262</v>
      </c>
      <c r="O43" s="72"/>
    </row>
    <row r="44" spans="2:15" x14ac:dyDescent="0.15">
      <c r="B44" s="330"/>
      <c r="C44" s="331"/>
      <c r="D44" s="305"/>
      <c r="E44" s="305"/>
      <c r="F44" s="318"/>
      <c r="G44" s="318"/>
      <c r="H44" s="318"/>
      <c r="I44" s="286"/>
      <c r="J44" s="305"/>
      <c r="K44" s="305"/>
      <c r="L44" s="286"/>
      <c r="M44" s="286"/>
      <c r="N44" s="286"/>
    </row>
    <row r="45" spans="2:15" x14ac:dyDescent="0.2">
      <c r="C45" s="332"/>
      <c r="D45" s="307"/>
      <c r="E45" s="308"/>
      <c r="F45" s="333"/>
      <c r="G45" s="333"/>
      <c r="H45" s="327" t="s">
        <v>200</v>
      </c>
      <c r="I45" s="101"/>
      <c r="J45" s="308"/>
      <c r="K45" s="308"/>
      <c r="L45" s="101"/>
      <c r="M45" s="101"/>
      <c r="N45" s="101"/>
    </row>
    <row r="46" spans="2:15" x14ac:dyDescent="0.2">
      <c r="B46" s="334" t="s">
        <v>278</v>
      </c>
      <c r="C46" s="197">
        <v>15.1</v>
      </c>
      <c r="D46" s="85">
        <v>165</v>
      </c>
      <c r="E46" s="85">
        <v>21</v>
      </c>
      <c r="F46" s="196">
        <v>349.3</v>
      </c>
      <c r="G46" s="196">
        <v>303.8</v>
      </c>
      <c r="H46" s="219">
        <v>1155.2</v>
      </c>
      <c r="I46" s="84">
        <v>10.5</v>
      </c>
      <c r="J46" s="85">
        <v>170</v>
      </c>
      <c r="K46" s="85">
        <v>13</v>
      </c>
      <c r="L46" s="82">
        <v>219.7</v>
      </c>
      <c r="M46" s="82">
        <v>201.2</v>
      </c>
      <c r="N46" s="83">
        <v>516</v>
      </c>
    </row>
    <row r="47" spans="2:15" x14ac:dyDescent="0.2">
      <c r="B47" s="334"/>
      <c r="C47" s="329"/>
    </row>
    <row r="48" spans="2:15" x14ac:dyDescent="0.2">
      <c r="B48" s="67" t="s">
        <v>346</v>
      </c>
      <c r="C48" s="329">
        <v>0.9</v>
      </c>
      <c r="D48" s="309">
        <v>171</v>
      </c>
      <c r="E48" s="309">
        <v>15</v>
      </c>
      <c r="F48" s="299">
        <v>199.8</v>
      </c>
      <c r="G48" s="299">
        <v>180.2</v>
      </c>
      <c r="H48" s="299">
        <v>160.4</v>
      </c>
      <c r="I48" s="299">
        <v>0.9</v>
      </c>
      <c r="J48" s="309">
        <v>181</v>
      </c>
      <c r="K48" s="309">
        <v>9</v>
      </c>
      <c r="L48" s="309">
        <v>173.5</v>
      </c>
      <c r="M48" s="309">
        <v>163.30000000000001</v>
      </c>
      <c r="N48" s="299">
        <v>112.4</v>
      </c>
    </row>
    <row r="49" spans="1:14" x14ac:dyDescent="0.2">
      <c r="B49" s="67" t="s">
        <v>188</v>
      </c>
      <c r="C49" s="329">
        <v>2.9</v>
      </c>
      <c r="D49" s="309">
        <v>166</v>
      </c>
      <c r="E49" s="309">
        <v>28</v>
      </c>
      <c r="F49" s="299">
        <v>248.7</v>
      </c>
      <c r="G49" s="299">
        <v>199.6</v>
      </c>
      <c r="H49" s="299">
        <v>542.1</v>
      </c>
      <c r="I49" s="299">
        <v>3</v>
      </c>
      <c r="J49" s="309">
        <v>172</v>
      </c>
      <c r="K49" s="309">
        <v>19</v>
      </c>
      <c r="L49" s="309">
        <v>204.8</v>
      </c>
      <c r="M49" s="299">
        <v>180.4</v>
      </c>
      <c r="N49" s="196">
        <v>476.7</v>
      </c>
    </row>
    <row r="50" spans="1:14" x14ac:dyDescent="0.2">
      <c r="B50" s="67" t="s">
        <v>189</v>
      </c>
      <c r="C50" s="197">
        <v>5.9</v>
      </c>
      <c r="D50" s="85">
        <v>162</v>
      </c>
      <c r="E50" s="85">
        <v>25</v>
      </c>
      <c r="F50" s="196">
        <v>294.10000000000002</v>
      </c>
      <c r="G50" s="196">
        <v>240</v>
      </c>
      <c r="H50" s="196">
        <v>920.3</v>
      </c>
      <c r="I50" s="84">
        <v>5.0999999999999996</v>
      </c>
      <c r="J50" s="85">
        <v>173</v>
      </c>
      <c r="K50" s="85">
        <v>14</v>
      </c>
      <c r="L50" s="82">
        <v>206.9</v>
      </c>
      <c r="M50" s="82">
        <v>186.6</v>
      </c>
      <c r="N50" s="83">
        <v>406.9</v>
      </c>
    </row>
    <row r="51" spans="1:14" x14ac:dyDescent="0.2">
      <c r="B51" s="67" t="s">
        <v>190</v>
      </c>
      <c r="C51" s="197">
        <v>7.7</v>
      </c>
      <c r="D51" s="85">
        <v>162</v>
      </c>
      <c r="E51" s="85">
        <v>24</v>
      </c>
      <c r="F51" s="196">
        <v>321.39999999999998</v>
      </c>
      <c r="G51" s="196">
        <v>267.7</v>
      </c>
      <c r="H51" s="219">
        <v>1270.8</v>
      </c>
      <c r="I51" s="84">
        <v>6.6</v>
      </c>
      <c r="J51" s="85">
        <v>167</v>
      </c>
      <c r="K51" s="85">
        <v>12</v>
      </c>
      <c r="L51" s="82">
        <v>226.5</v>
      </c>
      <c r="M51" s="82">
        <v>207.5</v>
      </c>
      <c r="N51" s="83">
        <v>649</v>
      </c>
    </row>
    <row r="52" spans="1:14" x14ac:dyDescent="0.2">
      <c r="B52" s="67" t="s">
        <v>191</v>
      </c>
      <c r="C52" s="197">
        <v>11.6</v>
      </c>
      <c r="D52" s="85">
        <v>164</v>
      </c>
      <c r="E52" s="85">
        <v>22</v>
      </c>
      <c r="F52" s="196">
        <v>351.6</v>
      </c>
      <c r="G52" s="196">
        <v>304.60000000000002</v>
      </c>
      <c r="H52" s="215">
        <v>1025.5999999999999</v>
      </c>
      <c r="I52" s="84">
        <v>9.8000000000000007</v>
      </c>
      <c r="J52" s="85">
        <v>170</v>
      </c>
      <c r="K52" s="85">
        <v>14</v>
      </c>
      <c r="L52" s="82">
        <v>226.1</v>
      </c>
      <c r="M52" s="82">
        <v>205.2</v>
      </c>
      <c r="N52" s="83">
        <v>615.20000000000005</v>
      </c>
    </row>
    <row r="53" spans="1:14" x14ac:dyDescent="0.2">
      <c r="B53" s="67" t="s">
        <v>192</v>
      </c>
      <c r="C53" s="197">
        <v>16</v>
      </c>
      <c r="D53" s="85">
        <v>168</v>
      </c>
      <c r="E53" s="85">
        <v>24</v>
      </c>
      <c r="F53" s="196">
        <v>378</v>
      </c>
      <c r="G53" s="196">
        <v>319.7</v>
      </c>
      <c r="H53" s="215">
        <v>1132.2</v>
      </c>
      <c r="I53" s="84">
        <v>11.8</v>
      </c>
      <c r="J53" s="85">
        <v>169</v>
      </c>
      <c r="K53" s="85">
        <v>11</v>
      </c>
      <c r="L53" s="82">
        <v>231.7</v>
      </c>
      <c r="M53" s="82">
        <v>216.7</v>
      </c>
      <c r="N53" s="83">
        <v>638.4</v>
      </c>
    </row>
    <row r="54" spans="1:14" x14ac:dyDescent="0.2">
      <c r="B54" s="67" t="s">
        <v>193</v>
      </c>
      <c r="C54" s="197">
        <v>20.2</v>
      </c>
      <c r="D54" s="85">
        <v>166</v>
      </c>
      <c r="E54" s="85">
        <v>18</v>
      </c>
      <c r="F54" s="196">
        <v>402.3</v>
      </c>
      <c r="G54" s="196">
        <v>360.7</v>
      </c>
      <c r="H54" s="215">
        <v>1486.3</v>
      </c>
      <c r="I54" s="84">
        <v>13.9</v>
      </c>
      <c r="J54" s="85">
        <v>167</v>
      </c>
      <c r="K54" s="85">
        <v>13</v>
      </c>
      <c r="L54" s="82">
        <v>239.6</v>
      </c>
      <c r="M54" s="82">
        <v>219.4</v>
      </c>
      <c r="N54" s="83">
        <v>669.2</v>
      </c>
    </row>
    <row r="55" spans="1:14" x14ac:dyDescent="0.2">
      <c r="B55" s="67" t="s">
        <v>194</v>
      </c>
      <c r="C55" s="197">
        <v>23.4</v>
      </c>
      <c r="D55" s="85">
        <v>167</v>
      </c>
      <c r="E55" s="85">
        <v>17</v>
      </c>
      <c r="F55" s="196">
        <v>429</v>
      </c>
      <c r="G55" s="196">
        <v>386.6</v>
      </c>
      <c r="H55" s="215">
        <v>1780.9</v>
      </c>
      <c r="I55" s="84">
        <v>15</v>
      </c>
      <c r="J55" s="85">
        <v>172</v>
      </c>
      <c r="K55" s="85">
        <v>9</v>
      </c>
      <c r="L55" s="82">
        <v>214.6</v>
      </c>
      <c r="M55" s="82">
        <v>202.3</v>
      </c>
      <c r="N55" s="83">
        <v>431.4</v>
      </c>
    </row>
    <row r="56" spans="1:14" x14ac:dyDescent="0.2">
      <c r="B56" s="67" t="s">
        <v>195</v>
      </c>
      <c r="C56" s="197">
        <v>26</v>
      </c>
      <c r="D56" s="85">
        <v>168</v>
      </c>
      <c r="E56" s="85">
        <v>15</v>
      </c>
      <c r="F56" s="196">
        <v>428</v>
      </c>
      <c r="G56" s="196">
        <v>391.1</v>
      </c>
      <c r="H56" s="215">
        <v>1709.3</v>
      </c>
      <c r="I56" s="84">
        <v>17.100000000000001</v>
      </c>
      <c r="J56" s="85">
        <v>167</v>
      </c>
      <c r="K56" s="85">
        <v>11</v>
      </c>
      <c r="L56" s="82">
        <v>242.7</v>
      </c>
      <c r="M56" s="82">
        <v>223.7</v>
      </c>
      <c r="N56" s="83">
        <v>606.9</v>
      </c>
    </row>
    <row r="57" spans="1:14" x14ac:dyDescent="0.2">
      <c r="B57" s="67" t="s">
        <v>196</v>
      </c>
      <c r="C57" s="197">
        <v>29</v>
      </c>
      <c r="D57" s="85">
        <v>167</v>
      </c>
      <c r="E57" s="85">
        <v>10</v>
      </c>
      <c r="F57" s="196">
        <v>291.5</v>
      </c>
      <c r="G57" s="196">
        <v>273.2</v>
      </c>
      <c r="H57" s="196">
        <v>891.1</v>
      </c>
      <c r="I57" s="84">
        <v>18.399999999999999</v>
      </c>
      <c r="J57" s="85">
        <v>173</v>
      </c>
      <c r="K57" s="85">
        <v>8</v>
      </c>
      <c r="L57" s="82">
        <v>203.5</v>
      </c>
      <c r="M57" s="82">
        <v>187</v>
      </c>
      <c r="N57" s="83">
        <v>272.7</v>
      </c>
    </row>
    <row r="58" spans="1:14" x14ac:dyDescent="0.2">
      <c r="B58" s="67" t="s">
        <v>347</v>
      </c>
      <c r="C58" s="197">
        <v>34.799999999999997</v>
      </c>
      <c r="D58" s="85">
        <v>158</v>
      </c>
      <c r="E58" s="85">
        <v>10</v>
      </c>
      <c r="F58" s="196">
        <v>225.2</v>
      </c>
      <c r="G58" s="196">
        <v>209.7</v>
      </c>
      <c r="H58" s="196">
        <v>348.8</v>
      </c>
      <c r="I58" s="84">
        <v>21.1</v>
      </c>
      <c r="J58" s="85">
        <v>174</v>
      </c>
      <c r="K58" s="85">
        <v>26</v>
      </c>
      <c r="L58" s="82">
        <v>207.3</v>
      </c>
      <c r="M58" s="82">
        <v>177.1</v>
      </c>
      <c r="N58" s="83">
        <v>229.8</v>
      </c>
    </row>
    <row r="59" spans="1:14" x14ac:dyDescent="0.2">
      <c r="B59" s="67" t="s">
        <v>348</v>
      </c>
      <c r="C59" s="197">
        <v>19.2</v>
      </c>
      <c r="D59" s="85">
        <v>166</v>
      </c>
      <c r="E59" s="85">
        <v>10</v>
      </c>
      <c r="F59" s="196">
        <v>221.2</v>
      </c>
      <c r="G59" s="196">
        <v>210.1</v>
      </c>
      <c r="H59" s="196">
        <v>154.69999999999999</v>
      </c>
      <c r="I59" s="84">
        <v>12</v>
      </c>
      <c r="J59" s="85">
        <v>151</v>
      </c>
      <c r="K59" s="85">
        <v>1</v>
      </c>
      <c r="L59" s="82">
        <v>131.6</v>
      </c>
      <c r="M59" s="82">
        <v>130.6</v>
      </c>
      <c r="N59" s="83">
        <v>15.6</v>
      </c>
    </row>
    <row r="60" spans="1:14" ht="18" thickBot="1" x14ac:dyDescent="0.2">
      <c r="B60" s="335"/>
      <c r="C60" s="336"/>
      <c r="D60" s="312"/>
      <c r="E60" s="312"/>
      <c r="F60" s="337"/>
      <c r="G60" s="337"/>
      <c r="H60" s="337"/>
      <c r="I60" s="97"/>
      <c r="J60" s="312"/>
      <c r="K60" s="312"/>
      <c r="L60" s="97"/>
      <c r="M60" s="97"/>
      <c r="N60" s="97"/>
    </row>
    <row r="61" spans="1:14" x14ac:dyDescent="0.15">
      <c r="C61" s="117" t="s">
        <v>744</v>
      </c>
      <c r="D61" s="316"/>
      <c r="E61" s="316"/>
      <c r="J61" s="316"/>
      <c r="K61" s="316"/>
    </row>
    <row r="62" spans="1:14" x14ac:dyDescent="0.2">
      <c r="A62" s="167"/>
      <c r="C62" s="117" t="s">
        <v>856</v>
      </c>
      <c r="D62" s="316"/>
      <c r="E62" s="316"/>
      <c r="J62" s="316"/>
      <c r="K62" s="316"/>
    </row>
    <row r="63" spans="1:14" x14ac:dyDescent="0.2">
      <c r="A63" s="167"/>
      <c r="C63" s="100" t="s">
        <v>511</v>
      </c>
      <c r="D63" s="316"/>
      <c r="E63" s="316"/>
      <c r="J63" s="316"/>
      <c r="K63" s="316"/>
    </row>
    <row r="64" spans="1:14" x14ac:dyDescent="0.15">
      <c r="D64" s="316"/>
      <c r="E64" s="316"/>
      <c r="J64" s="316"/>
      <c r="K64" s="316"/>
    </row>
    <row r="65" spans="4:11" x14ac:dyDescent="0.15">
      <c r="D65" s="316"/>
      <c r="E65" s="316"/>
      <c r="J65" s="316"/>
      <c r="K65" s="316"/>
    </row>
    <row r="66" spans="4:11" x14ac:dyDescent="0.15">
      <c r="D66" s="316"/>
      <c r="E66" s="316"/>
      <c r="J66" s="316"/>
      <c r="K66" s="316"/>
    </row>
    <row r="67" spans="4:11" x14ac:dyDescent="0.15">
      <c r="D67" s="316"/>
      <c r="E67" s="316"/>
      <c r="J67" s="316"/>
      <c r="K67" s="316"/>
    </row>
  </sheetData>
  <mergeCells count="10">
    <mergeCell ref="E10:E11"/>
    <mergeCell ref="D10:D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7"/>
  <sheetViews>
    <sheetView view="pageBreakPreview" zoomScale="75" zoomScaleNormal="75" workbookViewId="0">
      <selection activeCell="E46" sqref="E46"/>
    </sheetView>
  </sheetViews>
  <sheetFormatPr defaultColWidth="9.625" defaultRowHeight="17.25" x14ac:dyDescent="0.15"/>
  <cols>
    <col min="1" max="1" width="13.375" style="117" customWidth="1"/>
    <col min="2" max="2" width="14.25" style="283" customWidth="1"/>
    <col min="3" max="3" width="8.75" style="91" customWidth="1"/>
    <col min="4" max="4" width="9.75" style="117" customWidth="1"/>
    <col min="5" max="5" width="7.25" style="117" customWidth="1"/>
    <col min="6" max="7" width="11.25" style="91" customWidth="1"/>
    <col min="8" max="8" width="12.75" style="91" customWidth="1"/>
    <col min="9" max="9" width="8.25" style="91" customWidth="1"/>
    <col min="10" max="10" width="9.75" style="117" customWidth="1"/>
    <col min="11" max="11" width="7.25" style="117" customWidth="1"/>
    <col min="12" max="13" width="11.25" style="91" customWidth="1"/>
    <col min="14" max="14" width="12.75" style="91" customWidth="1"/>
    <col min="15" max="16" width="9.625" style="117"/>
    <col min="17" max="16384" width="9.625" style="1"/>
  </cols>
  <sheetData>
    <row r="1" spans="1:14" x14ac:dyDescent="0.2">
      <c r="A1" s="167"/>
    </row>
    <row r="2" spans="1:14" x14ac:dyDescent="0.2">
      <c r="A2" s="167"/>
    </row>
    <row r="6" spans="1:14" x14ac:dyDescent="0.2">
      <c r="B6" s="630" t="s">
        <v>857</v>
      </c>
      <c r="C6" s="630"/>
      <c r="D6" s="630"/>
      <c r="E6" s="630"/>
      <c r="F6" s="630"/>
      <c r="G6" s="630"/>
      <c r="H6" s="630"/>
      <c r="I6" s="630"/>
      <c r="J6" s="630"/>
      <c r="K6" s="630"/>
      <c r="L6" s="630"/>
      <c r="M6" s="630"/>
      <c r="N6" s="630"/>
    </row>
    <row r="7" spans="1:14" ht="18" thickBot="1" x14ac:dyDescent="0.25">
      <c r="B7" s="793" t="s">
        <v>845</v>
      </c>
      <c r="C7" s="793"/>
      <c r="D7" s="793"/>
      <c r="E7" s="793"/>
      <c r="F7" s="793"/>
      <c r="G7" s="793"/>
      <c r="H7" s="793"/>
      <c r="I7" s="793"/>
      <c r="J7" s="793"/>
      <c r="K7" s="793"/>
      <c r="L7" s="793"/>
      <c r="M7" s="793"/>
      <c r="N7" s="793"/>
    </row>
    <row r="8" spans="1:14" x14ac:dyDescent="0.2">
      <c r="C8" s="284"/>
      <c r="D8" s="86"/>
      <c r="E8" s="86"/>
      <c r="F8" s="285" t="s">
        <v>35</v>
      </c>
      <c r="G8" s="286"/>
      <c r="H8" s="286"/>
      <c r="I8" s="284"/>
      <c r="J8" s="86"/>
      <c r="K8" s="86"/>
      <c r="L8" s="285" t="s">
        <v>51</v>
      </c>
      <c r="M8" s="286"/>
      <c r="N8" s="286"/>
    </row>
    <row r="9" spans="1:14" x14ac:dyDescent="0.2">
      <c r="C9" s="281"/>
      <c r="D9" s="729" t="s">
        <v>858</v>
      </c>
      <c r="E9" s="730"/>
      <c r="F9" s="794" t="s">
        <v>489</v>
      </c>
      <c r="G9" s="795"/>
      <c r="H9" s="287" t="s">
        <v>177</v>
      </c>
      <c r="I9" s="281"/>
      <c r="J9" s="729" t="s">
        <v>488</v>
      </c>
      <c r="K9" s="730"/>
      <c r="L9" s="794" t="s">
        <v>489</v>
      </c>
      <c r="M9" s="795"/>
      <c r="N9" s="288" t="s">
        <v>522</v>
      </c>
    </row>
    <row r="10" spans="1:14" x14ac:dyDescent="0.2">
      <c r="B10" s="67" t="s">
        <v>178</v>
      </c>
      <c r="C10" s="287" t="s">
        <v>179</v>
      </c>
      <c r="D10" s="627" t="s">
        <v>859</v>
      </c>
      <c r="E10" s="627" t="s">
        <v>860</v>
      </c>
      <c r="F10" s="287" t="s">
        <v>861</v>
      </c>
      <c r="G10" s="289" t="s">
        <v>466</v>
      </c>
      <c r="H10" s="287" t="s">
        <v>180</v>
      </c>
      <c r="I10" s="287" t="s">
        <v>179</v>
      </c>
      <c r="J10" s="627" t="s">
        <v>859</v>
      </c>
      <c r="K10" s="627" t="s">
        <v>324</v>
      </c>
      <c r="L10" s="287" t="s">
        <v>467</v>
      </c>
      <c r="M10" s="289" t="s">
        <v>466</v>
      </c>
      <c r="N10" s="287" t="s">
        <v>180</v>
      </c>
    </row>
    <row r="11" spans="1:14" x14ac:dyDescent="0.2">
      <c r="B11" s="290" t="s">
        <v>181</v>
      </c>
      <c r="C11" s="291" t="s">
        <v>182</v>
      </c>
      <c r="D11" s="628"/>
      <c r="E11" s="628"/>
      <c r="F11" s="291" t="s">
        <v>523</v>
      </c>
      <c r="G11" s="292" t="s">
        <v>862</v>
      </c>
      <c r="H11" s="291" t="s">
        <v>183</v>
      </c>
      <c r="I11" s="291" t="s">
        <v>182</v>
      </c>
      <c r="J11" s="628"/>
      <c r="K11" s="628"/>
      <c r="L11" s="291" t="s">
        <v>183</v>
      </c>
      <c r="M11" s="292" t="s">
        <v>863</v>
      </c>
      <c r="N11" s="291" t="s">
        <v>183</v>
      </c>
    </row>
    <row r="12" spans="1:14" x14ac:dyDescent="0.2">
      <c r="B12" s="293"/>
      <c r="C12" s="294" t="s">
        <v>184</v>
      </c>
      <c r="D12" s="6" t="s">
        <v>185</v>
      </c>
      <c r="E12" s="13" t="s">
        <v>185</v>
      </c>
      <c r="F12" s="282" t="s">
        <v>186</v>
      </c>
      <c r="G12" s="282" t="s">
        <v>186</v>
      </c>
      <c r="H12" s="282" t="s">
        <v>186</v>
      </c>
      <c r="I12" s="282" t="s">
        <v>184</v>
      </c>
      <c r="J12" s="13" t="s">
        <v>185</v>
      </c>
      <c r="K12" s="13" t="s">
        <v>185</v>
      </c>
      <c r="L12" s="282" t="s">
        <v>186</v>
      </c>
      <c r="M12" s="282" t="s">
        <v>186</v>
      </c>
      <c r="N12" s="282" t="s">
        <v>186</v>
      </c>
    </row>
    <row r="13" spans="1:14" x14ac:dyDescent="0.2">
      <c r="B13" s="295"/>
      <c r="C13" s="281"/>
      <c r="D13" s="11"/>
      <c r="H13" s="100" t="s">
        <v>519</v>
      </c>
    </row>
    <row r="14" spans="1:14" x14ac:dyDescent="0.2">
      <c r="B14" s="296" t="s">
        <v>201</v>
      </c>
      <c r="C14" s="84">
        <v>13.8</v>
      </c>
      <c r="D14" s="85">
        <v>171</v>
      </c>
      <c r="E14" s="85">
        <v>12</v>
      </c>
      <c r="F14" s="82">
        <v>319.89999999999998</v>
      </c>
      <c r="G14" s="82">
        <v>298.5</v>
      </c>
      <c r="H14" s="83">
        <v>759.8</v>
      </c>
      <c r="I14" s="84">
        <v>9.6999999999999993</v>
      </c>
      <c r="J14" s="85">
        <v>168</v>
      </c>
      <c r="K14" s="85">
        <v>8</v>
      </c>
      <c r="L14" s="82">
        <v>215.9</v>
      </c>
      <c r="M14" s="82">
        <v>203.8</v>
      </c>
      <c r="N14" s="83">
        <v>393.1</v>
      </c>
    </row>
    <row r="15" spans="1:14" x14ac:dyDescent="0.2">
      <c r="B15" s="296"/>
    </row>
    <row r="16" spans="1:14" x14ac:dyDescent="0.2">
      <c r="B16" s="296" t="s">
        <v>864</v>
      </c>
      <c r="C16" s="83">
        <v>0.5</v>
      </c>
      <c r="D16" s="297">
        <v>171</v>
      </c>
      <c r="E16" s="297">
        <v>0</v>
      </c>
      <c r="F16" s="297">
        <v>182.4</v>
      </c>
      <c r="G16" s="297">
        <v>182.3</v>
      </c>
      <c r="H16" s="298">
        <v>0</v>
      </c>
      <c r="I16" s="299">
        <v>1</v>
      </c>
      <c r="J16" s="117">
        <v>173</v>
      </c>
      <c r="K16" s="117">
        <v>9</v>
      </c>
      <c r="L16" s="300">
        <v>187.2</v>
      </c>
      <c r="M16" s="300">
        <v>176.2</v>
      </c>
      <c r="N16" s="300">
        <v>93.5</v>
      </c>
    </row>
    <row r="17" spans="2:14" x14ac:dyDescent="0.2">
      <c r="B17" s="296" t="s">
        <v>188</v>
      </c>
      <c r="C17" s="297">
        <v>1.7</v>
      </c>
      <c r="D17" s="297">
        <v>172</v>
      </c>
      <c r="E17" s="297">
        <v>12</v>
      </c>
      <c r="F17" s="297">
        <v>213.1</v>
      </c>
      <c r="G17" s="298">
        <v>197</v>
      </c>
      <c r="H17" s="298">
        <v>254</v>
      </c>
      <c r="I17" s="297">
        <v>2.2999999999999998</v>
      </c>
      <c r="J17" s="297">
        <v>169</v>
      </c>
      <c r="K17" s="297">
        <v>7</v>
      </c>
      <c r="L17" s="297">
        <v>206.9</v>
      </c>
      <c r="M17" s="298">
        <v>196.9</v>
      </c>
      <c r="N17" s="297">
        <v>323.2</v>
      </c>
    </row>
    <row r="18" spans="2:14" x14ac:dyDescent="0.2">
      <c r="B18" s="296" t="s">
        <v>189</v>
      </c>
      <c r="C18" s="195">
        <v>3.9</v>
      </c>
      <c r="D18" s="195">
        <v>171</v>
      </c>
      <c r="E18" s="195">
        <v>13</v>
      </c>
      <c r="F18" s="195">
        <v>262.8</v>
      </c>
      <c r="G18" s="195">
        <v>240.5</v>
      </c>
      <c r="H18" s="215">
        <v>479.2</v>
      </c>
      <c r="I18" s="297">
        <v>4.5999999999999996</v>
      </c>
      <c r="J18" s="297">
        <v>173</v>
      </c>
      <c r="K18" s="297">
        <v>11</v>
      </c>
      <c r="L18" s="298">
        <v>196</v>
      </c>
      <c r="M18" s="297">
        <v>182.4</v>
      </c>
      <c r="N18" s="83">
        <v>360.7</v>
      </c>
    </row>
    <row r="19" spans="2:14" x14ac:dyDescent="0.2">
      <c r="B19" s="296" t="s">
        <v>190</v>
      </c>
      <c r="C19" s="84">
        <v>7.5</v>
      </c>
      <c r="D19" s="85">
        <v>170</v>
      </c>
      <c r="E19" s="85">
        <v>19</v>
      </c>
      <c r="F19" s="82">
        <v>299.7</v>
      </c>
      <c r="G19" s="82">
        <v>267.60000000000002</v>
      </c>
      <c r="H19" s="215">
        <v>659.9</v>
      </c>
      <c r="I19" s="195">
        <v>8.3000000000000007</v>
      </c>
      <c r="J19" s="195">
        <v>166</v>
      </c>
      <c r="K19" s="195">
        <v>8</v>
      </c>
      <c r="L19" s="196">
        <v>209.2</v>
      </c>
      <c r="M19" s="196">
        <v>197.2</v>
      </c>
      <c r="N19" s="195">
        <v>421.1</v>
      </c>
    </row>
    <row r="20" spans="2:14" x14ac:dyDescent="0.2">
      <c r="B20" s="296" t="s">
        <v>191</v>
      </c>
      <c r="C20" s="84">
        <v>11.3</v>
      </c>
      <c r="D20" s="85">
        <v>176</v>
      </c>
      <c r="E20" s="85">
        <v>14</v>
      </c>
      <c r="F20" s="82">
        <v>310.8</v>
      </c>
      <c r="G20" s="82">
        <v>286</v>
      </c>
      <c r="H20" s="215">
        <v>738.1</v>
      </c>
      <c r="I20" s="84">
        <v>10.9</v>
      </c>
      <c r="J20" s="85">
        <v>163</v>
      </c>
      <c r="K20" s="85">
        <v>8</v>
      </c>
      <c r="L20" s="82">
        <v>220.8</v>
      </c>
      <c r="M20" s="82">
        <v>208.6</v>
      </c>
      <c r="N20" s="83">
        <v>481.2</v>
      </c>
    </row>
    <row r="21" spans="2:14" x14ac:dyDescent="0.2">
      <c r="B21" s="296" t="s">
        <v>192</v>
      </c>
      <c r="C21" s="84">
        <v>14.6</v>
      </c>
      <c r="D21" s="85">
        <v>171</v>
      </c>
      <c r="E21" s="85">
        <v>9</v>
      </c>
      <c r="F21" s="82">
        <v>336</v>
      </c>
      <c r="G21" s="82">
        <v>316</v>
      </c>
      <c r="H21" s="215">
        <v>911.5</v>
      </c>
      <c r="I21" s="84">
        <v>11.7</v>
      </c>
      <c r="J21" s="85">
        <v>163</v>
      </c>
      <c r="K21" s="85">
        <v>9</v>
      </c>
      <c r="L21" s="82">
        <v>218.7</v>
      </c>
      <c r="M21" s="82">
        <v>204.3</v>
      </c>
      <c r="N21" s="83">
        <v>389.3</v>
      </c>
    </row>
    <row r="22" spans="2:14" x14ac:dyDescent="0.2">
      <c r="B22" s="296" t="s">
        <v>193</v>
      </c>
      <c r="C22" s="84">
        <v>16.5</v>
      </c>
      <c r="D22" s="85">
        <v>170</v>
      </c>
      <c r="E22" s="85">
        <v>9</v>
      </c>
      <c r="F22" s="82">
        <v>349.7</v>
      </c>
      <c r="G22" s="82">
        <v>331.6</v>
      </c>
      <c r="H22" s="215">
        <v>919.3</v>
      </c>
      <c r="I22" s="84">
        <v>14.5</v>
      </c>
      <c r="J22" s="85">
        <v>170</v>
      </c>
      <c r="K22" s="85">
        <v>10</v>
      </c>
      <c r="L22" s="82">
        <v>236.9</v>
      </c>
      <c r="M22" s="82">
        <v>219.6</v>
      </c>
      <c r="N22" s="83">
        <v>527</v>
      </c>
    </row>
    <row r="23" spans="2:14" x14ac:dyDescent="0.2">
      <c r="B23" s="296" t="s">
        <v>194</v>
      </c>
      <c r="C23" s="84">
        <v>23</v>
      </c>
      <c r="D23" s="85">
        <v>174</v>
      </c>
      <c r="E23" s="85">
        <v>10</v>
      </c>
      <c r="F23" s="82">
        <v>391.4</v>
      </c>
      <c r="G23" s="82">
        <v>370.2</v>
      </c>
      <c r="H23" s="215">
        <v>1114.5999999999999</v>
      </c>
      <c r="I23" s="84">
        <v>12.8</v>
      </c>
      <c r="J23" s="85">
        <v>173</v>
      </c>
      <c r="K23" s="85">
        <v>6</v>
      </c>
      <c r="L23" s="82">
        <v>239.6</v>
      </c>
      <c r="M23" s="82">
        <v>229.3</v>
      </c>
      <c r="N23" s="83">
        <v>406.4</v>
      </c>
    </row>
    <row r="24" spans="2:14" x14ac:dyDescent="0.2">
      <c r="B24" s="296" t="s">
        <v>195</v>
      </c>
      <c r="C24" s="84">
        <v>22.4</v>
      </c>
      <c r="D24" s="85">
        <v>168</v>
      </c>
      <c r="E24" s="85">
        <v>7</v>
      </c>
      <c r="F24" s="82">
        <v>347.8</v>
      </c>
      <c r="G24" s="82">
        <v>332</v>
      </c>
      <c r="H24" s="215">
        <v>867.4</v>
      </c>
      <c r="I24" s="84">
        <v>14.9</v>
      </c>
      <c r="J24" s="85">
        <v>167</v>
      </c>
      <c r="K24" s="85">
        <v>3</v>
      </c>
      <c r="L24" s="82">
        <v>206.6</v>
      </c>
      <c r="M24" s="82">
        <v>201.3</v>
      </c>
      <c r="N24" s="83">
        <v>339.4</v>
      </c>
    </row>
    <row r="25" spans="2:14" x14ac:dyDescent="0.2">
      <c r="B25" s="296" t="s">
        <v>196</v>
      </c>
      <c r="C25" s="84">
        <v>18.8</v>
      </c>
      <c r="D25" s="85">
        <v>170</v>
      </c>
      <c r="E25" s="85">
        <v>11</v>
      </c>
      <c r="F25" s="82">
        <v>300.60000000000002</v>
      </c>
      <c r="G25" s="82">
        <v>278.39999999999998</v>
      </c>
      <c r="H25" s="83">
        <v>506.3</v>
      </c>
      <c r="I25" s="84">
        <v>16</v>
      </c>
      <c r="J25" s="85">
        <v>167</v>
      </c>
      <c r="K25" s="85">
        <v>7</v>
      </c>
      <c r="L25" s="82">
        <v>198.5</v>
      </c>
      <c r="M25" s="82">
        <v>187.4</v>
      </c>
      <c r="N25" s="83">
        <v>218.4</v>
      </c>
    </row>
    <row r="26" spans="2:14" x14ac:dyDescent="0.2">
      <c r="B26" s="296" t="s">
        <v>347</v>
      </c>
      <c r="C26" s="84">
        <v>23.4</v>
      </c>
      <c r="D26" s="85">
        <v>156</v>
      </c>
      <c r="E26" s="85">
        <v>3</v>
      </c>
      <c r="F26" s="82">
        <v>247.5</v>
      </c>
      <c r="G26" s="82">
        <v>244.2</v>
      </c>
      <c r="H26" s="83">
        <v>171.2</v>
      </c>
      <c r="I26" s="84">
        <v>29</v>
      </c>
      <c r="J26" s="85">
        <v>178</v>
      </c>
      <c r="K26" s="85">
        <v>0</v>
      </c>
      <c r="L26" s="82">
        <v>190</v>
      </c>
      <c r="M26" s="82">
        <v>190</v>
      </c>
      <c r="N26" s="83">
        <v>121.6</v>
      </c>
    </row>
    <row r="27" spans="2:14" x14ac:dyDescent="0.2">
      <c r="B27" s="296" t="s">
        <v>348</v>
      </c>
      <c r="C27" s="84">
        <v>18.5</v>
      </c>
      <c r="D27" s="85">
        <v>152</v>
      </c>
      <c r="E27" s="85">
        <v>29</v>
      </c>
      <c r="F27" s="82">
        <v>279.2</v>
      </c>
      <c r="G27" s="82">
        <v>237.3</v>
      </c>
      <c r="H27" s="83">
        <v>156.19999999999999</v>
      </c>
      <c r="I27" s="84" t="s">
        <v>262</v>
      </c>
      <c r="J27" s="85" t="s">
        <v>262</v>
      </c>
      <c r="K27" s="85" t="s">
        <v>262</v>
      </c>
      <c r="L27" s="82" t="s">
        <v>262</v>
      </c>
      <c r="M27" s="82" t="s">
        <v>262</v>
      </c>
      <c r="N27" s="83" t="s">
        <v>262</v>
      </c>
    </row>
    <row r="28" spans="2:14" x14ac:dyDescent="0.15">
      <c r="B28" s="301"/>
      <c r="C28" s="302"/>
      <c r="D28" s="303"/>
      <c r="E28" s="303"/>
      <c r="F28" s="304"/>
      <c r="G28" s="304"/>
      <c r="H28" s="304"/>
      <c r="I28" s="286"/>
      <c r="J28" s="305"/>
      <c r="K28" s="305"/>
      <c r="L28" s="286"/>
      <c r="M28" s="286"/>
      <c r="N28" s="286"/>
    </row>
    <row r="29" spans="2:14" x14ac:dyDescent="0.2">
      <c r="B29" s="295"/>
      <c r="C29" s="306"/>
      <c r="D29" s="307"/>
      <c r="E29" s="308"/>
      <c r="F29" s="101"/>
      <c r="G29" s="101"/>
      <c r="H29" s="100" t="s">
        <v>520</v>
      </c>
      <c r="I29" s="101"/>
      <c r="J29" s="308"/>
      <c r="K29" s="308"/>
      <c r="L29" s="101"/>
      <c r="M29" s="101"/>
      <c r="N29" s="101"/>
    </row>
    <row r="30" spans="2:14" x14ac:dyDescent="0.2">
      <c r="B30" s="296" t="s">
        <v>259</v>
      </c>
      <c r="C30" s="84">
        <v>18.600000000000001</v>
      </c>
      <c r="D30" s="85">
        <v>150</v>
      </c>
      <c r="E30" s="85">
        <v>9</v>
      </c>
      <c r="F30" s="82">
        <v>442.8</v>
      </c>
      <c r="G30" s="82">
        <v>416.5</v>
      </c>
      <c r="H30" s="215">
        <v>1720.7</v>
      </c>
      <c r="I30" s="84">
        <v>11.4</v>
      </c>
      <c r="J30" s="85">
        <v>144</v>
      </c>
      <c r="K30" s="85">
        <v>4</v>
      </c>
      <c r="L30" s="82">
        <v>270.39999999999998</v>
      </c>
      <c r="M30" s="82">
        <v>262.7</v>
      </c>
      <c r="N30" s="83">
        <v>798.6</v>
      </c>
    </row>
    <row r="31" spans="2:14" x14ac:dyDescent="0.2">
      <c r="B31" s="296"/>
    </row>
    <row r="32" spans="2:14" x14ac:dyDescent="0.2">
      <c r="B32" s="296" t="s">
        <v>346</v>
      </c>
      <c r="C32" s="298" t="s">
        <v>262</v>
      </c>
      <c r="D32" s="298" t="s">
        <v>262</v>
      </c>
      <c r="E32" s="298" t="s">
        <v>262</v>
      </c>
      <c r="F32" s="298" t="s">
        <v>262</v>
      </c>
      <c r="G32" s="298" t="s">
        <v>262</v>
      </c>
      <c r="H32" s="298" t="s">
        <v>262</v>
      </c>
      <c r="I32" s="298">
        <v>0.5</v>
      </c>
      <c r="J32" s="626">
        <v>151</v>
      </c>
      <c r="K32" s="626">
        <v>0</v>
      </c>
      <c r="L32" s="298">
        <v>154.19999999999999</v>
      </c>
      <c r="M32" s="298">
        <v>154</v>
      </c>
      <c r="N32" s="298">
        <v>122.5</v>
      </c>
    </row>
    <row r="33" spans="2:16" x14ac:dyDescent="0.2">
      <c r="B33" s="296" t="s">
        <v>188</v>
      </c>
      <c r="C33" s="299">
        <v>1.5</v>
      </c>
      <c r="D33" s="309">
        <v>152</v>
      </c>
      <c r="E33" s="309">
        <v>16</v>
      </c>
      <c r="F33" s="309">
        <v>256.5</v>
      </c>
      <c r="G33" s="309">
        <v>227.1</v>
      </c>
      <c r="H33" s="299">
        <v>507</v>
      </c>
      <c r="I33" s="309">
        <v>1.9</v>
      </c>
      <c r="J33" s="309">
        <v>152</v>
      </c>
      <c r="K33" s="309">
        <v>4</v>
      </c>
      <c r="L33" s="309">
        <v>197.4</v>
      </c>
      <c r="M33" s="309">
        <v>191.1</v>
      </c>
      <c r="N33" s="299">
        <v>452</v>
      </c>
    </row>
    <row r="34" spans="2:16" x14ac:dyDescent="0.2">
      <c r="B34" s="296" t="s">
        <v>189</v>
      </c>
      <c r="C34" s="195">
        <v>4.5999999999999996</v>
      </c>
      <c r="D34" s="195">
        <v>152</v>
      </c>
      <c r="E34" s="195">
        <v>21</v>
      </c>
      <c r="F34" s="195">
        <v>325.39999999999998</v>
      </c>
      <c r="G34" s="195">
        <v>281.2</v>
      </c>
      <c r="H34" s="215">
        <v>1115.5</v>
      </c>
      <c r="I34" s="196">
        <v>5</v>
      </c>
      <c r="J34" s="195">
        <v>149</v>
      </c>
      <c r="K34" s="195">
        <v>12</v>
      </c>
      <c r="L34" s="195">
        <v>245.5</v>
      </c>
      <c r="M34" s="195">
        <v>223.4</v>
      </c>
      <c r="N34" s="219">
        <v>1023.2</v>
      </c>
    </row>
    <row r="35" spans="2:16" x14ac:dyDescent="0.2">
      <c r="B35" s="296" t="s">
        <v>190</v>
      </c>
      <c r="C35" s="196">
        <v>9.1</v>
      </c>
      <c r="D35" s="195">
        <v>152</v>
      </c>
      <c r="E35" s="195">
        <v>14</v>
      </c>
      <c r="F35" s="195">
        <v>426.6</v>
      </c>
      <c r="G35" s="83">
        <v>373.1</v>
      </c>
      <c r="H35" s="215">
        <v>1681.7</v>
      </c>
      <c r="I35" s="195">
        <v>7.1</v>
      </c>
      <c r="J35" s="195">
        <v>145</v>
      </c>
      <c r="K35" s="195">
        <v>5</v>
      </c>
      <c r="L35" s="195">
        <v>238.6</v>
      </c>
      <c r="M35" s="195">
        <v>229.8</v>
      </c>
      <c r="N35" s="83">
        <v>730</v>
      </c>
    </row>
    <row r="36" spans="2:16" x14ac:dyDescent="0.2">
      <c r="B36" s="296" t="s">
        <v>191</v>
      </c>
      <c r="C36" s="84">
        <v>13.5</v>
      </c>
      <c r="D36" s="85">
        <v>148</v>
      </c>
      <c r="E36" s="85">
        <v>12</v>
      </c>
      <c r="F36" s="82">
        <v>434.3</v>
      </c>
      <c r="G36" s="82">
        <v>398.9</v>
      </c>
      <c r="H36" s="215">
        <v>1961.9</v>
      </c>
      <c r="I36" s="84">
        <v>10.6</v>
      </c>
      <c r="J36" s="85">
        <v>145</v>
      </c>
      <c r="K36" s="85">
        <v>3</v>
      </c>
      <c r="L36" s="82">
        <v>269.7</v>
      </c>
      <c r="M36" s="82">
        <v>264.8</v>
      </c>
      <c r="N36" s="83">
        <v>596.5</v>
      </c>
    </row>
    <row r="37" spans="2:16" x14ac:dyDescent="0.2">
      <c r="B37" s="296" t="s">
        <v>192</v>
      </c>
      <c r="C37" s="84">
        <v>18.3</v>
      </c>
      <c r="D37" s="85">
        <v>148</v>
      </c>
      <c r="E37" s="85">
        <v>12</v>
      </c>
      <c r="F37" s="82">
        <v>508.8</v>
      </c>
      <c r="G37" s="82">
        <v>468.8</v>
      </c>
      <c r="H37" s="215">
        <v>1780.2</v>
      </c>
      <c r="I37" s="84">
        <v>12.4</v>
      </c>
      <c r="J37" s="85">
        <v>142</v>
      </c>
      <c r="K37" s="85">
        <v>2</v>
      </c>
      <c r="L37" s="82">
        <v>294.60000000000002</v>
      </c>
      <c r="M37" s="82">
        <v>290.60000000000002</v>
      </c>
      <c r="N37" s="83">
        <v>815.8</v>
      </c>
    </row>
    <row r="38" spans="2:16" x14ac:dyDescent="0.2">
      <c r="B38" s="296" t="s">
        <v>193</v>
      </c>
      <c r="C38" s="84">
        <v>23.3</v>
      </c>
      <c r="D38" s="85">
        <v>151</v>
      </c>
      <c r="E38" s="85">
        <v>7</v>
      </c>
      <c r="F38" s="82">
        <v>580.70000000000005</v>
      </c>
      <c r="G38" s="82">
        <v>552.6</v>
      </c>
      <c r="H38" s="215">
        <v>2239.3000000000002</v>
      </c>
      <c r="I38" s="84">
        <v>11.5</v>
      </c>
      <c r="J38" s="85">
        <v>139</v>
      </c>
      <c r="K38" s="85">
        <v>3</v>
      </c>
      <c r="L38" s="82">
        <v>262.89999999999998</v>
      </c>
      <c r="M38" s="82">
        <v>257</v>
      </c>
      <c r="N38" s="83">
        <v>718.8</v>
      </c>
    </row>
    <row r="39" spans="2:16" x14ac:dyDescent="0.2">
      <c r="B39" s="296" t="s">
        <v>194</v>
      </c>
      <c r="C39" s="84">
        <v>26.7</v>
      </c>
      <c r="D39" s="85">
        <v>151</v>
      </c>
      <c r="E39" s="85">
        <v>5</v>
      </c>
      <c r="F39" s="82">
        <v>559.20000000000005</v>
      </c>
      <c r="G39" s="82">
        <v>544.79999999999995</v>
      </c>
      <c r="H39" s="215">
        <v>2543</v>
      </c>
      <c r="I39" s="84">
        <v>15.6</v>
      </c>
      <c r="J39" s="85">
        <v>142</v>
      </c>
      <c r="K39" s="85">
        <v>2</v>
      </c>
      <c r="L39" s="82">
        <v>323.10000000000002</v>
      </c>
      <c r="M39" s="82">
        <v>317.89999999999998</v>
      </c>
      <c r="N39" s="219">
        <v>1102.5</v>
      </c>
    </row>
    <row r="40" spans="2:16" x14ac:dyDescent="0.2">
      <c r="B40" s="296" t="s">
        <v>195</v>
      </c>
      <c r="C40" s="84">
        <v>28.3</v>
      </c>
      <c r="D40" s="85">
        <v>149</v>
      </c>
      <c r="E40" s="85">
        <v>3</v>
      </c>
      <c r="F40" s="82">
        <v>450.7</v>
      </c>
      <c r="G40" s="82">
        <v>441.9</v>
      </c>
      <c r="H40" s="215">
        <v>1843</v>
      </c>
      <c r="I40" s="84">
        <v>20.6</v>
      </c>
      <c r="J40" s="85">
        <v>143</v>
      </c>
      <c r="K40" s="85">
        <v>4</v>
      </c>
      <c r="L40" s="82">
        <v>300.89999999999998</v>
      </c>
      <c r="M40" s="82">
        <v>291.89999999999998</v>
      </c>
      <c r="N40" s="219">
        <v>1015.5</v>
      </c>
    </row>
    <row r="41" spans="2:16" x14ac:dyDescent="0.2">
      <c r="B41" s="296" t="s">
        <v>196</v>
      </c>
      <c r="C41" s="84">
        <v>28.3</v>
      </c>
      <c r="D41" s="85">
        <v>144</v>
      </c>
      <c r="E41" s="85">
        <v>1</v>
      </c>
      <c r="F41" s="82">
        <v>265</v>
      </c>
      <c r="G41" s="82">
        <v>262.89999999999998</v>
      </c>
      <c r="H41" s="83">
        <v>799.7</v>
      </c>
      <c r="I41" s="84">
        <v>18.899999999999999</v>
      </c>
      <c r="J41" s="85">
        <v>140</v>
      </c>
      <c r="K41" s="85">
        <v>0</v>
      </c>
      <c r="L41" s="82">
        <v>283.60000000000002</v>
      </c>
      <c r="M41" s="82">
        <v>283.60000000000002</v>
      </c>
      <c r="N41" s="83">
        <v>536.70000000000005</v>
      </c>
    </row>
    <row r="42" spans="2:16" x14ac:dyDescent="0.2">
      <c r="B42" s="296" t="s">
        <v>347</v>
      </c>
      <c r="C42" s="84" t="s">
        <v>262</v>
      </c>
      <c r="D42" s="85" t="s">
        <v>262</v>
      </c>
      <c r="E42" s="85" t="s">
        <v>262</v>
      </c>
      <c r="F42" s="82" t="s">
        <v>262</v>
      </c>
      <c r="G42" s="82" t="s">
        <v>262</v>
      </c>
      <c r="H42" s="83" t="s">
        <v>262</v>
      </c>
      <c r="I42" s="84">
        <v>34.200000000000003</v>
      </c>
      <c r="J42" s="85">
        <v>139</v>
      </c>
      <c r="K42" s="85">
        <v>0</v>
      </c>
      <c r="L42" s="82">
        <v>439.2</v>
      </c>
      <c r="M42" s="82">
        <v>439.2</v>
      </c>
      <c r="N42" s="219">
        <v>1323.3</v>
      </c>
    </row>
    <row r="43" spans="2:16" x14ac:dyDescent="0.2">
      <c r="B43" s="296" t="s">
        <v>348</v>
      </c>
      <c r="C43" s="84" t="s">
        <v>262</v>
      </c>
      <c r="D43" s="85" t="s">
        <v>262</v>
      </c>
      <c r="E43" s="85" t="s">
        <v>262</v>
      </c>
      <c r="F43" s="82" t="s">
        <v>262</v>
      </c>
      <c r="G43" s="82" t="s">
        <v>262</v>
      </c>
      <c r="H43" s="83" t="s">
        <v>262</v>
      </c>
      <c r="I43" s="84">
        <v>26.8</v>
      </c>
      <c r="J43" s="85">
        <v>140</v>
      </c>
      <c r="K43" s="85">
        <v>0</v>
      </c>
      <c r="L43" s="82">
        <v>438.3</v>
      </c>
      <c r="M43" s="82">
        <v>438.3</v>
      </c>
      <c r="N43" s="219">
        <v>1144</v>
      </c>
    </row>
    <row r="44" spans="2:16" x14ac:dyDescent="0.15">
      <c r="B44" s="301"/>
      <c r="C44" s="302"/>
      <c r="D44" s="303"/>
      <c r="E44" s="303"/>
      <c r="F44" s="304"/>
      <c r="G44" s="304"/>
      <c r="H44" s="304"/>
      <c r="I44" s="304"/>
      <c r="J44" s="303"/>
      <c r="K44" s="303"/>
      <c r="L44" s="304"/>
      <c r="M44" s="304"/>
      <c r="N44" s="304"/>
    </row>
    <row r="45" spans="2:16" x14ac:dyDescent="0.15">
      <c r="B45" s="295"/>
      <c r="C45" s="306"/>
      <c r="D45" s="307"/>
      <c r="E45" s="308"/>
      <c r="F45" s="101"/>
      <c r="G45" s="101" t="s">
        <v>865</v>
      </c>
      <c r="H45" s="310"/>
      <c r="I45" s="101"/>
      <c r="J45" s="308"/>
      <c r="K45" s="308"/>
      <c r="L45" s="101"/>
      <c r="M45" s="101"/>
      <c r="N45" s="101"/>
    </row>
    <row r="46" spans="2:16" x14ac:dyDescent="0.2">
      <c r="B46" s="296" t="s">
        <v>263</v>
      </c>
      <c r="C46" s="195">
        <v>9.4</v>
      </c>
      <c r="D46" s="195">
        <v>172</v>
      </c>
      <c r="E46" s="195">
        <v>12</v>
      </c>
      <c r="F46" s="195">
        <v>270.89999999999998</v>
      </c>
      <c r="G46" s="195">
        <v>250.6</v>
      </c>
      <c r="H46" s="195">
        <v>414.8</v>
      </c>
      <c r="I46" s="196">
        <v>8</v>
      </c>
      <c r="J46" s="195">
        <v>159</v>
      </c>
      <c r="K46" s="195">
        <v>6</v>
      </c>
      <c r="L46" s="196">
        <v>197.6</v>
      </c>
      <c r="M46" s="196">
        <v>188.9</v>
      </c>
      <c r="N46" s="196">
        <v>270.7</v>
      </c>
      <c r="O46" s="11"/>
      <c r="P46" s="11"/>
    </row>
    <row r="47" spans="2:16" x14ac:dyDescent="0.2">
      <c r="B47" s="296"/>
      <c r="O47" s="11"/>
      <c r="P47" s="11"/>
    </row>
    <row r="48" spans="2:16" x14ac:dyDescent="0.2">
      <c r="B48" s="296" t="s">
        <v>864</v>
      </c>
      <c r="C48" s="309">
        <v>1.1000000000000001</v>
      </c>
      <c r="D48" s="309">
        <v>169</v>
      </c>
      <c r="E48" s="309">
        <v>18</v>
      </c>
      <c r="F48" s="309">
        <v>200.5</v>
      </c>
      <c r="G48" s="309">
        <v>174.6</v>
      </c>
      <c r="H48" s="83">
        <v>146</v>
      </c>
      <c r="I48" s="297">
        <v>0.5</v>
      </c>
      <c r="J48" s="297">
        <v>170</v>
      </c>
      <c r="K48" s="297">
        <v>9</v>
      </c>
      <c r="L48" s="298">
        <v>197</v>
      </c>
      <c r="M48" s="297">
        <v>184.1</v>
      </c>
      <c r="N48" s="298">
        <v>0</v>
      </c>
      <c r="O48" s="11"/>
      <c r="P48" s="11"/>
    </row>
    <row r="49" spans="1:16" x14ac:dyDescent="0.2">
      <c r="B49" s="296" t="s">
        <v>188</v>
      </c>
      <c r="C49" s="299">
        <v>2.5</v>
      </c>
      <c r="D49" s="309">
        <v>166</v>
      </c>
      <c r="E49" s="309">
        <v>14</v>
      </c>
      <c r="F49" s="309">
        <v>224.2</v>
      </c>
      <c r="G49" s="309">
        <v>201.6</v>
      </c>
      <c r="H49" s="309">
        <v>356.8</v>
      </c>
      <c r="I49" s="299">
        <v>2</v>
      </c>
      <c r="J49" s="309">
        <v>167</v>
      </c>
      <c r="K49" s="309">
        <v>7</v>
      </c>
      <c r="L49" s="309">
        <v>191.2</v>
      </c>
      <c r="M49" s="309">
        <v>181.7</v>
      </c>
      <c r="N49" s="309">
        <v>145.4</v>
      </c>
      <c r="O49" s="11"/>
      <c r="P49" s="11"/>
    </row>
    <row r="50" spans="1:16" x14ac:dyDescent="0.2">
      <c r="B50" s="296" t="s">
        <v>189</v>
      </c>
      <c r="C50" s="196">
        <v>4</v>
      </c>
      <c r="D50" s="195">
        <v>161</v>
      </c>
      <c r="E50" s="195">
        <v>24</v>
      </c>
      <c r="F50" s="196">
        <v>253.3</v>
      </c>
      <c r="G50" s="195">
        <v>217.1</v>
      </c>
      <c r="H50" s="195">
        <v>502.4</v>
      </c>
      <c r="I50" s="195">
        <v>3.1</v>
      </c>
      <c r="J50" s="195">
        <v>161</v>
      </c>
      <c r="K50" s="195">
        <v>12</v>
      </c>
      <c r="L50" s="195">
        <v>200.8</v>
      </c>
      <c r="M50" s="215">
        <v>186.6</v>
      </c>
      <c r="N50" s="195">
        <v>213.9</v>
      </c>
      <c r="O50" s="11"/>
      <c r="P50" s="11"/>
    </row>
    <row r="51" spans="1:16" x14ac:dyDescent="0.2">
      <c r="B51" s="296" t="s">
        <v>190</v>
      </c>
      <c r="C51" s="84">
        <v>6.7</v>
      </c>
      <c r="D51" s="85">
        <v>167</v>
      </c>
      <c r="E51" s="85">
        <v>19</v>
      </c>
      <c r="F51" s="82">
        <v>274.5</v>
      </c>
      <c r="G51" s="82">
        <v>243.7</v>
      </c>
      <c r="H51" s="83">
        <v>557.6</v>
      </c>
      <c r="I51" s="84">
        <v>4.5999999999999996</v>
      </c>
      <c r="J51" s="85">
        <v>154</v>
      </c>
      <c r="K51" s="85">
        <v>6</v>
      </c>
      <c r="L51" s="82">
        <v>196</v>
      </c>
      <c r="M51" s="82">
        <v>188.3</v>
      </c>
      <c r="N51" s="83">
        <v>291.3</v>
      </c>
      <c r="O51" s="11"/>
      <c r="P51" s="11"/>
    </row>
    <row r="52" spans="1:16" x14ac:dyDescent="0.2">
      <c r="B52" s="296" t="s">
        <v>191</v>
      </c>
      <c r="C52" s="84">
        <v>8.6999999999999993</v>
      </c>
      <c r="D52" s="85">
        <v>172</v>
      </c>
      <c r="E52" s="85">
        <v>21</v>
      </c>
      <c r="F52" s="82">
        <v>322.3</v>
      </c>
      <c r="G52" s="82">
        <v>285.60000000000002</v>
      </c>
      <c r="H52" s="83">
        <v>704.8</v>
      </c>
      <c r="I52" s="84">
        <v>6.7</v>
      </c>
      <c r="J52" s="85">
        <v>157</v>
      </c>
      <c r="K52" s="85">
        <v>5</v>
      </c>
      <c r="L52" s="82">
        <v>206.8</v>
      </c>
      <c r="M52" s="82">
        <v>200.4</v>
      </c>
      <c r="N52" s="83">
        <v>350.6</v>
      </c>
      <c r="O52" s="11"/>
      <c r="P52" s="11"/>
    </row>
    <row r="53" spans="1:16" x14ac:dyDescent="0.2">
      <c r="B53" s="296" t="s">
        <v>192</v>
      </c>
      <c r="C53" s="84">
        <v>11.2</v>
      </c>
      <c r="D53" s="85">
        <v>172</v>
      </c>
      <c r="E53" s="85">
        <v>11</v>
      </c>
      <c r="F53" s="82">
        <v>316.2</v>
      </c>
      <c r="G53" s="82">
        <v>295</v>
      </c>
      <c r="H53" s="83">
        <v>560.1</v>
      </c>
      <c r="I53" s="84">
        <v>7.1</v>
      </c>
      <c r="J53" s="85">
        <v>157</v>
      </c>
      <c r="K53" s="85">
        <v>7</v>
      </c>
      <c r="L53" s="82">
        <v>196.6</v>
      </c>
      <c r="M53" s="82">
        <v>186.1</v>
      </c>
      <c r="N53" s="83">
        <v>243.8</v>
      </c>
      <c r="O53" s="11"/>
      <c r="P53" s="11"/>
    </row>
    <row r="54" spans="1:16" x14ac:dyDescent="0.2">
      <c r="B54" s="296" t="s">
        <v>193</v>
      </c>
      <c r="C54" s="84">
        <v>12.3</v>
      </c>
      <c r="D54" s="85">
        <v>174</v>
      </c>
      <c r="E54" s="85">
        <v>8</v>
      </c>
      <c r="F54" s="82">
        <v>306.10000000000002</v>
      </c>
      <c r="G54" s="82">
        <v>289.39999999999998</v>
      </c>
      <c r="H54" s="83">
        <v>478.8</v>
      </c>
      <c r="I54" s="84">
        <v>7.1</v>
      </c>
      <c r="J54" s="85">
        <v>163</v>
      </c>
      <c r="K54" s="85">
        <v>9</v>
      </c>
      <c r="L54" s="82">
        <v>207.5</v>
      </c>
      <c r="M54" s="82">
        <v>193</v>
      </c>
      <c r="N54" s="83">
        <v>227.2</v>
      </c>
      <c r="O54" s="11"/>
      <c r="P54" s="11"/>
    </row>
    <row r="55" spans="1:16" x14ac:dyDescent="0.2">
      <c r="B55" s="296" t="s">
        <v>194</v>
      </c>
      <c r="C55" s="84">
        <v>12.6</v>
      </c>
      <c r="D55" s="85">
        <v>170</v>
      </c>
      <c r="E55" s="85">
        <v>17</v>
      </c>
      <c r="F55" s="82">
        <v>320</v>
      </c>
      <c r="G55" s="82">
        <v>294.2</v>
      </c>
      <c r="H55" s="83">
        <v>702.8</v>
      </c>
      <c r="I55" s="84">
        <v>11.5</v>
      </c>
      <c r="J55" s="85">
        <v>159</v>
      </c>
      <c r="K55" s="85">
        <v>5</v>
      </c>
      <c r="L55" s="82">
        <v>229.6</v>
      </c>
      <c r="M55" s="82">
        <v>221.7</v>
      </c>
      <c r="N55" s="83">
        <v>537.6</v>
      </c>
      <c r="O55" s="11"/>
      <c r="P55" s="11"/>
    </row>
    <row r="56" spans="1:16" x14ac:dyDescent="0.2">
      <c r="B56" s="296" t="s">
        <v>195</v>
      </c>
      <c r="C56" s="84">
        <v>10.8</v>
      </c>
      <c r="D56" s="85">
        <v>180</v>
      </c>
      <c r="E56" s="85">
        <v>8</v>
      </c>
      <c r="F56" s="82">
        <v>268.60000000000002</v>
      </c>
      <c r="G56" s="82">
        <v>256.8</v>
      </c>
      <c r="H56" s="83">
        <v>404</v>
      </c>
      <c r="I56" s="84">
        <v>8.5</v>
      </c>
      <c r="J56" s="85">
        <v>156</v>
      </c>
      <c r="K56" s="85">
        <v>1</v>
      </c>
      <c r="L56" s="82">
        <v>219.5</v>
      </c>
      <c r="M56" s="82">
        <v>216.8</v>
      </c>
      <c r="N56" s="83">
        <v>359.2</v>
      </c>
      <c r="O56" s="11"/>
      <c r="P56" s="11"/>
    </row>
    <row r="57" spans="1:16" x14ac:dyDescent="0.2">
      <c r="B57" s="296" t="s">
        <v>196</v>
      </c>
      <c r="C57" s="84">
        <v>9.8000000000000007</v>
      </c>
      <c r="D57" s="85">
        <v>170</v>
      </c>
      <c r="E57" s="85">
        <v>11</v>
      </c>
      <c r="F57" s="82">
        <v>257.2</v>
      </c>
      <c r="G57" s="82">
        <v>239.9</v>
      </c>
      <c r="H57" s="83">
        <v>227.8</v>
      </c>
      <c r="I57" s="84">
        <v>13.1</v>
      </c>
      <c r="J57" s="85">
        <v>160</v>
      </c>
      <c r="K57" s="85">
        <v>2</v>
      </c>
      <c r="L57" s="82">
        <v>155.80000000000001</v>
      </c>
      <c r="M57" s="82">
        <v>153.19999999999999</v>
      </c>
      <c r="N57" s="83">
        <v>141</v>
      </c>
      <c r="O57" s="11"/>
      <c r="P57" s="11"/>
    </row>
    <row r="58" spans="1:16" x14ac:dyDescent="0.2">
      <c r="B58" s="296" t="s">
        <v>347</v>
      </c>
      <c r="C58" s="84">
        <v>9.1999999999999993</v>
      </c>
      <c r="D58" s="85">
        <v>179</v>
      </c>
      <c r="E58" s="85">
        <v>5</v>
      </c>
      <c r="F58" s="82">
        <v>198.5</v>
      </c>
      <c r="G58" s="82">
        <v>190.6</v>
      </c>
      <c r="H58" s="83">
        <v>73.099999999999994</v>
      </c>
      <c r="I58" s="84">
        <v>11.9</v>
      </c>
      <c r="J58" s="85">
        <v>149</v>
      </c>
      <c r="K58" s="85">
        <v>12</v>
      </c>
      <c r="L58" s="82">
        <v>175.5</v>
      </c>
      <c r="M58" s="82">
        <v>163.80000000000001</v>
      </c>
      <c r="N58" s="83">
        <v>320.8</v>
      </c>
      <c r="O58" s="11"/>
      <c r="P58" s="11"/>
    </row>
    <row r="59" spans="1:16" x14ac:dyDescent="0.2">
      <c r="B59" s="296" t="s">
        <v>348</v>
      </c>
      <c r="C59" s="84">
        <v>8.9</v>
      </c>
      <c r="D59" s="85">
        <v>166</v>
      </c>
      <c r="E59" s="85">
        <v>3</v>
      </c>
      <c r="F59" s="82">
        <v>184.3</v>
      </c>
      <c r="G59" s="82">
        <v>180.2</v>
      </c>
      <c r="H59" s="83">
        <v>19.600000000000001</v>
      </c>
      <c r="I59" s="84">
        <v>19.100000000000001</v>
      </c>
      <c r="J59" s="85">
        <v>145</v>
      </c>
      <c r="K59" s="85">
        <v>1</v>
      </c>
      <c r="L59" s="82">
        <v>123.4</v>
      </c>
      <c r="M59" s="82">
        <v>121.5</v>
      </c>
      <c r="N59" s="83">
        <v>27.2</v>
      </c>
      <c r="O59" s="11"/>
      <c r="P59" s="11"/>
    </row>
    <row r="60" spans="1:16" ht="18" thickBot="1" x14ac:dyDescent="0.2">
      <c r="B60" s="311"/>
      <c r="C60" s="96"/>
      <c r="D60" s="312"/>
      <c r="E60" s="312"/>
      <c r="F60" s="97"/>
      <c r="G60" s="97"/>
      <c r="H60" s="97"/>
      <c r="I60" s="97"/>
      <c r="J60" s="312"/>
      <c r="K60" s="312"/>
      <c r="L60" s="97"/>
      <c r="M60" s="97"/>
      <c r="N60" s="97"/>
    </row>
    <row r="61" spans="1:16" x14ac:dyDescent="0.15">
      <c r="B61" s="313"/>
      <c r="C61" s="117" t="s">
        <v>744</v>
      </c>
      <c r="D61" s="314"/>
      <c r="E61" s="314"/>
      <c r="F61" s="315"/>
      <c r="G61" s="315"/>
      <c r="H61" s="315"/>
      <c r="I61" s="315"/>
      <c r="J61" s="314"/>
      <c r="K61" s="314"/>
      <c r="L61" s="315"/>
      <c r="M61" s="315"/>
      <c r="N61" s="315"/>
    </row>
    <row r="62" spans="1:16" x14ac:dyDescent="0.2">
      <c r="A62" s="167"/>
      <c r="B62" s="313"/>
      <c r="C62" s="117" t="s">
        <v>477</v>
      </c>
      <c r="D62" s="314"/>
      <c r="E62" s="314"/>
      <c r="F62" s="315"/>
      <c r="G62" s="315"/>
      <c r="H62" s="315"/>
      <c r="I62" s="315"/>
      <c r="J62" s="314"/>
      <c r="K62" s="314"/>
      <c r="L62" s="315"/>
      <c r="M62" s="315"/>
      <c r="N62" s="315"/>
    </row>
    <row r="63" spans="1:16" x14ac:dyDescent="0.2">
      <c r="C63" s="100" t="s">
        <v>512</v>
      </c>
      <c r="D63" s="316"/>
      <c r="E63" s="316"/>
      <c r="J63" s="316"/>
      <c r="K63" s="316"/>
    </row>
    <row r="64" spans="1:16" x14ac:dyDescent="0.15">
      <c r="D64" s="316"/>
      <c r="E64" s="316"/>
      <c r="J64" s="316"/>
      <c r="K64" s="316"/>
    </row>
    <row r="65" spans="4:11" x14ac:dyDescent="0.15">
      <c r="D65" s="316"/>
      <c r="E65" s="316"/>
      <c r="J65" s="316"/>
      <c r="K65" s="316"/>
    </row>
    <row r="66" spans="4:11" x14ac:dyDescent="0.15">
      <c r="D66" s="316"/>
      <c r="E66" s="316"/>
      <c r="J66" s="316"/>
      <c r="K66" s="316"/>
    </row>
    <row r="67" spans="4:11" x14ac:dyDescent="0.15">
      <c r="D67" s="316"/>
      <c r="E67" s="316"/>
      <c r="J67" s="316"/>
      <c r="K67" s="316"/>
    </row>
  </sheetData>
  <mergeCells count="10">
    <mergeCell ref="D10:D11"/>
    <mergeCell ref="E10:E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8"/>
  <sheetViews>
    <sheetView view="pageBreakPreview" zoomScale="75" zoomScaleNormal="75" zoomScaleSheetLayoutView="75" zoomScalePageLayoutView="55" workbookViewId="0">
      <selection activeCell="E46" sqref="E46"/>
    </sheetView>
  </sheetViews>
  <sheetFormatPr defaultColWidth="13.375" defaultRowHeight="18" customHeight="1" x14ac:dyDescent="0.15"/>
  <cols>
    <col min="1" max="1" width="13.375" style="117" customWidth="1"/>
    <col min="2" max="2" width="22.25" style="117" customWidth="1"/>
    <col min="3" max="3" width="7.125" style="117" customWidth="1"/>
    <col min="4" max="11" width="13.75" style="117" customWidth="1"/>
    <col min="12" max="16" width="13.375" style="117"/>
    <col min="17" max="16384" width="13.375" style="1"/>
  </cols>
  <sheetData>
    <row r="1" spans="1:16" ht="18" customHeight="1" x14ac:dyDescent="0.2">
      <c r="A1" s="167"/>
    </row>
    <row r="6" spans="1:16" ht="18" customHeight="1" x14ac:dyDescent="0.2">
      <c r="B6" s="630" t="s">
        <v>618</v>
      </c>
      <c r="C6" s="630"/>
      <c r="D6" s="630"/>
      <c r="E6" s="630"/>
      <c r="F6" s="630"/>
      <c r="G6" s="630"/>
      <c r="H6" s="630"/>
      <c r="I6" s="630"/>
      <c r="J6" s="630"/>
      <c r="K6" s="630"/>
    </row>
    <row r="7" spans="1:16" ht="18" customHeight="1" x14ac:dyDescent="0.2">
      <c r="D7" s="167" t="s">
        <v>206</v>
      </c>
    </row>
    <row r="8" spans="1:16" ht="18" customHeight="1" thickBot="1" x14ac:dyDescent="0.25">
      <c r="B8" s="159"/>
      <c r="D8" s="243" t="s">
        <v>207</v>
      </c>
      <c r="E8" s="159"/>
      <c r="F8" s="159"/>
      <c r="G8" s="159"/>
      <c r="H8" s="159"/>
      <c r="I8" s="159"/>
      <c r="J8" s="176"/>
      <c r="K8" s="176" t="s">
        <v>202</v>
      </c>
    </row>
    <row r="9" spans="1:16" ht="18" customHeight="1" x14ac:dyDescent="0.2">
      <c r="C9" s="255"/>
      <c r="D9" s="86"/>
      <c r="E9" s="256" t="s">
        <v>203</v>
      </c>
      <c r="F9" s="11"/>
      <c r="G9" s="86"/>
      <c r="H9" s="254"/>
      <c r="I9" s="256" t="s">
        <v>204</v>
      </c>
      <c r="J9" s="86"/>
      <c r="K9" s="86"/>
    </row>
    <row r="10" spans="1:16" ht="18" customHeight="1" x14ac:dyDescent="0.2">
      <c r="C10" s="222"/>
      <c r="D10" s="627" t="s">
        <v>619</v>
      </c>
      <c r="E10" s="627" t="s">
        <v>303</v>
      </c>
      <c r="F10" s="257" t="s">
        <v>476</v>
      </c>
      <c r="G10" s="627" t="s">
        <v>620</v>
      </c>
      <c r="H10" s="627" t="s">
        <v>619</v>
      </c>
      <c r="I10" s="627" t="s">
        <v>303</v>
      </c>
      <c r="J10" s="257" t="s">
        <v>476</v>
      </c>
      <c r="K10" s="631" t="s">
        <v>620</v>
      </c>
    </row>
    <row r="11" spans="1:16" ht="18" customHeight="1" x14ac:dyDescent="0.2">
      <c r="B11" s="86"/>
      <c r="C11" s="258"/>
      <c r="D11" s="628"/>
      <c r="E11" s="628"/>
      <c r="F11" s="259" t="s">
        <v>468</v>
      </c>
      <c r="G11" s="628"/>
      <c r="H11" s="628"/>
      <c r="I11" s="628"/>
      <c r="J11" s="259" t="s">
        <v>468</v>
      </c>
      <c r="K11" s="632"/>
    </row>
    <row r="12" spans="1:16" ht="18" customHeight="1" x14ac:dyDescent="0.15">
      <c r="C12" s="222"/>
      <c r="D12" s="11"/>
    </row>
    <row r="13" spans="1:16" s="7" customFormat="1" ht="18" customHeight="1" x14ac:dyDescent="0.2">
      <c r="A13" s="53"/>
      <c r="B13" s="796" t="s">
        <v>524</v>
      </c>
      <c r="C13" s="728"/>
      <c r="D13" s="260">
        <v>160.1</v>
      </c>
      <c r="E13" s="142">
        <v>156.69999999999999</v>
      </c>
      <c r="F13" s="142">
        <v>168.3</v>
      </c>
      <c r="G13" s="142">
        <v>148.9</v>
      </c>
      <c r="H13" s="55">
        <v>151.6</v>
      </c>
      <c r="I13" s="55">
        <v>148.4</v>
      </c>
      <c r="J13" s="55">
        <v>153.4</v>
      </c>
      <c r="K13" s="133">
        <v>0</v>
      </c>
      <c r="L13" s="53"/>
      <c r="M13" s="53"/>
      <c r="N13" s="53"/>
      <c r="O13" s="53"/>
      <c r="P13" s="53"/>
    </row>
    <row r="14" spans="1:16" s="7" customFormat="1" ht="18" customHeight="1" x14ac:dyDescent="0.2">
      <c r="A14" s="53"/>
      <c r="B14" s="796" t="s">
        <v>621</v>
      </c>
      <c r="C14" s="728"/>
      <c r="D14" s="260">
        <v>154.80000000000001</v>
      </c>
      <c r="E14" s="142">
        <v>159.5</v>
      </c>
      <c r="F14" s="142">
        <v>163</v>
      </c>
      <c r="G14" s="142">
        <v>176.5</v>
      </c>
      <c r="H14" s="55">
        <v>151</v>
      </c>
      <c r="I14" s="55">
        <v>152.6</v>
      </c>
      <c r="J14" s="55">
        <v>155</v>
      </c>
      <c r="K14" s="133" t="s">
        <v>262</v>
      </c>
      <c r="L14" s="53"/>
      <c r="M14" s="53"/>
      <c r="N14" s="53"/>
      <c r="O14" s="53"/>
      <c r="P14" s="53"/>
    </row>
    <row r="15" spans="1:16" s="7" customFormat="1" ht="18" customHeight="1" x14ac:dyDescent="0.2">
      <c r="A15" s="53"/>
      <c r="B15" s="796" t="s">
        <v>622</v>
      </c>
      <c r="C15" s="728"/>
      <c r="D15" s="260">
        <v>160.69999999999999</v>
      </c>
      <c r="E15" s="142">
        <v>159.69999999999999</v>
      </c>
      <c r="F15" s="142">
        <v>159.69999999999999</v>
      </c>
      <c r="G15" s="142">
        <v>161.6</v>
      </c>
      <c r="H15" s="55">
        <v>155</v>
      </c>
      <c r="I15" s="55">
        <v>150.30000000000001</v>
      </c>
      <c r="J15" s="55">
        <v>161.6</v>
      </c>
      <c r="K15" s="55">
        <v>135</v>
      </c>
      <c r="L15" s="53"/>
      <c r="M15" s="53"/>
      <c r="N15" s="53"/>
      <c r="O15" s="53"/>
      <c r="P15" s="53"/>
    </row>
    <row r="16" spans="1:16" s="7" customFormat="1" ht="18" customHeight="1" x14ac:dyDescent="0.2">
      <c r="A16" s="53"/>
      <c r="B16" s="796" t="s">
        <v>623</v>
      </c>
      <c r="C16" s="728"/>
      <c r="D16" s="260">
        <v>159.19999999999999</v>
      </c>
      <c r="E16" s="142">
        <v>162.6</v>
      </c>
      <c r="F16" s="142">
        <v>153.80000000000001</v>
      </c>
      <c r="G16" s="142">
        <v>170.9</v>
      </c>
      <c r="H16" s="55">
        <v>156.19999999999999</v>
      </c>
      <c r="I16" s="55">
        <v>154.6</v>
      </c>
      <c r="J16" s="55">
        <v>153</v>
      </c>
      <c r="K16" s="55">
        <v>176.3</v>
      </c>
      <c r="L16" s="53"/>
      <c r="M16" s="53"/>
      <c r="N16" s="53"/>
      <c r="O16" s="53"/>
      <c r="P16" s="53"/>
    </row>
    <row r="17" spans="1:16" s="7" customFormat="1" ht="18" customHeight="1" x14ac:dyDescent="0.2">
      <c r="A17" s="53"/>
      <c r="B17" s="796" t="s">
        <v>636</v>
      </c>
      <c r="C17" s="728"/>
      <c r="D17" s="260">
        <v>157.6</v>
      </c>
      <c r="E17" s="142">
        <v>158</v>
      </c>
      <c r="F17" s="142">
        <v>163.30000000000001</v>
      </c>
      <c r="G17" s="261">
        <v>153.80000000000001</v>
      </c>
      <c r="H17" s="55">
        <v>147.80000000000001</v>
      </c>
      <c r="I17" s="55">
        <v>155.9</v>
      </c>
      <c r="J17" s="55">
        <v>162.4</v>
      </c>
      <c r="K17" s="261" t="s">
        <v>262</v>
      </c>
      <c r="L17" s="53"/>
      <c r="M17" s="53"/>
      <c r="N17" s="53"/>
      <c r="O17" s="53"/>
      <c r="P17" s="53"/>
    </row>
    <row r="18" spans="1:16" s="7" customFormat="1" ht="18" customHeight="1" x14ac:dyDescent="0.2">
      <c r="A18" s="53"/>
      <c r="B18" s="796" t="s">
        <v>739</v>
      </c>
      <c r="C18" s="728"/>
      <c r="D18" s="260">
        <v>160.19999999999999</v>
      </c>
      <c r="E18" s="142">
        <v>163.9</v>
      </c>
      <c r="F18" s="142">
        <v>162</v>
      </c>
      <c r="G18" s="261">
        <v>147.6</v>
      </c>
      <c r="H18" s="55">
        <v>159.1</v>
      </c>
      <c r="I18" s="55">
        <v>159.5</v>
      </c>
      <c r="J18" s="55">
        <v>163</v>
      </c>
      <c r="K18" s="261">
        <v>138.6</v>
      </c>
      <c r="L18" s="53"/>
      <c r="M18" s="53"/>
      <c r="N18" s="53"/>
      <c r="O18" s="53"/>
      <c r="P18" s="53"/>
    </row>
    <row r="19" spans="1:16" s="7" customFormat="1" ht="18" customHeight="1" x14ac:dyDescent="0.2">
      <c r="A19" s="53"/>
      <c r="B19" s="796" t="s">
        <v>866</v>
      </c>
      <c r="C19" s="728"/>
      <c r="D19" s="260">
        <v>163.6</v>
      </c>
      <c r="E19" s="142">
        <v>164.6</v>
      </c>
      <c r="F19" s="142">
        <v>169.2</v>
      </c>
      <c r="G19" s="261">
        <v>156.6</v>
      </c>
      <c r="H19" s="55">
        <v>156.80000000000001</v>
      </c>
      <c r="I19" s="55">
        <v>156</v>
      </c>
      <c r="J19" s="55">
        <v>169.1</v>
      </c>
      <c r="K19" s="261">
        <v>154.6</v>
      </c>
      <c r="L19" s="53"/>
      <c r="M19" s="53"/>
      <c r="N19" s="53"/>
      <c r="O19" s="53"/>
      <c r="P19" s="53"/>
    </row>
    <row r="20" spans="1:16" ht="18" customHeight="1" x14ac:dyDescent="0.15">
      <c r="B20" s="86"/>
      <c r="C20" s="262"/>
      <c r="D20" s="51"/>
      <c r="E20" s="51"/>
      <c r="F20" s="51"/>
      <c r="G20" s="51"/>
      <c r="H20" s="51"/>
      <c r="I20" s="51"/>
      <c r="J20" s="51"/>
      <c r="K20" s="51"/>
    </row>
    <row r="21" spans="1:16" ht="18" customHeight="1" x14ac:dyDescent="0.2">
      <c r="C21" s="263"/>
      <c r="D21" s="51"/>
      <c r="E21" s="264" t="s">
        <v>205</v>
      </c>
      <c r="F21" s="51"/>
      <c r="G21" s="51"/>
      <c r="H21" s="265"/>
      <c r="I21" s="266" t="s">
        <v>507</v>
      </c>
      <c r="J21" s="74"/>
      <c r="K21" s="74"/>
    </row>
    <row r="22" spans="1:16" ht="18" customHeight="1" x14ac:dyDescent="0.2">
      <c r="C22" s="263"/>
      <c r="D22" s="797" t="s">
        <v>619</v>
      </c>
      <c r="E22" s="797" t="s">
        <v>303</v>
      </c>
      <c r="F22" s="257" t="s">
        <v>476</v>
      </c>
      <c r="G22" s="797" t="s">
        <v>620</v>
      </c>
      <c r="H22" s="797" t="s">
        <v>619</v>
      </c>
      <c r="I22" s="797" t="s">
        <v>303</v>
      </c>
      <c r="J22" s="257" t="s">
        <v>476</v>
      </c>
      <c r="K22" s="799" t="s">
        <v>620</v>
      </c>
    </row>
    <row r="23" spans="1:16" ht="18" customHeight="1" x14ac:dyDescent="0.2">
      <c r="B23" s="86"/>
      <c r="C23" s="267"/>
      <c r="D23" s="798"/>
      <c r="E23" s="798"/>
      <c r="F23" s="259" t="s">
        <v>468</v>
      </c>
      <c r="G23" s="798"/>
      <c r="H23" s="798"/>
      <c r="I23" s="798"/>
      <c r="J23" s="259" t="s">
        <v>468</v>
      </c>
      <c r="K23" s="800"/>
    </row>
    <row r="24" spans="1:16" ht="18" customHeight="1" x14ac:dyDescent="0.2">
      <c r="B24" s="167"/>
      <c r="C24" s="268"/>
      <c r="D24" s="25"/>
      <c r="E24" s="269"/>
      <c r="F24" s="269"/>
      <c r="G24" s="269"/>
      <c r="H24" s="56"/>
      <c r="I24" s="56"/>
      <c r="J24" s="56"/>
      <c r="K24" s="56"/>
    </row>
    <row r="25" spans="1:16" s="7" customFormat="1" ht="18" customHeight="1" x14ac:dyDescent="0.2">
      <c r="A25" s="53"/>
      <c r="B25" s="796" t="s">
        <v>524</v>
      </c>
      <c r="C25" s="728"/>
      <c r="D25" s="270">
        <v>189.4</v>
      </c>
      <c r="E25" s="73">
        <v>191.9</v>
      </c>
      <c r="F25" s="73">
        <v>188.7</v>
      </c>
      <c r="G25" s="73">
        <v>174</v>
      </c>
      <c r="H25" s="271">
        <v>175.8</v>
      </c>
      <c r="I25" s="271">
        <v>189.3</v>
      </c>
      <c r="J25" s="271">
        <v>175.6</v>
      </c>
      <c r="K25" s="261">
        <v>170</v>
      </c>
      <c r="L25" s="53"/>
      <c r="M25" s="53"/>
      <c r="N25" s="53"/>
      <c r="O25" s="53"/>
      <c r="P25" s="53"/>
    </row>
    <row r="26" spans="1:16" s="7" customFormat="1" ht="18" customHeight="1" x14ac:dyDescent="0.2">
      <c r="A26" s="53"/>
      <c r="B26" s="796" t="s">
        <v>621</v>
      </c>
      <c r="C26" s="728"/>
      <c r="D26" s="270">
        <v>192.6</v>
      </c>
      <c r="E26" s="73">
        <v>172.7</v>
      </c>
      <c r="F26" s="73">
        <v>185.1</v>
      </c>
      <c r="G26" s="73">
        <v>170</v>
      </c>
      <c r="H26" s="271">
        <v>185.1</v>
      </c>
      <c r="I26" s="271">
        <v>164.1</v>
      </c>
      <c r="J26" s="271">
        <v>188.4</v>
      </c>
      <c r="K26" s="261">
        <v>170</v>
      </c>
      <c r="L26" s="53"/>
      <c r="M26" s="53"/>
      <c r="N26" s="53"/>
      <c r="O26" s="53"/>
      <c r="P26" s="53"/>
    </row>
    <row r="27" spans="1:16" s="7" customFormat="1" ht="18" customHeight="1" x14ac:dyDescent="0.2">
      <c r="A27" s="53"/>
      <c r="B27" s="796" t="s">
        <v>622</v>
      </c>
      <c r="C27" s="728"/>
      <c r="D27" s="270">
        <v>200.2</v>
      </c>
      <c r="E27" s="73">
        <v>193</v>
      </c>
      <c r="F27" s="73">
        <v>203.9</v>
      </c>
      <c r="G27" s="73">
        <v>191</v>
      </c>
      <c r="H27" s="271">
        <v>189</v>
      </c>
      <c r="I27" s="271">
        <v>182.1</v>
      </c>
      <c r="J27" s="271">
        <v>177.7</v>
      </c>
      <c r="K27" s="261" t="s">
        <v>262</v>
      </c>
      <c r="L27" s="53"/>
      <c r="M27" s="53"/>
      <c r="N27" s="53"/>
      <c r="O27" s="53"/>
      <c r="P27" s="53"/>
    </row>
    <row r="28" spans="1:16" s="7" customFormat="1" ht="18" customHeight="1" x14ac:dyDescent="0.2">
      <c r="A28" s="53"/>
      <c r="B28" s="796" t="s">
        <v>623</v>
      </c>
      <c r="C28" s="728"/>
      <c r="D28" s="270">
        <v>202.4</v>
      </c>
      <c r="E28" s="73">
        <v>195.7</v>
      </c>
      <c r="F28" s="73">
        <v>204.2</v>
      </c>
      <c r="G28" s="73">
        <v>158.1</v>
      </c>
      <c r="H28" s="271">
        <v>192</v>
      </c>
      <c r="I28" s="271">
        <v>183.7</v>
      </c>
      <c r="J28" s="271">
        <v>202.6</v>
      </c>
      <c r="K28" s="261">
        <v>170.5</v>
      </c>
      <c r="L28" s="53"/>
      <c r="M28" s="53"/>
      <c r="N28" s="53"/>
      <c r="O28" s="53"/>
      <c r="P28" s="53"/>
    </row>
    <row r="29" spans="1:16" s="7" customFormat="1" ht="18" customHeight="1" x14ac:dyDescent="0.2">
      <c r="A29" s="53"/>
      <c r="B29" s="796" t="s">
        <v>636</v>
      </c>
      <c r="C29" s="728"/>
      <c r="D29" s="270">
        <v>193.2</v>
      </c>
      <c r="E29" s="73">
        <v>196.2</v>
      </c>
      <c r="F29" s="73">
        <v>190.5</v>
      </c>
      <c r="G29" s="261">
        <v>174</v>
      </c>
      <c r="H29" s="271">
        <v>177.3</v>
      </c>
      <c r="I29" s="271">
        <v>191.9</v>
      </c>
      <c r="J29" s="271">
        <v>185.3</v>
      </c>
      <c r="K29" s="261" t="s">
        <v>262</v>
      </c>
      <c r="L29" s="53"/>
      <c r="M29" s="53"/>
      <c r="N29" s="53"/>
      <c r="O29" s="53"/>
      <c r="P29" s="53"/>
    </row>
    <row r="30" spans="1:16" s="7" customFormat="1" ht="18" customHeight="1" x14ac:dyDescent="0.2">
      <c r="A30" s="53"/>
      <c r="B30" s="796" t="s">
        <v>739</v>
      </c>
      <c r="C30" s="728"/>
      <c r="D30" s="260">
        <v>160.19999999999999</v>
      </c>
      <c r="E30" s="142">
        <v>163.9</v>
      </c>
      <c r="F30" s="142">
        <v>162</v>
      </c>
      <c r="G30" s="261">
        <v>147.6</v>
      </c>
      <c r="H30" s="55">
        <v>159.1</v>
      </c>
      <c r="I30" s="55">
        <v>159.5</v>
      </c>
      <c r="J30" s="55">
        <v>163</v>
      </c>
      <c r="K30" s="261">
        <v>138.6</v>
      </c>
      <c r="L30" s="53"/>
      <c r="M30" s="53"/>
      <c r="N30" s="53"/>
      <c r="O30" s="53"/>
      <c r="P30" s="53"/>
    </row>
    <row r="31" spans="1:16" s="7" customFormat="1" ht="18" customHeight="1" x14ac:dyDescent="0.2">
      <c r="A31" s="53"/>
      <c r="B31" s="796" t="s">
        <v>866</v>
      </c>
      <c r="C31" s="728"/>
      <c r="D31" s="270">
        <v>199.2</v>
      </c>
      <c r="E31" s="73">
        <v>200.8</v>
      </c>
      <c r="F31" s="73">
        <v>206</v>
      </c>
      <c r="G31" s="261">
        <v>180.4</v>
      </c>
      <c r="H31" s="271">
        <v>186.4</v>
      </c>
      <c r="I31" s="271">
        <v>196.5</v>
      </c>
      <c r="J31" s="271">
        <v>194.2</v>
      </c>
      <c r="K31" s="261">
        <v>179.5</v>
      </c>
      <c r="L31" s="53"/>
      <c r="M31" s="53"/>
      <c r="N31" s="53"/>
      <c r="O31" s="53"/>
      <c r="P31" s="53"/>
    </row>
    <row r="32" spans="1:16" ht="18" customHeight="1" thickBot="1" x14ac:dyDescent="0.2">
      <c r="B32" s="159"/>
      <c r="C32" s="180"/>
      <c r="D32" s="159"/>
      <c r="E32" s="159"/>
      <c r="F32" s="159"/>
      <c r="G32" s="159"/>
      <c r="H32" s="159"/>
      <c r="I32" s="159"/>
      <c r="J32" s="159"/>
      <c r="K32" s="159"/>
    </row>
    <row r="33" spans="2:12" ht="18" customHeight="1" x14ac:dyDescent="0.2">
      <c r="C33" s="167"/>
      <c r="D33" s="117" t="s">
        <v>745</v>
      </c>
    </row>
    <row r="34" spans="2:12" ht="18" customHeight="1" x14ac:dyDescent="0.15">
      <c r="D34" s="117" t="s">
        <v>746</v>
      </c>
    </row>
    <row r="35" spans="2:12" ht="18" customHeight="1" x14ac:dyDescent="0.2">
      <c r="D35" s="167" t="s">
        <v>513</v>
      </c>
    </row>
    <row r="36" spans="2:12" ht="18" customHeight="1" x14ac:dyDescent="0.2">
      <c r="D36" s="167"/>
    </row>
    <row r="38" spans="2:12" ht="18" customHeight="1" x14ac:dyDescent="0.2">
      <c r="B38" s="630" t="s">
        <v>521</v>
      </c>
      <c r="C38" s="630"/>
      <c r="D38" s="630"/>
      <c r="E38" s="630"/>
      <c r="F38" s="630"/>
      <c r="G38" s="630"/>
      <c r="H38" s="630"/>
      <c r="I38" s="630"/>
      <c r="J38" s="630"/>
      <c r="K38" s="630"/>
    </row>
    <row r="39" spans="2:12" ht="18" customHeight="1" thickBot="1" x14ac:dyDescent="0.25">
      <c r="B39" s="159"/>
      <c r="C39" s="159"/>
      <c r="D39" s="243"/>
      <c r="E39" s="159"/>
      <c r="F39" s="159"/>
      <c r="G39" s="159"/>
      <c r="H39" s="159"/>
      <c r="I39" s="159"/>
      <c r="J39" s="159"/>
    </row>
    <row r="40" spans="2:12" ht="18" customHeight="1" x14ac:dyDescent="0.2">
      <c r="D40" s="69"/>
      <c r="E40" s="69"/>
      <c r="F40" s="69"/>
      <c r="G40" s="70" t="s">
        <v>624</v>
      </c>
      <c r="H40" s="272"/>
      <c r="I40" s="273" t="s">
        <v>177</v>
      </c>
      <c r="J40" s="69"/>
      <c r="L40" s="11"/>
    </row>
    <row r="41" spans="2:12" ht="18" customHeight="1" x14ac:dyDescent="0.2">
      <c r="D41" s="70" t="s">
        <v>625</v>
      </c>
      <c r="E41" s="70" t="s">
        <v>626</v>
      </c>
      <c r="F41" s="70" t="s">
        <v>310</v>
      </c>
      <c r="G41" s="70" t="s">
        <v>627</v>
      </c>
      <c r="H41" s="273" t="s">
        <v>628</v>
      </c>
      <c r="I41" s="273" t="s">
        <v>143</v>
      </c>
      <c r="J41" s="70" t="s">
        <v>629</v>
      </c>
      <c r="L41" s="11"/>
    </row>
    <row r="42" spans="2:12" ht="18" customHeight="1" x14ac:dyDescent="0.2">
      <c r="B42" s="86"/>
      <c r="C42" s="86"/>
      <c r="D42" s="71"/>
      <c r="E42" s="71"/>
      <c r="F42" s="274" t="s">
        <v>630</v>
      </c>
      <c r="G42" s="274" t="s">
        <v>631</v>
      </c>
      <c r="H42" s="275" t="s">
        <v>508</v>
      </c>
      <c r="I42" s="275" t="s">
        <v>509</v>
      </c>
      <c r="J42" s="71"/>
      <c r="L42" s="11"/>
    </row>
    <row r="43" spans="2:12" ht="18" customHeight="1" x14ac:dyDescent="0.2">
      <c r="D43" s="276" t="s">
        <v>208</v>
      </c>
      <c r="E43" s="13" t="s">
        <v>184</v>
      </c>
      <c r="F43" s="13" t="s">
        <v>209</v>
      </c>
      <c r="G43" s="13" t="s">
        <v>185</v>
      </c>
      <c r="H43" s="277" t="s">
        <v>210</v>
      </c>
      <c r="I43" s="277" t="s">
        <v>471</v>
      </c>
      <c r="J43" s="13" t="s">
        <v>469</v>
      </c>
      <c r="L43" s="11"/>
    </row>
    <row r="44" spans="2:12" ht="18" customHeight="1" x14ac:dyDescent="0.2">
      <c r="B44" s="278" t="s">
        <v>211</v>
      </c>
      <c r="D44" s="160"/>
      <c r="G44" s="13" t="s">
        <v>211</v>
      </c>
      <c r="H44" s="14"/>
      <c r="I44" s="14"/>
      <c r="J44" s="14"/>
      <c r="L44" s="11"/>
    </row>
    <row r="45" spans="2:12" ht="18" customHeight="1" x14ac:dyDescent="0.2">
      <c r="B45" s="167" t="s">
        <v>621</v>
      </c>
      <c r="C45" s="278" t="s">
        <v>470</v>
      </c>
      <c r="D45" s="279">
        <v>44.5</v>
      </c>
      <c r="E45" s="101">
        <v>5.8</v>
      </c>
      <c r="F45" s="101">
        <v>18.399999999999999</v>
      </c>
      <c r="G45" s="101">
        <v>5.2</v>
      </c>
      <c r="H45" s="15">
        <v>942</v>
      </c>
      <c r="I45" s="138">
        <v>43.4</v>
      </c>
      <c r="J45" s="15">
        <v>3183</v>
      </c>
      <c r="L45" s="11"/>
    </row>
    <row r="46" spans="2:12" ht="18" customHeight="1" x14ac:dyDescent="0.2">
      <c r="B46" s="167" t="s">
        <v>622</v>
      </c>
      <c r="C46" s="278" t="s">
        <v>470</v>
      </c>
      <c r="D46" s="279">
        <v>46.4</v>
      </c>
      <c r="E46" s="101">
        <v>6.2</v>
      </c>
      <c r="F46" s="101">
        <v>18</v>
      </c>
      <c r="G46" s="101">
        <v>5.0999999999999996</v>
      </c>
      <c r="H46" s="15">
        <v>938</v>
      </c>
      <c r="I46" s="138">
        <v>28.5</v>
      </c>
      <c r="J46" s="15">
        <v>3451</v>
      </c>
      <c r="L46" s="11"/>
    </row>
    <row r="47" spans="2:12" ht="18" customHeight="1" x14ac:dyDescent="0.2">
      <c r="B47" s="167" t="s">
        <v>623</v>
      </c>
      <c r="C47" s="278" t="s">
        <v>470</v>
      </c>
      <c r="D47" s="279">
        <v>46.6</v>
      </c>
      <c r="E47" s="101">
        <v>6.5</v>
      </c>
      <c r="F47" s="101">
        <v>17.7</v>
      </c>
      <c r="G47" s="101">
        <v>5.4</v>
      </c>
      <c r="H47" s="15">
        <v>991</v>
      </c>
      <c r="I47" s="138">
        <v>33.700000000000003</v>
      </c>
      <c r="J47" s="15">
        <v>3500</v>
      </c>
      <c r="L47" s="11"/>
    </row>
    <row r="48" spans="2:12" ht="18" customHeight="1" x14ac:dyDescent="0.2">
      <c r="B48" s="167" t="s">
        <v>636</v>
      </c>
      <c r="C48" s="278" t="s">
        <v>637</v>
      </c>
      <c r="D48" s="279">
        <v>48.3</v>
      </c>
      <c r="E48" s="101">
        <v>7.4</v>
      </c>
      <c r="F48" s="101">
        <v>17.8</v>
      </c>
      <c r="G48" s="101">
        <v>4.9000000000000004</v>
      </c>
      <c r="H48" s="15">
        <v>1088</v>
      </c>
      <c r="I48" s="138">
        <v>28.7</v>
      </c>
      <c r="J48" s="15">
        <v>3986</v>
      </c>
      <c r="L48" s="11"/>
    </row>
    <row r="49" spans="2:12" ht="18" customHeight="1" x14ac:dyDescent="0.2">
      <c r="B49" s="167" t="s">
        <v>739</v>
      </c>
      <c r="C49" s="278" t="s">
        <v>470</v>
      </c>
      <c r="D49" s="279">
        <v>48.4</v>
      </c>
      <c r="E49" s="101">
        <v>6.7</v>
      </c>
      <c r="F49" s="101">
        <v>17.600000000000001</v>
      </c>
      <c r="G49" s="101">
        <v>5.2</v>
      </c>
      <c r="H49" s="15">
        <v>1037</v>
      </c>
      <c r="I49" s="138">
        <v>41.5</v>
      </c>
      <c r="J49" s="15">
        <v>3684</v>
      </c>
      <c r="L49" s="11"/>
    </row>
    <row r="50" spans="2:12" ht="18" customHeight="1" x14ac:dyDescent="0.2">
      <c r="B50" s="167" t="s">
        <v>866</v>
      </c>
      <c r="C50" s="278" t="s">
        <v>470</v>
      </c>
      <c r="D50" s="279">
        <v>46</v>
      </c>
      <c r="E50" s="101">
        <v>5.9</v>
      </c>
      <c r="F50" s="101">
        <v>16.3</v>
      </c>
      <c r="G50" s="101">
        <v>5.0999999999999996</v>
      </c>
      <c r="H50" s="15">
        <v>1063</v>
      </c>
      <c r="I50" s="138">
        <v>31.4</v>
      </c>
      <c r="J50" s="15">
        <v>3957</v>
      </c>
      <c r="L50" s="11"/>
    </row>
    <row r="51" spans="2:12" ht="18" customHeight="1" x14ac:dyDescent="0.2">
      <c r="B51" s="167"/>
      <c r="C51" s="278"/>
      <c r="D51" s="279"/>
      <c r="E51" s="101"/>
      <c r="F51" s="101"/>
      <c r="G51" s="101"/>
      <c r="H51" s="15"/>
      <c r="I51" s="138"/>
      <c r="J51" s="15"/>
      <c r="L51" s="11"/>
    </row>
    <row r="52" spans="2:12" ht="18" customHeight="1" x14ac:dyDescent="0.2">
      <c r="B52" s="280" t="s">
        <v>212</v>
      </c>
      <c r="D52" s="281"/>
      <c r="E52" s="91"/>
      <c r="F52" s="91"/>
      <c r="G52" s="280" t="s">
        <v>212</v>
      </c>
      <c r="H52" s="15"/>
      <c r="I52" s="138"/>
      <c r="J52" s="15"/>
      <c r="L52" s="11"/>
    </row>
    <row r="53" spans="2:12" ht="18" customHeight="1" x14ac:dyDescent="0.2">
      <c r="B53" s="167" t="s">
        <v>621</v>
      </c>
      <c r="C53" s="278" t="s">
        <v>470</v>
      </c>
      <c r="D53" s="279">
        <v>47.9</v>
      </c>
      <c r="E53" s="101">
        <v>7.1</v>
      </c>
      <c r="F53" s="101">
        <v>18.899999999999999</v>
      </c>
      <c r="G53" s="101">
        <v>5.7</v>
      </c>
      <c r="H53" s="15">
        <v>839</v>
      </c>
      <c r="I53" s="138">
        <v>44.3</v>
      </c>
      <c r="J53" s="15">
        <v>473</v>
      </c>
      <c r="L53" s="11"/>
    </row>
    <row r="54" spans="2:12" ht="18" customHeight="1" x14ac:dyDescent="0.2">
      <c r="B54" s="167" t="s">
        <v>622</v>
      </c>
      <c r="C54" s="278" t="s">
        <v>470</v>
      </c>
      <c r="D54" s="279">
        <v>47.8</v>
      </c>
      <c r="E54" s="101">
        <v>8.5</v>
      </c>
      <c r="F54" s="101">
        <v>19.899999999999999</v>
      </c>
      <c r="G54" s="101">
        <v>5.4</v>
      </c>
      <c r="H54" s="15">
        <v>848</v>
      </c>
      <c r="I54" s="138">
        <v>84</v>
      </c>
      <c r="J54" s="15">
        <v>375</v>
      </c>
      <c r="L54" s="11"/>
    </row>
    <row r="55" spans="2:12" ht="18" customHeight="1" x14ac:dyDescent="0.2">
      <c r="B55" s="167" t="s">
        <v>623</v>
      </c>
      <c r="C55" s="278" t="s">
        <v>470</v>
      </c>
      <c r="D55" s="279">
        <v>47.7</v>
      </c>
      <c r="E55" s="101">
        <v>6.6</v>
      </c>
      <c r="F55" s="101">
        <v>19.2</v>
      </c>
      <c r="G55" s="101">
        <v>5.8</v>
      </c>
      <c r="H55" s="15">
        <v>883</v>
      </c>
      <c r="I55" s="138">
        <v>54.7</v>
      </c>
      <c r="J55" s="15">
        <v>414</v>
      </c>
      <c r="L55" s="11"/>
    </row>
    <row r="56" spans="2:12" ht="18" customHeight="1" x14ac:dyDescent="0.2">
      <c r="B56" s="167" t="s">
        <v>636</v>
      </c>
      <c r="C56" s="278" t="s">
        <v>637</v>
      </c>
      <c r="D56" s="279">
        <v>50.9</v>
      </c>
      <c r="E56" s="101">
        <v>9.5</v>
      </c>
      <c r="F56" s="101">
        <v>19.5</v>
      </c>
      <c r="G56" s="101">
        <v>5.8</v>
      </c>
      <c r="H56" s="15">
        <v>873</v>
      </c>
      <c r="I56" s="138">
        <v>55.3</v>
      </c>
      <c r="J56" s="15">
        <v>442</v>
      </c>
      <c r="L56" s="11"/>
    </row>
    <row r="57" spans="2:12" ht="18" customHeight="1" x14ac:dyDescent="0.2">
      <c r="B57" s="167" t="s">
        <v>739</v>
      </c>
      <c r="C57" s="278" t="s">
        <v>470</v>
      </c>
      <c r="D57" s="279">
        <v>48.5</v>
      </c>
      <c r="E57" s="101">
        <v>7.4</v>
      </c>
      <c r="F57" s="101">
        <v>17.100000000000001</v>
      </c>
      <c r="G57" s="101">
        <v>6.1</v>
      </c>
      <c r="H57" s="15">
        <v>929</v>
      </c>
      <c r="I57" s="138">
        <v>60.3</v>
      </c>
      <c r="J57" s="15">
        <v>335</v>
      </c>
      <c r="L57" s="11"/>
    </row>
    <row r="58" spans="2:12" ht="18" customHeight="1" x14ac:dyDescent="0.2">
      <c r="B58" s="167" t="s">
        <v>866</v>
      </c>
      <c r="C58" s="278" t="s">
        <v>470</v>
      </c>
      <c r="D58" s="279">
        <v>46.3</v>
      </c>
      <c r="E58" s="101">
        <v>6.6</v>
      </c>
      <c r="F58" s="101">
        <v>18.399999999999999</v>
      </c>
      <c r="G58" s="101">
        <v>5.5</v>
      </c>
      <c r="H58" s="15">
        <v>939</v>
      </c>
      <c r="I58" s="138">
        <v>58.9</v>
      </c>
      <c r="J58" s="15">
        <v>356</v>
      </c>
      <c r="L58" s="11"/>
    </row>
    <row r="59" spans="2:12" ht="18" customHeight="1" x14ac:dyDescent="0.2">
      <c r="B59" s="167"/>
      <c r="C59" s="278"/>
      <c r="D59" s="279"/>
      <c r="E59" s="101"/>
      <c r="F59" s="101"/>
      <c r="G59" s="101"/>
      <c r="H59" s="15"/>
      <c r="I59" s="138"/>
      <c r="J59" s="15"/>
      <c r="L59" s="11"/>
    </row>
    <row r="60" spans="2:12" ht="18" customHeight="1" x14ac:dyDescent="0.2">
      <c r="B60" s="280" t="s">
        <v>632</v>
      </c>
      <c r="D60" s="281"/>
      <c r="E60" s="91"/>
      <c r="F60" s="100"/>
      <c r="G60" s="282" t="s">
        <v>633</v>
      </c>
      <c r="H60" s="15"/>
      <c r="I60" s="138"/>
      <c r="J60" s="15"/>
      <c r="L60" s="11"/>
    </row>
    <row r="61" spans="2:12" ht="18" customHeight="1" x14ac:dyDescent="0.2">
      <c r="B61" s="167" t="s">
        <v>621</v>
      </c>
      <c r="C61" s="278" t="s">
        <v>470</v>
      </c>
      <c r="D61" s="279">
        <v>43.9</v>
      </c>
      <c r="E61" s="101">
        <v>6.9</v>
      </c>
      <c r="F61" s="101">
        <v>19.5</v>
      </c>
      <c r="G61" s="101">
        <v>5.2</v>
      </c>
      <c r="H61" s="15">
        <v>834</v>
      </c>
      <c r="I61" s="138">
        <v>7.9</v>
      </c>
      <c r="J61" s="15">
        <v>831</v>
      </c>
      <c r="L61" s="11"/>
    </row>
    <row r="62" spans="2:12" ht="18" customHeight="1" x14ac:dyDescent="0.2">
      <c r="B62" s="167" t="s">
        <v>622</v>
      </c>
      <c r="C62" s="278" t="s">
        <v>470</v>
      </c>
      <c r="D62" s="279">
        <v>44.8</v>
      </c>
      <c r="E62" s="101">
        <v>6.6</v>
      </c>
      <c r="F62" s="101">
        <v>18.5</v>
      </c>
      <c r="G62" s="101">
        <v>5.3</v>
      </c>
      <c r="H62" s="15">
        <v>844</v>
      </c>
      <c r="I62" s="138">
        <v>11.6</v>
      </c>
      <c r="J62" s="15">
        <v>1172</v>
      </c>
      <c r="L62" s="11"/>
    </row>
    <row r="63" spans="2:12" ht="18" customHeight="1" x14ac:dyDescent="0.2">
      <c r="B63" s="167" t="s">
        <v>623</v>
      </c>
      <c r="C63" s="278" t="s">
        <v>470</v>
      </c>
      <c r="D63" s="279">
        <v>46.7</v>
      </c>
      <c r="E63" s="101">
        <v>8.6999999999999993</v>
      </c>
      <c r="F63" s="101">
        <v>18.8</v>
      </c>
      <c r="G63" s="101">
        <v>5.3</v>
      </c>
      <c r="H63" s="15">
        <v>860</v>
      </c>
      <c r="I63" s="138">
        <v>14.5</v>
      </c>
      <c r="J63" s="15">
        <v>942</v>
      </c>
      <c r="L63" s="11"/>
    </row>
    <row r="64" spans="2:12" ht="18" customHeight="1" x14ac:dyDescent="0.2">
      <c r="B64" s="167" t="s">
        <v>636</v>
      </c>
      <c r="C64" s="278" t="s">
        <v>637</v>
      </c>
      <c r="D64" s="279">
        <v>44.9</v>
      </c>
      <c r="E64" s="101">
        <v>7.4</v>
      </c>
      <c r="F64" s="101">
        <v>18.7</v>
      </c>
      <c r="G64" s="101">
        <v>5</v>
      </c>
      <c r="H64" s="15">
        <v>896</v>
      </c>
      <c r="I64" s="138">
        <v>24.2</v>
      </c>
      <c r="J64" s="15">
        <v>999</v>
      </c>
      <c r="L64" s="11"/>
    </row>
    <row r="65" spans="1:12" ht="18" customHeight="1" x14ac:dyDescent="0.2">
      <c r="B65" s="167" t="s">
        <v>739</v>
      </c>
      <c r="C65" s="278" t="s">
        <v>470</v>
      </c>
      <c r="D65" s="279">
        <v>46.5</v>
      </c>
      <c r="E65" s="101">
        <v>6.4</v>
      </c>
      <c r="F65" s="101">
        <v>18.899999999999999</v>
      </c>
      <c r="G65" s="101">
        <v>5</v>
      </c>
      <c r="H65" s="15">
        <v>888</v>
      </c>
      <c r="I65" s="138">
        <v>13.6</v>
      </c>
      <c r="J65" s="15">
        <v>1083</v>
      </c>
      <c r="L65" s="11"/>
    </row>
    <row r="66" spans="1:12" ht="18" customHeight="1" x14ac:dyDescent="0.2">
      <c r="B66" s="167" t="s">
        <v>866</v>
      </c>
      <c r="C66" s="278" t="s">
        <v>470</v>
      </c>
      <c r="D66" s="279">
        <v>45.1</v>
      </c>
      <c r="E66" s="101">
        <v>6.5</v>
      </c>
      <c r="F66" s="101">
        <v>17.2</v>
      </c>
      <c r="G66" s="101">
        <v>5.3</v>
      </c>
      <c r="H66" s="15">
        <v>952</v>
      </c>
      <c r="I66" s="138">
        <v>12.2</v>
      </c>
      <c r="J66" s="15">
        <v>1067</v>
      </c>
      <c r="L66" s="11"/>
    </row>
    <row r="67" spans="1:12" ht="18" customHeight="1" x14ac:dyDescent="0.2">
      <c r="B67" s="167"/>
      <c r="C67" s="278"/>
      <c r="D67" s="279"/>
      <c r="E67" s="101"/>
      <c r="F67" s="101"/>
      <c r="G67" s="101"/>
      <c r="H67" s="15"/>
      <c r="I67" s="138"/>
      <c r="J67" s="15"/>
      <c r="L67" s="11"/>
    </row>
    <row r="68" spans="1:12" ht="18" customHeight="1" x14ac:dyDescent="0.2">
      <c r="B68" s="280" t="s">
        <v>98</v>
      </c>
      <c r="D68" s="281"/>
      <c r="E68" s="91"/>
      <c r="F68" s="91"/>
      <c r="G68" s="282" t="s">
        <v>98</v>
      </c>
      <c r="H68" s="15"/>
      <c r="I68" s="138"/>
      <c r="J68" s="15"/>
      <c r="L68" s="11"/>
    </row>
    <row r="69" spans="1:12" ht="18" customHeight="1" x14ac:dyDescent="0.2">
      <c r="B69" s="167" t="s">
        <v>621</v>
      </c>
      <c r="C69" s="278" t="s">
        <v>470</v>
      </c>
      <c r="D69" s="279">
        <v>48.4</v>
      </c>
      <c r="E69" s="101">
        <v>5.4</v>
      </c>
      <c r="F69" s="101">
        <v>18.899999999999999</v>
      </c>
      <c r="G69" s="101">
        <v>5.0999999999999996</v>
      </c>
      <c r="H69" s="15">
        <v>913</v>
      </c>
      <c r="I69" s="138">
        <v>14.9</v>
      </c>
      <c r="J69" s="15">
        <v>261</v>
      </c>
      <c r="L69" s="11"/>
    </row>
    <row r="70" spans="1:12" ht="18" customHeight="1" x14ac:dyDescent="0.2">
      <c r="B70" s="167" t="s">
        <v>622</v>
      </c>
      <c r="C70" s="278" t="s">
        <v>470</v>
      </c>
      <c r="D70" s="279">
        <v>52.6</v>
      </c>
      <c r="E70" s="101">
        <v>5.3</v>
      </c>
      <c r="F70" s="101">
        <v>19.2</v>
      </c>
      <c r="G70" s="101">
        <v>4.7</v>
      </c>
      <c r="H70" s="15">
        <v>893</v>
      </c>
      <c r="I70" s="138">
        <v>8.8000000000000007</v>
      </c>
      <c r="J70" s="15">
        <v>248</v>
      </c>
      <c r="L70" s="11"/>
    </row>
    <row r="71" spans="1:12" ht="18" customHeight="1" x14ac:dyDescent="0.2">
      <c r="B71" s="167" t="s">
        <v>623</v>
      </c>
      <c r="C71" s="278" t="s">
        <v>470</v>
      </c>
      <c r="D71" s="279">
        <v>51.8</v>
      </c>
      <c r="E71" s="101">
        <v>6</v>
      </c>
      <c r="F71" s="101">
        <v>17.2</v>
      </c>
      <c r="G71" s="101">
        <v>5.0999999999999996</v>
      </c>
      <c r="H71" s="15">
        <v>1012</v>
      </c>
      <c r="I71" s="138">
        <v>35.200000000000003</v>
      </c>
      <c r="J71" s="15">
        <v>155</v>
      </c>
      <c r="L71" s="11"/>
    </row>
    <row r="72" spans="1:12" ht="18" customHeight="1" x14ac:dyDescent="0.2">
      <c r="B72" s="167" t="s">
        <v>636</v>
      </c>
      <c r="C72" s="278" t="s">
        <v>637</v>
      </c>
      <c r="D72" s="279">
        <v>51.1</v>
      </c>
      <c r="E72" s="101">
        <v>6.6</v>
      </c>
      <c r="F72" s="101">
        <v>17.600000000000001</v>
      </c>
      <c r="G72" s="101">
        <v>5.0999999999999996</v>
      </c>
      <c r="H72" s="15">
        <v>868</v>
      </c>
      <c r="I72" s="138">
        <v>18.3</v>
      </c>
      <c r="J72" s="15">
        <v>142</v>
      </c>
      <c r="L72" s="11"/>
    </row>
    <row r="73" spans="1:12" ht="18" customHeight="1" x14ac:dyDescent="0.2">
      <c r="B73" s="167" t="s">
        <v>739</v>
      </c>
      <c r="C73" s="278" t="s">
        <v>470</v>
      </c>
      <c r="D73" s="279">
        <v>55.8</v>
      </c>
      <c r="E73" s="101">
        <v>6.9</v>
      </c>
      <c r="F73" s="101">
        <v>17.100000000000001</v>
      </c>
      <c r="G73" s="101">
        <v>5</v>
      </c>
      <c r="H73" s="15">
        <v>1089</v>
      </c>
      <c r="I73" s="138">
        <v>51</v>
      </c>
      <c r="J73" s="15">
        <v>133</v>
      </c>
      <c r="L73" s="11"/>
    </row>
    <row r="74" spans="1:12" ht="18" customHeight="1" x14ac:dyDescent="0.2">
      <c r="B74" s="167" t="s">
        <v>866</v>
      </c>
      <c r="C74" s="278" t="s">
        <v>470</v>
      </c>
      <c r="D74" s="279">
        <v>59.5</v>
      </c>
      <c r="E74" s="101">
        <v>5.7</v>
      </c>
      <c r="F74" s="101">
        <v>17.399999999999999</v>
      </c>
      <c r="G74" s="101">
        <v>4.8</v>
      </c>
      <c r="H74" s="15">
        <v>952</v>
      </c>
      <c r="I74" s="138">
        <v>13.7</v>
      </c>
      <c r="J74" s="15">
        <v>168</v>
      </c>
      <c r="L74" s="11"/>
    </row>
    <row r="75" spans="1:12" ht="18" customHeight="1" thickBot="1" x14ac:dyDescent="0.2">
      <c r="B75" s="159"/>
      <c r="C75" s="159"/>
      <c r="D75" s="170"/>
      <c r="E75" s="168"/>
      <c r="F75" s="168"/>
      <c r="G75" s="168"/>
      <c r="H75" s="16"/>
      <c r="I75" s="16"/>
      <c r="J75" s="16"/>
      <c r="L75" s="11"/>
    </row>
    <row r="76" spans="1:12" ht="18" customHeight="1" x14ac:dyDescent="0.15">
      <c r="D76" s="117" t="s">
        <v>745</v>
      </c>
      <c r="H76" s="14"/>
      <c r="I76" s="14"/>
      <c r="J76" s="14"/>
      <c r="L76" s="11"/>
    </row>
    <row r="77" spans="1:12" ht="18" customHeight="1" x14ac:dyDescent="0.15">
      <c r="D77" s="117" t="s">
        <v>746</v>
      </c>
      <c r="H77" s="14"/>
      <c r="I77" s="14"/>
      <c r="J77" s="14"/>
      <c r="L77" s="11"/>
    </row>
    <row r="78" spans="1:12" ht="18" customHeight="1" x14ac:dyDescent="0.2">
      <c r="A78" s="167"/>
      <c r="D78" s="167" t="s">
        <v>514</v>
      </c>
    </row>
  </sheetData>
  <mergeCells count="28">
    <mergeCell ref="B38:K38"/>
    <mergeCell ref="B17:C17"/>
    <mergeCell ref="B25:C25"/>
    <mergeCell ref="B26:C26"/>
    <mergeCell ref="B27:C27"/>
    <mergeCell ref="B28:C28"/>
    <mergeCell ref="D22:D23"/>
    <mergeCell ref="E22:E23"/>
    <mergeCell ref="G22:G23"/>
    <mergeCell ref="H22:H23"/>
    <mergeCell ref="I22:I23"/>
    <mergeCell ref="K22:K23"/>
    <mergeCell ref="B18:C18"/>
    <mergeCell ref="B30:C30"/>
    <mergeCell ref="B31:C31"/>
    <mergeCell ref="B19:C19"/>
    <mergeCell ref="G10:G11"/>
    <mergeCell ref="H10:H11"/>
    <mergeCell ref="B6:K6"/>
    <mergeCell ref="B13:C13"/>
    <mergeCell ref="B14:C14"/>
    <mergeCell ref="I10:I11"/>
    <mergeCell ref="K10:K11"/>
    <mergeCell ref="B16:C16"/>
    <mergeCell ref="D10:D11"/>
    <mergeCell ref="E10:E11"/>
    <mergeCell ref="B15:C15"/>
    <mergeCell ref="B29:C29"/>
  </mergeCells>
  <phoneticPr fontId="2"/>
  <pageMargins left="0.78740157480314965" right="0.78740157480314965" top="0.59055118110236227" bottom="0.39370078740157483" header="0.51181102362204722" footer="0.51181102362204722"/>
  <pageSetup paperSize="9" scale="6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2"/>
  <sheetViews>
    <sheetView view="pageBreakPreview" zoomScale="75" zoomScaleNormal="75" workbookViewId="0">
      <selection activeCell="E46" sqref="E46"/>
    </sheetView>
  </sheetViews>
  <sheetFormatPr defaultColWidth="12.125" defaultRowHeight="17.25" x14ac:dyDescent="0.15"/>
  <cols>
    <col min="1" max="1" width="13.375" style="117" customWidth="1"/>
    <col min="2" max="2" width="18" style="129" bestFit="1" customWidth="1"/>
    <col min="3" max="11" width="13.625" style="117" customWidth="1"/>
    <col min="12" max="16" width="12.125" style="117"/>
    <col min="17" max="16384" width="12.125" style="1"/>
  </cols>
  <sheetData>
    <row r="1" spans="1:16" x14ac:dyDescent="0.2">
      <c r="A1" s="167"/>
    </row>
    <row r="6" spans="1:16" x14ac:dyDescent="0.2">
      <c r="B6" s="630" t="s">
        <v>59</v>
      </c>
      <c r="C6" s="630"/>
      <c r="D6" s="630"/>
      <c r="E6" s="630"/>
      <c r="F6" s="630"/>
      <c r="G6" s="630"/>
      <c r="H6" s="630"/>
      <c r="I6" s="630"/>
      <c r="J6" s="630"/>
      <c r="K6" s="630"/>
    </row>
    <row r="7" spans="1:16" ht="18" thickBot="1" x14ac:dyDescent="0.25">
      <c r="B7" s="522"/>
      <c r="C7" s="159"/>
      <c r="D7" s="159"/>
      <c r="E7" s="159"/>
      <c r="F7" s="633" t="s">
        <v>564</v>
      </c>
      <c r="G7" s="633"/>
      <c r="H7" s="159"/>
      <c r="I7" s="159"/>
      <c r="J7" s="159"/>
      <c r="K7" s="176" t="s">
        <v>28</v>
      </c>
    </row>
    <row r="8" spans="1:16" x14ac:dyDescent="0.15">
      <c r="C8" s="160" t="s">
        <v>473</v>
      </c>
      <c r="D8" s="86"/>
      <c r="E8" s="86"/>
      <c r="F8" s="160"/>
      <c r="G8" s="86"/>
      <c r="H8" s="86"/>
      <c r="I8" s="160"/>
      <c r="J8" s="86"/>
      <c r="K8" s="86"/>
    </row>
    <row r="9" spans="1:16" x14ac:dyDescent="0.2">
      <c r="C9" s="245" t="s">
        <v>565</v>
      </c>
      <c r="D9" s="627" t="s">
        <v>60</v>
      </c>
      <c r="E9" s="627" t="s">
        <v>6</v>
      </c>
      <c r="F9" s="245" t="s">
        <v>566</v>
      </c>
      <c r="G9" s="627" t="s">
        <v>60</v>
      </c>
      <c r="H9" s="627" t="s">
        <v>61</v>
      </c>
      <c r="I9" s="245" t="s">
        <v>314</v>
      </c>
      <c r="J9" s="627" t="s">
        <v>60</v>
      </c>
      <c r="K9" s="631" t="s">
        <v>61</v>
      </c>
    </row>
    <row r="10" spans="1:16" x14ac:dyDescent="0.2">
      <c r="B10" s="527"/>
      <c r="C10" s="251" t="s">
        <v>567</v>
      </c>
      <c r="D10" s="628"/>
      <c r="E10" s="628"/>
      <c r="F10" s="254"/>
      <c r="G10" s="628"/>
      <c r="H10" s="628"/>
      <c r="I10" s="246" t="s">
        <v>315</v>
      </c>
      <c r="J10" s="628"/>
      <c r="K10" s="632"/>
    </row>
    <row r="11" spans="1:16" x14ac:dyDescent="0.15">
      <c r="C11" s="163"/>
      <c r="D11" s="161"/>
      <c r="E11" s="161"/>
      <c r="F11" s="161"/>
      <c r="G11" s="161"/>
      <c r="H11" s="161"/>
      <c r="I11" s="161"/>
      <c r="J11" s="161"/>
      <c r="K11" s="161"/>
    </row>
    <row r="12" spans="1:16" s="7" customFormat="1" x14ac:dyDescent="0.2">
      <c r="A12" s="53"/>
      <c r="B12" s="240" t="s">
        <v>62</v>
      </c>
      <c r="C12" s="537">
        <v>842518</v>
      </c>
      <c r="D12" s="538">
        <v>391097</v>
      </c>
      <c r="E12" s="538">
        <v>451421</v>
      </c>
      <c r="F12" s="538">
        <v>445326</v>
      </c>
      <c r="G12" s="538">
        <v>244692</v>
      </c>
      <c r="H12" s="538">
        <v>200634</v>
      </c>
      <c r="I12" s="538">
        <v>20855</v>
      </c>
      <c r="J12" s="538">
        <v>13937</v>
      </c>
      <c r="K12" s="538">
        <v>6918</v>
      </c>
      <c r="L12" s="53"/>
      <c r="M12" s="53"/>
      <c r="N12" s="53"/>
      <c r="O12" s="53"/>
      <c r="P12" s="53"/>
    </row>
    <row r="13" spans="1:16" x14ac:dyDescent="0.15">
      <c r="C13" s="163"/>
      <c r="D13" s="161"/>
      <c r="E13" s="161"/>
      <c r="F13" s="161"/>
      <c r="G13" s="161"/>
      <c r="H13" s="161"/>
      <c r="I13" s="161"/>
      <c r="J13" s="161"/>
      <c r="K13" s="161"/>
    </row>
    <row r="14" spans="1:16" x14ac:dyDescent="0.2">
      <c r="B14" s="278" t="s">
        <v>384</v>
      </c>
      <c r="C14" s="119">
        <v>317707</v>
      </c>
      <c r="D14" s="162">
        <v>147305</v>
      </c>
      <c r="E14" s="162">
        <v>170402</v>
      </c>
      <c r="F14" s="120">
        <v>162655</v>
      </c>
      <c r="G14" s="162">
        <v>90595</v>
      </c>
      <c r="H14" s="162">
        <v>72060</v>
      </c>
      <c r="I14" s="120">
        <v>8131</v>
      </c>
      <c r="J14" s="162">
        <v>5266</v>
      </c>
      <c r="K14" s="162">
        <v>2865</v>
      </c>
    </row>
    <row r="15" spans="1:16" x14ac:dyDescent="0.2">
      <c r="B15" s="278" t="s">
        <v>385</v>
      </c>
      <c r="C15" s="119">
        <v>45955</v>
      </c>
      <c r="D15" s="162">
        <v>21170</v>
      </c>
      <c r="E15" s="162">
        <v>24785</v>
      </c>
      <c r="F15" s="120">
        <v>23747</v>
      </c>
      <c r="G15" s="162">
        <v>13004</v>
      </c>
      <c r="H15" s="162">
        <v>10743</v>
      </c>
      <c r="I15" s="120">
        <v>1170</v>
      </c>
      <c r="J15" s="162">
        <v>825</v>
      </c>
      <c r="K15" s="162">
        <v>345</v>
      </c>
    </row>
    <row r="16" spans="1:16" x14ac:dyDescent="0.2">
      <c r="B16" s="278" t="s">
        <v>386</v>
      </c>
      <c r="C16" s="119">
        <v>55678</v>
      </c>
      <c r="D16" s="162">
        <v>25870</v>
      </c>
      <c r="E16" s="162">
        <v>29808</v>
      </c>
      <c r="F16" s="120">
        <v>29434</v>
      </c>
      <c r="G16" s="162">
        <v>16192</v>
      </c>
      <c r="H16" s="162">
        <v>13242</v>
      </c>
      <c r="I16" s="120">
        <v>1418</v>
      </c>
      <c r="J16" s="162">
        <v>985</v>
      </c>
      <c r="K16" s="162">
        <v>433</v>
      </c>
    </row>
    <row r="17" spans="2:11" x14ac:dyDescent="0.2">
      <c r="B17" s="278" t="s">
        <v>387</v>
      </c>
      <c r="C17" s="119">
        <v>25031</v>
      </c>
      <c r="D17" s="162">
        <v>11657</v>
      </c>
      <c r="E17" s="162">
        <v>13374</v>
      </c>
      <c r="F17" s="120">
        <v>13457</v>
      </c>
      <c r="G17" s="162">
        <v>7430</v>
      </c>
      <c r="H17" s="162">
        <v>6027</v>
      </c>
      <c r="I17" s="120">
        <v>590</v>
      </c>
      <c r="J17" s="162">
        <v>414</v>
      </c>
      <c r="K17" s="162" t="s">
        <v>568</v>
      </c>
    </row>
    <row r="18" spans="2:11" x14ac:dyDescent="0.2">
      <c r="B18" s="278" t="s">
        <v>388</v>
      </c>
      <c r="C18" s="119">
        <v>21580</v>
      </c>
      <c r="D18" s="162">
        <v>10301</v>
      </c>
      <c r="E18" s="162">
        <v>11279</v>
      </c>
      <c r="F18" s="120">
        <v>11261</v>
      </c>
      <c r="G18" s="162">
        <v>6158</v>
      </c>
      <c r="H18" s="162">
        <v>5103</v>
      </c>
      <c r="I18" s="120">
        <v>688</v>
      </c>
      <c r="J18" s="162">
        <v>482</v>
      </c>
      <c r="K18" s="162">
        <v>206</v>
      </c>
    </row>
    <row r="19" spans="2:11" x14ac:dyDescent="0.2">
      <c r="B19" s="278" t="s">
        <v>389</v>
      </c>
      <c r="C19" s="119">
        <v>65190</v>
      </c>
      <c r="D19" s="162">
        <v>30315</v>
      </c>
      <c r="E19" s="162">
        <v>34875</v>
      </c>
      <c r="F19" s="120">
        <v>35365</v>
      </c>
      <c r="G19" s="162">
        <v>18984</v>
      </c>
      <c r="H19" s="162">
        <v>16381</v>
      </c>
      <c r="I19" s="120">
        <v>1831</v>
      </c>
      <c r="J19" s="162">
        <v>1245</v>
      </c>
      <c r="K19" s="162">
        <v>586</v>
      </c>
    </row>
    <row r="20" spans="2:11" x14ac:dyDescent="0.2">
      <c r="B20" s="278" t="s">
        <v>390</v>
      </c>
      <c r="C20" s="119">
        <v>25527</v>
      </c>
      <c r="D20" s="162">
        <v>11577</v>
      </c>
      <c r="E20" s="162">
        <v>13950</v>
      </c>
      <c r="F20" s="120">
        <v>12457</v>
      </c>
      <c r="G20" s="162">
        <v>6643</v>
      </c>
      <c r="H20" s="162">
        <v>5814</v>
      </c>
      <c r="I20" s="120">
        <v>618</v>
      </c>
      <c r="J20" s="162">
        <v>409</v>
      </c>
      <c r="K20" s="162">
        <v>209</v>
      </c>
    </row>
    <row r="21" spans="2:11" x14ac:dyDescent="0.2">
      <c r="B21" s="278" t="s">
        <v>391</v>
      </c>
      <c r="C21" s="119">
        <v>54862</v>
      </c>
      <c r="D21" s="162">
        <v>25585</v>
      </c>
      <c r="E21" s="162">
        <v>29277</v>
      </c>
      <c r="F21" s="120">
        <v>31096</v>
      </c>
      <c r="G21" s="162">
        <v>16934</v>
      </c>
      <c r="H21" s="162">
        <v>14162</v>
      </c>
      <c r="I21" s="120">
        <v>1384</v>
      </c>
      <c r="J21" s="162">
        <v>929</v>
      </c>
      <c r="K21" s="162">
        <v>455</v>
      </c>
    </row>
    <row r="22" spans="2:11" x14ac:dyDescent="0.2">
      <c r="B22" s="278" t="s">
        <v>392</v>
      </c>
      <c r="C22" s="119">
        <v>44717</v>
      </c>
      <c r="D22" s="162">
        <v>21215</v>
      </c>
      <c r="E22" s="162">
        <v>23502</v>
      </c>
      <c r="F22" s="120">
        <v>25065</v>
      </c>
      <c r="G22" s="162">
        <v>13975</v>
      </c>
      <c r="H22" s="162">
        <v>11090</v>
      </c>
      <c r="I22" s="161">
        <v>1277</v>
      </c>
      <c r="J22" s="162">
        <v>799</v>
      </c>
      <c r="K22" s="162">
        <v>478</v>
      </c>
    </row>
    <row r="23" spans="2:11" x14ac:dyDescent="0.2">
      <c r="B23" s="278"/>
      <c r="C23" s="119"/>
      <c r="D23" s="162"/>
      <c r="E23" s="162"/>
      <c r="F23" s="120"/>
      <c r="G23" s="162"/>
      <c r="H23" s="162"/>
      <c r="I23" s="120"/>
      <c r="J23" s="162"/>
      <c r="K23" s="162"/>
    </row>
    <row r="24" spans="2:11" x14ac:dyDescent="0.2">
      <c r="B24" s="278" t="s">
        <v>393</v>
      </c>
      <c r="C24" s="119">
        <v>8498</v>
      </c>
      <c r="D24" s="162">
        <v>3865</v>
      </c>
      <c r="E24" s="162">
        <v>4633</v>
      </c>
      <c r="F24" s="120">
        <v>4315</v>
      </c>
      <c r="G24" s="162">
        <v>2355</v>
      </c>
      <c r="H24" s="162">
        <v>1960</v>
      </c>
      <c r="I24" s="120">
        <v>161</v>
      </c>
      <c r="J24" s="162">
        <v>120</v>
      </c>
      <c r="K24" s="162">
        <v>41</v>
      </c>
    </row>
    <row r="25" spans="2:11" x14ac:dyDescent="0.15">
      <c r="C25" s="119"/>
      <c r="D25" s="162"/>
      <c r="E25" s="162"/>
      <c r="F25" s="120"/>
      <c r="G25" s="162"/>
      <c r="H25" s="162"/>
      <c r="I25" s="120"/>
      <c r="J25" s="162"/>
      <c r="K25" s="162"/>
    </row>
    <row r="26" spans="2:11" x14ac:dyDescent="0.2">
      <c r="B26" s="278" t="s">
        <v>394</v>
      </c>
      <c r="C26" s="119">
        <v>15178</v>
      </c>
      <c r="D26" s="162">
        <v>6934</v>
      </c>
      <c r="E26" s="162">
        <v>8244</v>
      </c>
      <c r="F26" s="120">
        <v>8565</v>
      </c>
      <c r="G26" s="162">
        <v>4618</v>
      </c>
      <c r="H26" s="162">
        <v>3947</v>
      </c>
      <c r="I26" s="120">
        <v>314</v>
      </c>
      <c r="J26" s="162">
        <v>204</v>
      </c>
      <c r="K26" s="162">
        <v>110</v>
      </c>
    </row>
    <row r="27" spans="2:11" x14ac:dyDescent="0.2">
      <c r="B27" s="278" t="s">
        <v>395</v>
      </c>
      <c r="C27" s="119">
        <v>4014</v>
      </c>
      <c r="D27" s="161">
        <v>1832</v>
      </c>
      <c r="E27" s="161">
        <v>2182</v>
      </c>
      <c r="F27" s="120">
        <v>2141</v>
      </c>
      <c r="G27" s="161">
        <v>1146</v>
      </c>
      <c r="H27" s="161">
        <v>995</v>
      </c>
      <c r="I27" s="161">
        <v>79</v>
      </c>
      <c r="J27" s="161">
        <v>59</v>
      </c>
      <c r="K27" s="161">
        <v>20</v>
      </c>
    </row>
    <row r="28" spans="2:11" x14ac:dyDescent="0.2">
      <c r="B28" s="278" t="s">
        <v>396</v>
      </c>
      <c r="C28" s="119">
        <v>3102</v>
      </c>
      <c r="D28" s="162">
        <v>1615</v>
      </c>
      <c r="E28" s="162">
        <v>1487</v>
      </c>
      <c r="F28" s="120">
        <v>1734</v>
      </c>
      <c r="G28" s="162">
        <v>983</v>
      </c>
      <c r="H28" s="162">
        <v>751</v>
      </c>
      <c r="I28" s="120">
        <v>44</v>
      </c>
      <c r="J28" s="162">
        <v>34</v>
      </c>
      <c r="K28" s="162">
        <v>10</v>
      </c>
    </row>
    <row r="29" spans="2:11" x14ac:dyDescent="0.2">
      <c r="B29" s="278"/>
      <c r="C29" s="119"/>
      <c r="D29" s="162"/>
      <c r="E29" s="162"/>
      <c r="F29" s="120"/>
      <c r="G29" s="162"/>
      <c r="H29" s="162"/>
      <c r="I29" s="120"/>
      <c r="J29" s="162"/>
      <c r="K29" s="162"/>
    </row>
    <row r="30" spans="2:11" x14ac:dyDescent="0.2">
      <c r="B30" s="278" t="s">
        <v>397</v>
      </c>
      <c r="C30" s="119">
        <v>10738</v>
      </c>
      <c r="D30" s="162">
        <v>4944</v>
      </c>
      <c r="E30" s="162">
        <v>5794</v>
      </c>
      <c r="F30" s="120">
        <v>5792</v>
      </c>
      <c r="G30" s="162">
        <v>3134</v>
      </c>
      <c r="H30" s="162">
        <v>2658</v>
      </c>
      <c r="I30" s="120">
        <v>270</v>
      </c>
      <c r="J30" s="162">
        <v>182</v>
      </c>
      <c r="K30" s="162">
        <v>88</v>
      </c>
    </row>
    <row r="31" spans="2:11" x14ac:dyDescent="0.2">
      <c r="B31" s="278" t="s">
        <v>398</v>
      </c>
      <c r="C31" s="119">
        <v>6294</v>
      </c>
      <c r="D31" s="162">
        <v>2894</v>
      </c>
      <c r="E31" s="162">
        <v>3400</v>
      </c>
      <c r="F31" s="120">
        <v>3341</v>
      </c>
      <c r="G31" s="162">
        <v>1814</v>
      </c>
      <c r="H31" s="162">
        <v>1527</v>
      </c>
      <c r="I31" s="120">
        <v>161</v>
      </c>
      <c r="J31" s="162">
        <v>113</v>
      </c>
      <c r="K31" s="162">
        <v>48</v>
      </c>
    </row>
    <row r="32" spans="2:11" x14ac:dyDescent="0.15">
      <c r="B32" s="129" t="s">
        <v>399</v>
      </c>
      <c r="C32" s="119">
        <v>22916</v>
      </c>
      <c r="D32" s="162">
        <v>10623</v>
      </c>
      <c r="E32" s="162">
        <v>12293</v>
      </c>
      <c r="F32" s="120">
        <v>13860</v>
      </c>
      <c r="G32" s="162">
        <v>7508</v>
      </c>
      <c r="H32" s="162">
        <v>6352</v>
      </c>
      <c r="I32" s="120">
        <v>356</v>
      </c>
      <c r="J32" s="162">
        <v>236</v>
      </c>
      <c r="K32" s="162">
        <v>120</v>
      </c>
    </row>
    <row r="33" spans="2:11" x14ac:dyDescent="0.2">
      <c r="B33" s="278"/>
      <c r="C33" s="119"/>
      <c r="D33" s="162"/>
      <c r="E33" s="162"/>
      <c r="F33" s="120"/>
      <c r="G33" s="162"/>
      <c r="H33" s="162"/>
      <c r="I33" s="120"/>
      <c r="J33" s="162"/>
      <c r="K33" s="162"/>
    </row>
    <row r="34" spans="2:11" x14ac:dyDescent="0.2">
      <c r="B34" s="278" t="s">
        <v>400</v>
      </c>
      <c r="C34" s="119">
        <v>6645</v>
      </c>
      <c r="D34" s="162">
        <v>3031</v>
      </c>
      <c r="E34" s="162">
        <v>3614</v>
      </c>
      <c r="F34" s="120">
        <v>3310</v>
      </c>
      <c r="G34" s="162">
        <v>1806</v>
      </c>
      <c r="H34" s="162">
        <v>1504</v>
      </c>
      <c r="I34" s="120">
        <v>123</v>
      </c>
      <c r="J34" s="162">
        <v>84</v>
      </c>
      <c r="K34" s="162">
        <v>39</v>
      </c>
    </row>
    <row r="35" spans="2:11" x14ac:dyDescent="0.2">
      <c r="B35" s="278" t="s">
        <v>401</v>
      </c>
      <c r="C35" s="119">
        <v>6444</v>
      </c>
      <c r="D35" s="161">
        <v>2980</v>
      </c>
      <c r="E35" s="161">
        <v>3464</v>
      </c>
      <c r="F35" s="120">
        <v>3658</v>
      </c>
      <c r="G35" s="161">
        <v>2005</v>
      </c>
      <c r="H35" s="161">
        <v>1653</v>
      </c>
      <c r="I35" s="161">
        <v>112</v>
      </c>
      <c r="J35" s="161">
        <v>75</v>
      </c>
      <c r="K35" s="161">
        <v>37</v>
      </c>
    </row>
    <row r="36" spans="2:11" x14ac:dyDescent="0.2">
      <c r="B36" s="278" t="s">
        <v>402</v>
      </c>
      <c r="C36" s="119">
        <v>5202</v>
      </c>
      <c r="D36" s="161">
        <v>2519</v>
      </c>
      <c r="E36" s="161">
        <v>2683</v>
      </c>
      <c r="F36" s="120">
        <v>2768</v>
      </c>
      <c r="G36" s="161">
        <v>1580</v>
      </c>
      <c r="H36" s="161">
        <v>1188</v>
      </c>
      <c r="I36" s="161">
        <v>108</v>
      </c>
      <c r="J36" s="161">
        <v>74</v>
      </c>
      <c r="K36" s="161">
        <v>34</v>
      </c>
    </row>
    <row r="37" spans="2:11" x14ac:dyDescent="0.2">
      <c r="B37" s="278" t="s">
        <v>403</v>
      </c>
      <c r="C37" s="119">
        <v>7047</v>
      </c>
      <c r="D37" s="162">
        <v>3260</v>
      </c>
      <c r="E37" s="162">
        <v>3787</v>
      </c>
      <c r="F37" s="120">
        <v>4171</v>
      </c>
      <c r="G37" s="162">
        <v>2271</v>
      </c>
      <c r="H37" s="162">
        <v>1900</v>
      </c>
      <c r="I37" s="120">
        <v>136</v>
      </c>
      <c r="J37" s="162">
        <v>91</v>
      </c>
      <c r="K37" s="162">
        <v>45</v>
      </c>
    </row>
    <row r="38" spans="2:11" x14ac:dyDescent="0.2">
      <c r="B38" s="278" t="s">
        <v>404</v>
      </c>
      <c r="C38" s="119">
        <v>10974</v>
      </c>
      <c r="D38" s="162">
        <v>5159</v>
      </c>
      <c r="E38" s="162">
        <v>5815</v>
      </c>
      <c r="F38" s="120">
        <v>7275</v>
      </c>
      <c r="G38" s="162">
        <v>3872</v>
      </c>
      <c r="H38" s="162">
        <v>3403</v>
      </c>
      <c r="I38" s="120">
        <v>133</v>
      </c>
      <c r="J38" s="162">
        <v>93</v>
      </c>
      <c r="K38" s="162">
        <v>40</v>
      </c>
    </row>
    <row r="39" spans="2:11" x14ac:dyDescent="0.2">
      <c r="B39" s="278" t="s">
        <v>405</v>
      </c>
      <c r="C39" s="119">
        <v>8557</v>
      </c>
      <c r="D39" s="162">
        <v>3986</v>
      </c>
      <c r="E39" s="162">
        <v>4571</v>
      </c>
      <c r="F39" s="120">
        <v>4972</v>
      </c>
      <c r="G39" s="162">
        <v>2734</v>
      </c>
      <c r="H39" s="162">
        <v>2238</v>
      </c>
      <c r="I39" s="120">
        <v>158</v>
      </c>
      <c r="J39" s="162">
        <v>121</v>
      </c>
      <c r="K39" s="162">
        <v>37</v>
      </c>
    </row>
    <row r="40" spans="2:11" x14ac:dyDescent="0.2">
      <c r="B40" s="278"/>
      <c r="C40" s="119"/>
      <c r="D40" s="162"/>
      <c r="E40" s="162"/>
      <c r="F40" s="120"/>
      <c r="G40" s="162"/>
      <c r="H40" s="162"/>
      <c r="I40" s="120"/>
      <c r="J40" s="162"/>
      <c r="K40" s="162"/>
    </row>
    <row r="41" spans="2:11" x14ac:dyDescent="0.2">
      <c r="B41" s="278" t="s">
        <v>406</v>
      </c>
      <c r="C41" s="119">
        <v>19179</v>
      </c>
      <c r="D41" s="162">
        <v>8763</v>
      </c>
      <c r="E41" s="162">
        <v>10416</v>
      </c>
      <c r="F41" s="120">
        <v>9842</v>
      </c>
      <c r="G41" s="162">
        <v>5220</v>
      </c>
      <c r="H41" s="162">
        <v>4622</v>
      </c>
      <c r="I41" s="120">
        <v>433</v>
      </c>
      <c r="J41" s="162">
        <v>288</v>
      </c>
      <c r="K41" s="162">
        <v>145</v>
      </c>
    </row>
    <row r="42" spans="2:11" x14ac:dyDescent="0.2">
      <c r="B42" s="278" t="s">
        <v>407</v>
      </c>
      <c r="C42" s="119">
        <v>12789</v>
      </c>
      <c r="D42" s="162">
        <v>5992</v>
      </c>
      <c r="E42" s="162">
        <v>6797</v>
      </c>
      <c r="F42" s="120">
        <v>7245</v>
      </c>
      <c r="G42" s="162">
        <v>3917</v>
      </c>
      <c r="H42" s="162">
        <v>3328</v>
      </c>
      <c r="I42" s="120">
        <v>249</v>
      </c>
      <c r="J42" s="162">
        <v>154</v>
      </c>
      <c r="K42" s="162">
        <v>95</v>
      </c>
    </row>
    <row r="43" spans="2:11" x14ac:dyDescent="0.2">
      <c r="B43" s="278" t="s">
        <v>408</v>
      </c>
      <c r="C43" s="119">
        <v>3777</v>
      </c>
      <c r="D43" s="161">
        <v>1757</v>
      </c>
      <c r="E43" s="161">
        <v>2020</v>
      </c>
      <c r="F43" s="120">
        <v>1692</v>
      </c>
      <c r="G43" s="161">
        <v>965</v>
      </c>
      <c r="H43" s="161">
        <v>727</v>
      </c>
      <c r="I43" s="161">
        <v>80</v>
      </c>
      <c r="J43" s="161">
        <v>60</v>
      </c>
      <c r="K43" s="161">
        <v>20</v>
      </c>
    </row>
    <row r="44" spans="2:11" x14ac:dyDescent="0.2">
      <c r="B44" s="278"/>
      <c r="C44" s="119"/>
      <c r="D44" s="162"/>
      <c r="E44" s="162"/>
      <c r="F44" s="120"/>
      <c r="G44" s="162"/>
      <c r="H44" s="162"/>
      <c r="I44" s="120"/>
      <c r="J44" s="162"/>
      <c r="K44" s="162"/>
    </row>
    <row r="45" spans="2:11" x14ac:dyDescent="0.2">
      <c r="B45" s="278" t="s">
        <v>409</v>
      </c>
      <c r="C45" s="119">
        <v>14053</v>
      </c>
      <c r="D45" s="162">
        <v>6364</v>
      </c>
      <c r="E45" s="162">
        <v>7689</v>
      </c>
      <c r="F45" s="120">
        <v>6833</v>
      </c>
      <c r="G45" s="162">
        <v>3688</v>
      </c>
      <c r="H45" s="162">
        <v>3145</v>
      </c>
      <c r="I45" s="120">
        <v>361</v>
      </c>
      <c r="J45" s="162">
        <v>250</v>
      </c>
      <c r="K45" s="162">
        <v>111</v>
      </c>
    </row>
    <row r="46" spans="2:11" x14ac:dyDescent="0.2">
      <c r="B46" s="278" t="s">
        <v>410</v>
      </c>
      <c r="C46" s="119">
        <v>2822</v>
      </c>
      <c r="D46" s="162">
        <v>1260</v>
      </c>
      <c r="E46" s="162">
        <v>1562</v>
      </c>
      <c r="F46" s="120">
        <v>1313</v>
      </c>
      <c r="G46" s="162">
        <v>714</v>
      </c>
      <c r="H46" s="162">
        <v>599</v>
      </c>
      <c r="I46" s="120">
        <v>70</v>
      </c>
      <c r="J46" s="162">
        <v>52</v>
      </c>
      <c r="K46" s="162">
        <v>18</v>
      </c>
    </row>
    <row r="47" spans="2:11" x14ac:dyDescent="0.2">
      <c r="B47" s="278" t="s">
        <v>411</v>
      </c>
      <c r="C47" s="119">
        <v>2605</v>
      </c>
      <c r="D47" s="162">
        <v>1160</v>
      </c>
      <c r="E47" s="162">
        <v>1445</v>
      </c>
      <c r="F47" s="120">
        <v>1040</v>
      </c>
      <c r="G47" s="162">
        <v>572</v>
      </c>
      <c r="H47" s="162">
        <v>468</v>
      </c>
      <c r="I47" s="120">
        <v>46</v>
      </c>
      <c r="J47" s="162">
        <v>38</v>
      </c>
      <c r="K47" s="162">
        <v>8</v>
      </c>
    </row>
    <row r="48" spans="2:11" x14ac:dyDescent="0.2">
      <c r="B48" s="278" t="s">
        <v>412</v>
      </c>
      <c r="C48" s="119">
        <v>412</v>
      </c>
      <c r="D48" s="162">
        <v>182</v>
      </c>
      <c r="E48" s="162">
        <v>230</v>
      </c>
      <c r="F48" s="120">
        <v>174</v>
      </c>
      <c r="G48" s="162">
        <v>103</v>
      </c>
      <c r="H48" s="162">
        <v>71</v>
      </c>
      <c r="I48" s="120">
        <v>11</v>
      </c>
      <c r="J48" s="162">
        <v>6</v>
      </c>
      <c r="K48" s="162">
        <v>5</v>
      </c>
    </row>
    <row r="49" spans="1:11" x14ac:dyDescent="0.2">
      <c r="B49" s="278" t="s">
        <v>413</v>
      </c>
      <c r="C49" s="119">
        <v>15025</v>
      </c>
      <c r="D49" s="162">
        <v>6982</v>
      </c>
      <c r="E49" s="162">
        <v>8043</v>
      </c>
      <c r="F49" s="120">
        <v>6748</v>
      </c>
      <c r="G49" s="162">
        <v>3772</v>
      </c>
      <c r="H49" s="162">
        <v>2976</v>
      </c>
      <c r="I49" s="120">
        <v>343</v>
      </c>
      <c r="J49" s="162">
        <v>249</v>
      </c>
      <c r="K49" s="162">
        <v>94</v>
      </c>
    </row>
    <row r="50" spans="1:11" ht="18" thickBot="1" x14ac:dyDescent="0.2">
      <c r="B50" s="522"/>
      <c r="C50" s="355"/>
      <c r="D50" s="50"/>
      <c r="E50" s="50"/>
      <c r="F50" s="354"/>
      <c r="G50" s="354"/>
      <c r="H50" s="354"/>
      <c r="I50" s="354"/>
      <c r="J50" s="354"/>
      <c r="K50" s="354"/>
    </row>
    <row r="51" spans="1:11" x14ac:dyDescent="0.2">
      <c r="C51" s="167" t="s">
        <v>569</v>
      </c>
    </row>
    <row r="52" spans="1:11" x14ac:dyDescent="0.2">
      <c r="A52" s="167"/>
      <c r="C52" s="167" t="s">
        <v>539</v>
      </c>
    </row>
  </sheetData>
  <mergeCells count="8">
    <mergeCell ref="B6:K6"/>
    <mergeCell ref="F7:G7"/>
    <mergeCell ref="D9:D10"/>
    <mergeCell ref="E9:E10"/>
    <mergeCell ref="G9:G10"/>
    <mergeCell ref="H9:H10"/>
    <mergeCell ref="J9:J10"/>
    <mergeCell ref="K9:K10"/>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P54"/>
  <sheetViews>
    <sheetView view="pageBreakPreview" zoomScale="75" zoomScaleNormal="75" zoomScaleSheetLayoutView="75" workbookViewId="0">
      <selection activeCell="E46" sqref="E46"/>
    </sheetView>
  </sheetViews>
  <sheetFormatPr defaultColWidth="15.875" defaultRowHeight="17.25" x14ac:dyDescent="0.15"/>
  <cols>
    <col min="1" max="1" width="13.375" style="117" customWidth="1"/>
    <col min="2" max="2" width="17.125" style="129" customWidth="1"/>
    <col min="3" max="3" width="16.625" style="117" customWidth="1"/>
    <col min="4" max="11" width="13.5" style="117" customWidth="1"/>
    <col min="12" max="16" width="15.875" style="117"/>
    <col min="17" max="16384" width="15.875" style="1"/>
  </cols>
  <sheetData>
    <row r="1" spans="1:16" x14ac:dyDescent="0.2">
      <c r="A1" s="167"/>
    </row>
    <row r="6" spans="1:16" x14ac:dyDescent="0.2">
      <c r="B6" s="630" t="s">
        <v>68</v>
      </c>
      <c r="C6" s="630"/>
      <c r="D6" s="630"/>
      <c r="E6" s="630"/>
      <c r="F6" s="630"/>
      <c r="G6" s="630"/>
      <c r="H6" s="630"/>
      <c r="I6" s="630"/>
      <c r="J6" s="630"/>
      <c r="K6" s="630"/>
    </row>
    <row r="7" spans="1:16" ht="18" thickBot="1" x14ac:dyDescent="0.25">
      <c r="B7" s="522"/>
      <c r="C7" s="175" t="s">
        <v>69</v>
      </c>
      <c r="D7" s="243" t="s">
        <v>570</v>
      </c>
      <c r="E7" s="159"/>
      <c r="F7" s="243"/>
      <c r="G7" s="159"/>
      <c r="H7" s="159"/>
      <c r="I7" s="159"/>
      <c r="J7" s="159"/>
      <c r="K7" s="176" t="s">
        <v>28</v>
      </c>
    </row>
    <row r="8" spans="1:16" x14ac:dyDescent="0.2">
      <c r="C8" s="244" t="s">
        <v>2</v>
      </c>
      <c r="D8" s="86"/>
      <c r="E8" s="86"/>
      <c r="F8" s="86"/>
      <c r="G8" s="86"/>
      <c r="H8" s="86"/>
      <c r="I8" s="86"/>
      <c r="J8" s="86"/>
      <c r="K8" s="86"/>
    </row>
    <row r="9" spans="1:16" x14ac:dyDescent="0.2">
      <c r="C9" s="244" t="s">
        <v>70</v>
      </c>
      <c r="D9" s="160"/>
      <c r="E9" s="373"/>
      <c r="F9" s="178"/>
      <c r="G9" s="160"/>
      <c r="H9" s="86"/>
      <c r="I9" s="86"/>
      <c r="J9" s="11"/>
      <c r="K9" s="160"/>
    </row>
    <row r="10" spans="1:16" x14ac:dyDescent="0.2">
      <c r="C10" s="245" t="s">
        <v>71</v>
      </c>
      <c r="D10" s="245" t="s">
        <v>16</v>
      </c>
      <c r="E10" s="525" t="s">
        <v>286</v>
      </c>
      <c r="F10" s="627" t="s">
        <v>21</v>
      </c>
      <c r="G10" s="245" t="s">
        <v>287</v>
      </c>
      <c r="H10" s="245" t="s">
        <v>72</v>
      </c>
      <c r="I10" s="245" t="s">
        <v>72</v>
      </c>
      <c r="J10" s="526" t="s">
        <v>288</v>
      </c>
      <c r="K10" s="245" t="s">
        <v>80</v>
      </c>
    </row>
    <row r="11" spans="1:16" x14ac:dyDescent="0.2">
      <c r="B11" s="527"/>
      <c r="C11" s="254"/>
      <c r="D11" s="254"/>
      <c r="E11" s="528" t="s">
        <v>289</v>
      </c>
      <c r="F11" s="628"/>
      <c r="G11" s="246" t="s">
        <v>571</v>
      </c>
      <c r="H11" s="246" t="s">
        <v>73</v>
      </c>
      <c r="I11" s="246" t="s">
        <v>74</v>
      </c>
      <c r="J11" s="246" t="s">
        <v>290</v>
      </c>
      <c r="K11" s="246" t="s">
        <v>25</v>
      </c>
    </row>
    <row r="12" spans="1:16" x14ac:dyDescent="0.15">
      <c r="C12" s="163"/>
      <c r="D12" s="161"/>
      <c r="E12" s="161"/>
      <c r="F12" s="161"/>
      <c r="G12" s="161"/>
      <c r="H12" s="161"/>
      <c r="I12" s="161"/>
      <c r="J12" s="161"/>
      <c r="K12" s="161"/>
    </row>
    <row r="13" spans="1:16" s="7" customFormat="1" x14ac:dyDescent="0.2">
      <c r="A13" s="53"/>
      <c r="B13" s="240" t="s">
        <v>75</v>
      </c>
      <c r="C13" s="529">
        <v>445326</v>
      </c>
      <c r="D13" s="530">
        <v>330034</v>
      </c>
      <c r="E13" s="530">
        <v>311929</v>
      </c>
      <c r="F13" s="530">
        <v>18105</v>
      </c>
      <c r="G13" s="530">
        <v>59501</v>
      </c>
      <c r="H13" s="530">
        <v>14679</v>
      </c>
      <c r="I13" s="530">
        <v>43833</v>
      </c>
      <c r="J13" s="530">
        <v>989</v>
      </c>
      <c r="K13" s="530">
        <v>29965</v>
      </c>
      <c r="L13" s="53"/>
      <c r="M13" s="53"/>
      <c r="N13" s="53"/>
      <c r="O13" s="53"/>
      <c r="P13" s="53"/>
    </row>
    <row r="14" spans="1:16" x14ac:dyDescent="0.15">
      <c r="C14" s="341"/>
      <c r="D14" s="342"/>
      <c r="E14" s="342"/>
      <c r="F14" s="342"/>
      <c r="G14" s="342"/>
      <c r="H14" s="342"/>
      <c r="I14" s="342"/>
      <c r="J14" s="342"/>
      <c r="K14" s="342"/>
    </row>
    <row r="15" spans="1:16" x14ac:dyDescent="0.2">
      <c r="B15" s="278" t="s">
        <v>384</v>
      </c>
      <c r="C15" s="173">
        <v>162655</v>
      </c>
      <c r="D15" s="171">
        <v>128973</v>
      </c>
      <c r="E15" s="171">
        <v>121173</v>
      </c>
      <c r="F15" s="171">
        <v>7800</v>
      </c>
      <c r="G15" s="171">
        <v>15749</v>
      </c>
      <c r="H15" s="171">
        <v>4305</v>
      </c>
      <c r="I15" s="171">
        <v>11164</v>
      </c>
      <c r="J15" s="171">
        <v>280</v>
      </c>
      <c r="K15" s="171">
        <v>5387</v>
      </c>
    </row>
    <row r="16" spans="1:16" x14ac:dyDescent="0.2">
      <c r="B16" s="278" t="s">
        <v>385</v>
      </c>
      <c r="C16" s="173">
        <v>23747</v>
      </c>
      <c r="D16" s="171">
        <v>17273</v>
      </c>
      <c r="E16" s="171">
        <v>16130</v>
      </c>
      <c r="F16" s="171">
        <v>1143</v>
      </c>
      <c r="G16" s="171">
        <v>3333</v>
      </c>
      <c r="H16" s="171">
        <v>753</v>
      </c>
      <c r="I16" s="171">
        <v>2446</v>
      </c>
      <c r="J16" s="171">
        <v>134</v>
      </c>
      <c r="K16" s="171">
        <v>1869</v>
      </c>
    </row>
    <row r="17" spans="2:11" x14ac:dyDescent="0.2">
      <c r="B17" s="278" t="s">
        <v>386</v>
      </c>
      <c r="C17" s="173">
        <v>29434</v>
      </c>
      <c r="D17" s="171">
        <v>23571</v>
      </c>
      <c r="E17" s="171">
        <v>22537</v>
      </c>
      <c r="F17" s="171">
        <v>1034</v>
      </c>
      <c r="G17" s="171">
        <v>3177</v>
      </c>
      <c r="H17" s="171">
        <v>789</v>
      </c>
      <c r="I17" s="171">
        <v>2293</v>
      </c>
      <c r="J17" s="171">
        <v>95</v>
      </c>
      <c r="K17" s="171">
        <v>1446</v>
      </c>
    </row>
    <row r="18" spans="2:11" x14ac:dyDescent="0.2">
      <c r="B18" s="278" t="s">
        <v>387</v>
      </c>
      <c r="C18" s="173">
        <v>13457</v>
      </c>
      <c r="D18" s="171">
        <v>8949</v>
      </c>
      <c r="E18" s="171">
        <v>8451</v>
      </c>
      <c r="F18" s="171">
        <v>498</v>
      </c>
      <c r="G18" s="171">
        <v>2289</v>
      </c>
      <c r="H18" s="171">
        <v>730</v>
      </c>
      <c r="I18" s="171">
        <v>1508</v>
      </c>
      <c r="J18" s="171">
        <v>51</v>
      </c>
      <c r="K18" s="171">
        <v>1492</v>
      </c>
    </row>
    <row r="19" spans="2:11" x14ac:dyDescent="0.2">
      <c r="B19" s="278" t="s">
        <v>388</v>
      </c>
      <c r="C19" s="173">
        <v>11261</v>
      </c>
      <c r="D19" s="171">
        <v>7766</v>
      </c>
      <c r="E19" s="171">
        <v>7310</v>
      </c>
      <c r="F19" s="171">
        <v>456</v>
      </c>
      <c r="G19" s="171">
        <v>1823</v>
      </c>
      <c r="H19" s="171">
        <v>511</v>
      </c>
      <c r="I19" s="171">
        <v>1298</v>
      </c>
      <c r="J19" s="171">
        <v>14</v>
      </c>
      <c r="K19" s="171">
        <v>1159</v>
      </c>
    </row>
    <row r="20" spans="2:11" x14ac:dyDescent="0.2">
      <c r="B20" s="278" t="s">
        <v>389</v>
      </c>
      <c r="C20" s="173">
        <v>35365</v>
      </c>
      <c r="D20" s="171">
        <v>24684</v>
      </c>
      <c r="E20" s="171">
        <v>23287</v>
      </c>
      <c r="F20" s="171">
        <v>1397</v>
      </c>
      <c r="G20" s="171">
        <v>5708</v>
      </c>
      <c r="H20" s="171">
        <v>1505</v>
      </c>
      <c r="I20" s="171">
        <v>4131</v>
      </c>
      <c r="J20" s="171">
        <v>72</v>
      </c>
      <c r="K20" s="171">
        <v>3139</v>
      </c>
    </row>
    <row r="21" spans="2:11" x14ac:dyDescent="0.2">
      <c r="B21" s="278" t="s">
        <v>390</v>
      </c>
      <c r="C21" s="173">
        <v>12457</v>
      </c>
      <c r="D21" s="171">
        <v>9165</v>
      </c>
      <c r="E21" s="171">
        <v>8522</v>
      </c>
      <c r="F21" s="171">
        <v>643</v>
      </c>
      <c r="G21" s="171">
        <v>1781</v>
      </c>
      <c r="H21" s="171">
        <v>558</v>
      </c>
      <c r="I21" s="171">
        <v>1218</v>
      </c>
      <c r="J21" s="171">
        <v>5</v>
      </c>
      <c r="K21" s="171">
        <v>662</v>
      </c>
    </row>
    <row r="22" spans="2:11" x14ac:dyDescent="0.2">
      <c r="B22" s="278" t="s">
        <v>391</v>
      </c>
      <c r="C22" s="173">
        <v>31096</v>
      </c>
      <c r="D22" s="171">
        <v>21605</v>
      </c>
      <c r="E22" s="171">
        <v>20636</v>
      </c>
      <c r="F22" s="171">
        <v>969</v>
      </c>
      <c r="G22" s="171">
        <v>5035</v>
      </c>
      <c r="H22" s="171">
        <v>853</v>
      </c>
      <c r="I22" s="171">
        <v>4114</v>
      </c>
      <c r="J22" s="171">
        <v>68</v>
      </c>
      <c r="K22" s="171">
        <v>3089</v>
      </c>
    </row>
    <row r="23" spans="2:11" x14ac:dyDescent="0.2">
      <c r="B23" s="278" t="s">
        <v>392</v>
      </c>
      <c r="C23" s="341">
        <v>25065</v>
      </c>
      <c r="D23" s="171">
        <v>20939</v>
      </c>
      <c r="E23" s="342">
        <v>20160</v>
      </c>
      <c r="F23" s="342">
        <v>779</v>
      </c>
      <c r="G23" s="171">
        <v>2212</v>
      </c>
      <c r="H23" s="342">
        <v>491</v>
      </c>
      <c r="I23" s="342">
        <v>1661</v>
      </c>
      <c r="J23" s="342">
        <v>60</v>
      </c>
      <c r="K23" s="342">
        <v>751</v>
      </c>
    </row>
    <row r="24" spans="2:11" x14ac:dyDescent="0.2">
      <c r="B24" s="278"/>
      <c r="C24" s="173"/>
      <c r="D24" s="171"/>
      <c r="E24" s="171"/>
      <c r="F24" s="171"/>
      <c r="G24" s="171"/>
      <c r="H24" s="171"/>
      <c r="I24" s="171"/>
      <c r="J24" s="171"/>
      <c r="K24" s="171"/>
    </row>
    <row r="25" spans="2:11" x14ac:dyDescent="0.2">
      <c r="B25" s="278" t="s">
        <v>393</v>
      </c>
      <c r="C25" s="173">
        <v>4315</v>
      </c>
      <c r="D25" s="171">
        <v>2942</v>
      </c>
      <c r="E25" s="171">
        <v>2794</v>
      </c>
      <c r="F25" s="171">
        <v>148</v>
      </c>
      <c r="G25" s="171">
        <v>839</v>
      </c>
      <c r="H25" s="171">
        <v>146</v>
      </c>
      <c r="I25" s="171">
        <v>658</v>
      </c>
      <c r="J25" s="171">
        <v>35</v>
      </c>
      <c r="K25" s="171">
        <v>382</v>
      </c>
    </row>
    <row r="26" spans="2:11" x14ac:dyDescent="0.15">
      <c r="C26" s="173"/>
      <c r="D26" s="171"/>
      <c r="E26" s="171"/>
      <c r="F26" s="171"/>
      <c r="G26" s="171"/>
      <c r="H26" s="171"/>
      <c r="I26" s="171"/>
      <c r="J26" s="171"/>
      <c r="K26" s="171"/>
    </row>
    <row r="27" spans="2:11" x14ac:dyDescent="0.2">
      <c r="B27" s="278" t="s">
        <v>394</v>
      </c>
      <c r="C27" s="173">
        <v>8565</v>
      </c>
      <c r="D27" s="171">
        <v>5427</v>
      </c>
      <c r="E27" s="171">
        <v>5197</v>
      </c>
      <c r="F27" s="171">
        <v>230</v>
      </c>
      <c r="G27" s="171">
        <v>1710</v>
      </c>
      <c r="H27" s="171">
        <v>347</v>
      </c>
      <c r="I27" s="171">
        <v>1351</v>
      </c>
      <c r="J27" s="171">
        <v>12</v>
      </c>
      <c r="K27" s="171">
        <v>1087</v>
      </c>
    </row>
    <row r="28" spans="2:11" x14ac:dyDescent="0.2">
      <c r="B28" s="278" t="s">
        <v>395</v>
      </c>
      <c r="C28" s="173">
        <v>2141</v>
      </c>
      <c r="D28" s="171">
        <v>1329</v>
      </c>
      <c r="E28" s="171">
        <v>1268</v>
      </c>
      <c r="F28" s="171">
        <v>61</v>
      </c>
      <c r="G28" s="171">
        <v>424</v>
      </c>
      <c r="H28" s="171">
        <v>62</v>
      </c>
      <c r="I28" s="171">
        <v>356</v>
      </c>
      <c r="J28" s="171">
        <v>6</v>
      </c>
      <c r="K28" s="171">
        <v>240</v>
      </c>
    </row>
    <row r="29" spans="2:11" x14ac:dyDescent="0.2">
      <c r="B29" s="278" t="s">
        <v>396</v>
      </c>
      <c r="C29" s="173">
        <v>1734</v>
      </c>
      <c r="D29" s="171">
        <v>1180</v>
      </c>
      <c r="E29" s="171">
        <v>1056</v>
      </c>
      <c r="F29" s="171">
        <v>124</v>
      </c>
      <c r="G29" s="171">
        <v>260</v>
      </c>
      <c r="H29" s="171">
        <v>76</v>
      </c>
      <c r="I29" s="171">
        <v>176</v>
      </c>
      <c r="J29" s="171">
        <v>8</v>
      </c>
      <c r="K29" s="171">
        <v>153</v>
      </c>
    </row>
    <row r="30" spans="2:11" x14ac:dyDescent="0.2">
      <c r="B30" s="278"/>
      <c r="C30" s="173"/>
      <c r="D30" s="171"/>
      <c r="E30" s="171"/>
      <c r="F30" s="171"/>
      <c r="G30" s="171"/>
      <c r="H30" s="171"/>
      <c r="I30" s="171"/>
      <c r="J30" s="171"/>
      <c r="K30" s="171"/>
    </row>
    <row r="31" spans="2:11" x14ac:dyDescent="0.2">
      <c r="B31" s="278" t="s">
        <v>397</v>
      </c>
      <c r="C31" s="173">
        <v>5792</v>
      </c>
      <c r="D31" s="171">
        <v>3666</v>
      </c>
      <c r="E31" s="171">
        <v>3440</v>
      </c>
      <c r="F31" s="171">
        <v>226</v>
      </c>
      <c r="G31" s="171">
        <v>1052</v>
      </c>
      <c r="H31" s="171">
        <v>314</v>
      </c>
      <c r="I31" s="171">
        <v>724</v>
      </c>
      <c r="J31" s="171">
        <v>14</v>
      </c>
      <c r="K31" s="171">
        <v>781</v>
      </c>
    </row>
    <row r="32" spans="2:11" x14ac:dyDescent="0.2">
      <c r="B32" s="278" t="s">
        <v>398</v>
      </c>
      <c r="C32" s="173">
        <v>3341</v>
      </c>
      <c r="D32" s="171">
        <v>2057</v>
      </c>
      <c r="E32" s="171">
        <v>1947</v>
      </c>
      <c r="F32" s="171">
        <v>110</v>
      </c>
      <c r="G32" s="171">
        <v>601</v>
      </c>
      <c r="H32" s="171">
        <v>156</v>
      </c>
      <c r="I32" s="171">
        <v>433</v>
      </c>
      <c r="J32" s="171">
        <v>12</v>
      </c>
      <c r="K32" s="171">
        <v>540</v>
      </c>
    </row>
    <row r="33" spans="2:11" x14ac:dyDescent="0.15">
      <c r="B33" s="129" t="s">
        <v>399</v>
      </c>
      <c r="C33" s="173">
        <v>13860</v>
      </c>
      <c r="D33" s="171">
        <v>8096</v>
      </c>
      <c r="E33" s="171">
        <v>7709</v>
      </c>
      <c r="F33" s="171">
        <v>387</v>
      </c>
      <c r="G33" s="171">
        <v>3011</v>
      </c>
      <c r="H33" s="171">
        <v>627</v>
      </c>
      <c r="I33" s="171">
        <v>2365</v>
      </c>
      <c r="J33" s="171">
        <v>19</v>
      </c>
      <c r="K33" s="171">
        <v>2229</v>
      </c>
    </row>
    <row r="34" spans="2:11" x14ac:dyDescent="0.2">
      <c r="B34" s="278"/>
      <c r="C34" s="173"/>
      <c r="D34" s="171"/>
      <c r="E34" s="171"/>
      <c r="F34" s="171"/>
      <c r="G34" s="171"/>
      <c r="H34" s="171"/>
      <c r="I34" s="171"/>
      <c r="J34" s="171"/>
      <c r="K34" s="171"/>
    </row>
    <row r="35" spans="2:11" x14ac:dyDescent="0.2">
      <c r="B35" s="278" t="s">
        <v>400</v>
      </c>
      <c r="C35" s="341">
        <v>3310</v>
      </c>
      <c r="D35" s="171">
        <v>2592</v>
      </c>
      <c r="E35" s="342">
        <v>2501</v>
      </c>
      <c r="F35" s="342">
        <v>91</v>
      </c>
      <c r="G35" s="171">
        <v>410</v>
      </c>
      <c r="H35" s="342">
        <v>101</v>
      </c>
      <c r="I35" s="342">
        <v>301</v>
      </c>
      <c r="J35" s="342">
        <v>8</v>
      </c>
      <c r="K35" s="342">
        <v>190</v>
      </c>
    </row>
    <row r="36" spans="2:11" x14ac:dyDescent="0.2">
      <c r="B36" s="278" t="s">
        <v>401</v>
      </c>
      <c r="C36" s="173">
        <v>3658</v>
      </c>
      <c r="D36" s="171">
        <v>2692</v>
      </c>
      <c r="E36" s="171">
        <v>2593</v>
      </c>
      <c r="F36" s="171">
        <v>99</v>
      </c>
      <c r="G36" s="171">
        <v>548</v>
      </c>
      <c r="H36" s="171">
        <v>110</v>
      </c>
      <c r="I36" s="171">
        <v>433</v>
      </c>
      <c r="J36" s="171">
        <v>5</v>
      </c>
      <c r="K36" s="171">
        <v>308</v>
      </c>
    </row>
    <row r="37" spans="2:11" x14ac:dyDescent="0.2">
      <c r="B37" s="278" t="s">
        <v>402</v>
      </c>
      <c r="C37" s="173">
        <v>2768</v>
      </c>
      <c r="D37" s="171">
        <v>1849</v>
      </c>
      <c r="E37" s="171">
        <v>1746</v>
      </c>
      <c r="F37" s="171">
        <v>103</v>
      </c>
      <c r="G37" s="171">
        <v>528</v>
      </c>
      <c r="H37" s="171">
        <v>93</v>
      </c>
      <c r="I37" s="171">
        <v>428</v>
      </c>
      <c r="J37" s="171">
        <v>7</v>
      </c>
      <c r="K37" s="171">
        <v>277</v>
      </c>
    </row>
    <row r="38" spans="2:11" x14ac:dyDescent="0.2">
      <c r="B38" s="278" t="s">
        <v>403</v>
      </c>
      <c r="C38" s="173">
        <v>4171</v>
      </c>
      <c r="D38" s="171">
        <v>2328</v>
      </c>
      <c r="E38" s="171">
        <v>2208</v>
      </c>
      <c r="F38" s="171">
        <v>120</v>
      </c>
      <c r="G38" s="171">
        <v>955</v>
      </c>
      <c r="H38" s="171">
        <v>202</v>
      </c>
      <c r="I38" s="171">
        <v>745</v>
      </c>
      <c r="J38" s="171">
        <v>8</v>
      </c>
      <c r="K38" s="171">
        <v>743</v>
      </c>
    </row>
    <row r="39" spans="2:11" x14ac:dyDescent="0.2">
      <c r="B39" s="278" t="s">
        <v>404</v>
      </c>
      <c r="C39" s="173">
        <v>7275</v>
      </c>
      <c r="D39" s="171">
        <v>3829</v>
      </c>
      <c r="E39" s="171">
        <v>3514</v>
      </c>
      <c r="F39" s="171">
        <v>315</v>
      </c>
      <c r="G39" s="171">
        <v>1651</v>
      </c>
      <c r="H39" s="171">
        <v>426</v>
      </c>
      <c r="I39" s="171">
        <v>1214</v>
      </c>
      <c r="J39" s="171">
        <v>11</v>
      </c>
      <c r="K39" s="171">
        <v>1468</v>
      </c>
    </row>
    <row r="40" spans="2:11" x14ac:dyDescent="0.2">
      <c r="B40" s="278" t="s">
        <v>405</v>
      </c>
      <c r="C40" s="173">
        <v>4972</v>
      </c>
      <c r="D40" s="171">
        <v>3192</v>
      </c>
      <c r="E40" s="171">
        <v>3057</v>
      </c>
      <c r="F40" s="171">
        <v>135</v>
      </c>
      <c r="G40" s="171">
        <v>996</v>
      </c>
      <c r="H40" s="171">
        <v>155</v>
      </c>
      <c r="I40" s="171">
        <v>833</v>
      </c>
      <c r="J40" s="171">
        <v>8</v>
      </c>
      <c r="K40" s="171">
        <v>641</v>
      </c>
    </row>
    <row r="41" spans="2:11" x14ac:dyDescent="0.2">
      <c r="B41" s="278"/>
      <c r="C41" s="173"/>
      <c r="D41" s="171"/>
      <c r="E41" s="171"/>
      <c r="F41" s="171"/>
      <c r="G41" s="171"/>
      <c r="H41" s="171"/>
      <c r="I41" s="171"/>
      <c r="J41" s="171"/>
      <c r="K41" s="171"/>
    </row>
    <row r="42" spans="2:11" x14ac:dyDescent="0.2">
      <c r="B42" s="278" t="s">
        <v>406</v>
      </c>
      <c r="C42" s="341">
        <v>9842</v>
      </c>
      <c r="D42" s="171">
        <v>7405</v>
      </c>
      <c r="E42" s="342">
        <v>7008</v>
      </c>
      <c r="F42" s="342">
        <v>397</v>
      </c>
      <c r="G42" s="171">
        <v>1360</v>
      </c>
      <c r="H42" s="342">
        <v>305</v>
      </c>
      <c r="I42" s="342">
        <v>1026</v>
      </c>
      <c r="J42" s="342">
        <v>29</v>
      </c>
      <c r="K42" s="342">
        <v>533</v>
      </c>
    </row>
    <row r="43" spans="2:11" x14ac:dyDescent="0.2">
      <c r="B43" s="278" t="s">
        <v>407</v>
      </c>
      <c r="C43" s="341">
        <v>7245</v>
      </c>
      <c r="D43" s="171">
        <v>5573</v>
      </c>
      <c r="E43" s="342">
        <v>5325</v>
      </c>
      <c r="F43" s="342">
        <v>248</v>
      </c>
      <c r="G43" s="171">
        <v>958</v>
      </c>
      <c r="H43" s="342">
        <v>259</v>
      </c>
      <c r="I43" s="342">
        <v>677</v>
      </c>
      <c r="J43" s="342">
        <v>22</v>
      </c>
      <c r="K43" s="342">
        <v>353</v>
      </c>
    </row>
    <row r="44" spans="2:11" x14ac:dyDescent="0.2">
      <c r="B44" s="278" t="s">
        <v>408</v>
      </c>
      <c r="C44" s="173">
        <v>1692</v>
      </c>
      <c r="D44" s="171">
        <v>1185</v>
      </c>
      <c r="E44" s="171">
        <v>1133</v>
      </c>
      <c r="F44" s="171">
        <v>52</v>
      </c>
      <c r="G44" s="171">
        <v>343</v>
      </c>
      <c r="H44" s="171">
        <v>64</v>
      </c>
      <c r="I44" s="171">
        <v>278</v>
      </c>
      <c r="J44" s="171">
        <v>1</v>
      </c>
      <c r="K44" s="171">
        <v>104</v>
      </c>
    </row>
    <row r="45" spans="2:11" x14ac:dyDescent="0.2">
      <c r="B45" s="278"/>
      <c r="C45" s="173"/>
      <c r="D45" s="171"/>
      <c r="E45" s="171"/>
      <c r="F45" s="171"/>
      <c r="G45" s="171"/>
      <c r="H45" s="171"/>
      <c r="I45" s="171"/>
      <c r="J45" s="171"/>
      <c r="K45" s="171"/>
    </row>
    <row r="46" spans="2:11" x14ac:dyDescent="0.2">
      <c r="B46" s="278" t="s">
        <v>409</v>
      </c>
      <c r="C46" s="173">
        <v>6833</v>
      </c>
      <c r="D46" s="171">
        <v>4986</v>
      </c>
      <c r="E46" s="171">
        <v>4742</v>
      </c>
      <c r="F46" s="171">
        <v>244</v>
      </c>
      <c r="G46" s="171">
        <v>1125</v>
      </c>
      <c r="H46" s="171">
        <v>344</v>
      </c>
      <c r="I46" s="171">
        <v>781</v>
      </c>
      <c r="J46" s="151" t="s">
        <v>572</v>
      </c>
      <c r="K46" s="171">
        <v>433</v>
      </c>
    </row>
    <row r="47" spans="2:11" x14ac:dyDescent="0.2">
      <c r="B47" s="278" t="s">
        <v>410</v>
      </c>
      <c r="C47" s="173">
        <v>1313</v>
      </c>
      <c r="D47" s="171">
        <v>1031</v>
      </c>
      <c r="E47" s="171">
        <v>1005</v>
      </c>
      <c r="F47" s="171">
        <v>26</v>
      </c>
      <c r="G47" s="171">
        <v>203</v>
      </c>
      <c r="H47" s="171">
        <v>60</v>
      </c>
      <c r="I47" s="171">
        <v>142</v>
      </c>
      <c r="J47" s="151">
        <v>1</v>
      </c>
      <c r="K47" s="171">
        <v>43</v>
      </c>
    </row>
    <row r="48" spans="2:11" x14ac:dyDescent="0.2">
      <c r="B48" s="278" t="s">
        <v>411</v>
      </c>
      <c r="C48" s="173">
        <v>1040</v>
      </c>
      <c r="D48" s="171">
        <v>744</v>
      </c>
      <c r="E48" s="171">
        <v>700</v>
      </c>
      <c r="F48" s="171">
        <v>44</v>
      </c>
      <c r="G48" s="171">
        <v>182</v>
      </c>
      <c r="H48" s="171">
        <v>37</v>
      </c>
      <c r="I48" s="171">
        <v>145</v>
      </c>
      <c r="J48" s="151" t="s">
        <v>572</v>
      </c>
      <c r="K48" s="171">
        <v>67</v>
      </c>
    </row>
    <row r="49" spans="1:11" x14ac:dyDescent="0.2">
      <c r="B49" s="278" t="s">
        <v>412</v>
      </c>
      <c r="C49" s="341">
        <v>174</v>
      </c>
      <c r="D49" s="171">
        <v>143</v>
      </c>
      <c r="E49" s="342">
        <v>136</v>
      </c>
      <c r="F49" s="342">
        <v>7</v>
      </c>
      <c r="G49" s="171">
        <v>17</v>
      </c>
      <c r="H49" s="342">
        <v>3</v>
      </c>
      <c r="I49" s="342">
        <v>14</v>
      </c>
      <c r="J49" s="151" t="s">
        <v>572</v>
      </c>
      <c r="K49" s="342">
        <v>5</v>
      </c>
    </row>
    <row r="50" spans="1:11" x14ac:dyDescent="0.2">
      <c r="B50" s="278" t="s">
        <v>413</v>
      </c>
      <c r="C50" s="341">
        <v>6748</v>
      </c>
      <c r="D50" s="171">
        <v>4863</v>
      </c>
      <c r="E50" s="342">
        <v>4644</v>
      </c>
      <c r="F50" s="342">
        <v>219</v>
      </c>
      <c r="G50" s="171">
        <v>1221</v>
      </c>
      <c r="H50" s="342">
        <v>297</v>
      </c>
      <c r="I50" s="342">
        <v>920</v>
      </c>
      <c r="J50" s="342">
        <v>4</v>
      </c>
      <c r="K50" s="342">
        <v>394</v>
      </c>
    </row>
    <row r="51" spans="1:11" ht="18" thickBot="1" x14ac:dyDescent="0.2">
      <c r="B51" s="522"/>
      <c r="C51" s="247"/>
      <c r="D51" s="168"/>
      <c r="E51" s="168"/>
      <c r="F51" s="168"/>
      <c r="G51" s="159"/>
      <c r="H51" s="159"/>
      <c r="I51" s="159"/>
      <c r="J51" s="159"/>
      <c r="K51" s="159"/>
    </row>
    <row r="52" spans="1:11" x14ac:dyDescent="0.2">
      <c r="C52" s="167" t="s">
        <v>573</v>
      </c>
    </row>
    <row r="53" spans="1:11" x14ac:dyDescent="0.2">
      <c r="A53" s="167"/>
      <c r="C53" s="167" t="s">
        <v>563</v>
      </c>
    </row>
    <row r="54" spans="1:11" x14ac:dyDescent="0.2">
      <c r="A54" s="167"/>
    </row>
  </sheetData>
  <mergeCells count="2">
    <mergeCell ref="B6:K6"/>
    <mergeCell ref="F10:F11"/>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P54"/>
  <sheetViews>
    <sheetView view="pageBreakPreview" zoomScale="75" zoomScaleNormal="75" workbookViewId="0">
      <selection activeCell="E46" sqref="E46"/>
    </sheetView>
  </sheetViews>
  <sheetFormatPr defaultColWidth="15.875" defaultRowHeight="17.25" x14ac:dyDescent="0.15"/>
  <cols>
    <col min="1" max="1" width="13.375" style="117" customWidth="1"/>
    <col min="2" max="2" width="17.125" style="129" customWidth="1"/>
    <col min="3" max="3" width="16.625" style="117" customWidth="1"/>
    <col min="4" max="11" width="13.5" style="117" customWidth="1"/>
    <col min="12" max="16" width="15.875" style="117"/>
    <col min="17" max="16384" width="15.875" style="1"/>
  </cols>
  <sheetData>
    <row r="1" spans="1:16" x14ac:dyDescent="0.2">
      <c r="A1" s="167"/>
    </row>
    <row r="2" spans="1:16" x14ac:dyDescent="0.2">
      <c r="A2" s="167"/>
    </row>
    <row r="6" spans="1:16" x14ac:dyDescent="0.2">
      <c r="B6" s="630" t="s">
        <v>68</v>
      </c>
      <c r="C6" s="630"/>
      <c r="D6" s="630"/>
      <c r="E6" s="630"/>
      <c r="F6" s="630"/>
      <c r="G6" s="630"/>
      <c r="H6" s="630"/>
      <c r="I6" s="630"/>
      <c r="J6" s="630"/>
      <c r="K6" s="630"/>
    </row>
    <row r="7" spans="1:16" ht="18" thickBot="1" x14ac:dyDescent="0.25">
      <c r="B7" s="522"/>
      <c r="C7" s="175" t="s">
        <v>76</v>
      </c>
      <c r="D7" s="243" t="s">
        <v>574</v>
      </c>
      <c r="E7" s="159"/>
      <c r="F7" s="243"/>
      <c r="G7" s="159"/>
      <c r="H7" s="159"/>
      <c r="I7" s="159"/>
      <c r="J7" s="159"/>
      <c r="K7" s="176" t="s">
        <v>28</v>
      </c>
    </row>
    <row r="8" spans="1:16" x14ac:dyDescent="0.2">
      <c r="C8" s="244" t="s">
        <v>2</v>
      </c>
      <c r="D8" s="86"/>
      <c r="E8" s="86"/>
      <c r="F8" s="86"/>
      <c r="G8" s="86"/>
      <c r="H8" s="86"/>
      <c r="I8" s="86"/>
      <c r="J8" s="86"/>
      <c r="K8" s="86"/>
    </row>
    <row r="9" spans="1:16" x14ac:dyDescent="0.2">
      <c r="C9" s="245" t="s">
        <v>70</v>
      </c>
      <c r="D9" s="160"/>
      <c r="E9" s="523"/>
      <c r="F9" s="524"/>
      <c r="G9" s="160"/>
      <c r="H9" s="86"/>
      <c r="I9" s="86"/>
      <c r="J9" s="11"/>
      <c r="K9" s="160"/>
    </row>
    <row r="10" spans="1:16" x14ac:dyDescent="0.2">
      <c r="C10" s="245" t="s">
        <v>77</v>
      </c>
      <c r="D10" s="245" t="s">
        <v>16</v>
      </c>
      <c r="E10" s="525" t="s">
        <v>286</v>
      </c>
      <c r="F10" s="627" t="s">
        <v>21</v>
      </c>
      <c r="G10" s="245" t="s">
        <v>287</v>
      </c>
      <c r="H10" s="245" t="s">
        <v>72</v>
      </c>
      <c r="I10" s="245" t="s">
        <v>72</v>
      </c>
      <c r="J10" s="526" t="s">
        <v>288</v>
      </c>
      <c r="K10" s="245" t="s">
        <v>80</v>
      </c>
    </row>
    <row r="11" spans="1:16" x14ac:dyDescent="0.2">
      <c r="B11" s="527"/>
      <c r="C11" s="246" t="s">
        <v>7</v>
      </c>
      <c r="D11" s="254"/>
      <c r="E11" s="528" t="s">
        <v>289</v>
      </c>
      <c r="F11" s="628"/>
      <c r="G11" s="246" t="s">
        <v>7</v>
      </c>
      <c r="H11" s="246" t="s">
        <v>73</v>
      </c>
      <c r="I11" s="246" t="s">
        <v>74</v>
      </c>
      <c r="J11" s="246" t="s">
        <v>290</v>
      </c>
      <c r="K11" s="246" t="s">
        <v>25</v>
      </c>
    </row>
    <row r="12" spans="1:16" x14ac:dyDescent="0.15">
      <c r="C12" s="163"/>
      <c r="D12" s="161"/>
      <c r="E12" s="161"/>
      <c r="F12" s="161"/>
      <c r="G12" s="161"/>
      <c r="H12" s="161"/>
      <c r="I12" s="161"/>
      <c r="J12" s="161"/>
      <c r="K12" s="161"/>
    </row>
    <row r="13" spans="1:16" s="7" customFormat="1" x14ac:dyDescent="0.2">
      <c r="A13" s="53"/>
      <c r="B13" s="240" t="s">
        <v>75</v>
      </c>
      <c r="C13" s="532">
        <v>244692</v>
      </c>
      <c r="D13" s="533">
        <v>173807</v>
      </c>
      <c r="E13" s="533">
        <v>160546</v>
      </c>
      <c r="F13" s="533">
        <v>13261</v>
      </c>
      <c r="G13" s="533">
        <v>47088</v>
      </c>
      <c r="H13" s="533">
        <v>12454</v>
      </c>
      <c r="I13" s="533">
        <v>34537</v>
      </c>
      <c r="J13" s="533">
        <v>97</v>
      </c>
      <c r="K13" s="533">
        <v>6066</v>
      </c>
      <c r="L13" s="53"/>
      <c r="M13" s="53"/>
      <c r="N13" s="53"/>
      <c r="O13" s="53"/>
      <c r="P13" s="53"/>
    </row>
    <row r="14" spans="1:16" x14ac:dyDescent="0.15">
      <c r="C14" s="534"/>
      <c r="D14" s="535"/>
      <c r="E14" s="535"/>
      <c r="F14" s="535"/>
      <c r="G14" s="535"/>
      <c r="H14" s="535"/>
      <c r="I14" s="535"/>
      <c r="J14" s="535"/>
      <c r="K14" s="535"/>
    </row>
    <row r="15" spans="1:16" x14ac:dyDescent="0.2">
      <c r="B15" s="278" t="s">
        <v>384</v>
      </c>
      <c r="C15" s="536">
        <v>90595</v>
      </c>
      <c r="D15" s="151">
        <v>69073</v>
      </c>
      <c r="E15" s="133">
        <v>63411</v>
      </c>
      <c r="F15" s="133">
        <v>5662</v>
      </c>
      <c r="G15" s="151">
        <v>12092</v>
      </c>
      <c r="H15" s="151">
        <v>3588</v>
      </c>
      <c r="I15" s="133">
        <v>8481</v>
      </c>
      <c r="J15" s="133">
        <v>23</v>
      </c>
      <c r="K15" s="133">
        <v>1045</v>
      </c>
    </row>
    <row r="16" spans="1:16" x14ac:dyDescent="0.2">
      <c r="B16" s="278" t="s">
        <v>385</v>
      </c>
      <c r="C16" s="536">
        <v>13004</v>
      </c>
      <c r="D16" s="151">
        <v>9071</v>
      </c>
      <c r="E16" s="133">
        <v>8240</v>
      </c>
      <c r="F16" s="133">
        <v>831</v>
      </c>
      <c r="G16" s="151">
        <v>2668</v>
      </c>
      <c r="H16" s="151">
        <v>641</v>
      </c>
      <c r="I16" s="133">
        <v>2012</v>
      </c>
      <c r="J16" s="133">
        <v>15</v>
      </c>
      <c r="K16" s="133">
        <v>362</v>
      </c>
    </row>
    <row r="17" spans="2:11" x14ac:dyDescent="0.2">
      <c r="B17" s="278" t="s">
        <v>386</v>
      </c>
      <c r="C17" s="536">
        <v>16192</v>
      </c>
      <c r="D17" s="151">
        <v>12541</v>
      </c>
      <c r="E17" s="133">
        <v>11753</v>
      </c>
      <c r="F17" s="133">
        <v>788</v>
      </c>
      <c r="G17" s="151">
        <v>2470</v>
      </c>
      <c r="H17" s="133">
        <v>666</v>
      </c>
      <c r="I17" s="133">
        <v>1789</v>
      </c>
      <c r="J17" s="133">
        <v>15</v>
      </c>
      <c r="K17" s="133">
        <v>262</v>
      </c>
    </row>
    <row r="18" spans="2:11" x14ac:dyDescent="0.2">
      <c r="B18" s="278" t="s">
        <v>387</v>
      </c>
      <c r="C18" s="536">
        <v>7430</v>
      </c>
      <c r="D18" s="151">
        <v>4699</v>
      </c>
      <c r="E18" s="133">
        <v>4328</v>
      </c>
      <c r="F18" s="133">
        <v>371</v>
      </c>
      <c r="G18" s="151">
        <v>1870</v>
      </c>
      <c r="H18" s="133">
        <v>640</v>
      </c>
      <c r="I18" s="133">
        <v>1227</v>
      </c>
      <c r="J18" s="133">
        <v>3</v>
      </c>
      <c r="K18" s="133">
        <v>348</v>
      </c>
    </row>
    <row r="19" spans="2:11" x14ac:dyDescent="0.2">
      <c r="B19" s="278" t="s">
        <v>388</v>
      </c>
      <c r="C19" s="536">
        <v>6158</v>
      </c>
      <c r="D19" s="151">
        <v>4059</v>
      </c>
      <c r="E19" s="133">
        <v>3724</v>
      </c>
      <c r="F19" s="133">
        <v>335</v>
      </c>
      <c r="G19" s="151">
        <v>1460</v>
      </c>
      <c r="H19" s="133">
        <v>442</v>
      </c>
      <c r="I19" s="133">
        <v>1016</v>
      </c>
      <c r="J19" s="133">
        <v>2</v>
      </c>
      <c r="K19" s="133">
        <v>273</v>
      </c>
    </row>
    <row r="20" spans="2:11" x14ac:dyDescent="0.2">
      <c r="B20" s="278" t="s">
        <v>389</v>
      </c>
      <c r="C20" s="536">
        <v>18984</v>
      </c>
      <c r="D20" s="151">
        <v>12482</v>
      </c>
      <c r="E20" s="133">
        <v>11458</v>
      </c>
      <c r="F20" s="133">
        <v>1024</v>
      </c>
      <c r="G20" s="151">
        <v>4547</v>
      </c>
      <c r="H20" s="133">
        <v>1271</v>
      </c>
      <c r="I20" s="133">
        <v>3266</v>
      </c>
      <c r="J20" s="133">
        <v>10</v>
      </c>
      <c r="K20" s="133">
        <v>666</v>
      </c>
    </row>
    <row r="21" spans="2:11" x14ac:dyDescent="0.2">
      <c r="B21" s="278" t="s">
        <v>390</v>
      </c>
      <c r="C21" s="536">
        <v>6643</v>
      </c>
      <c r="D21" s="151">
        <v>4638</v>
      </c>
      <c r="E21" s="133">
        <v>4190</v>
      </c>
      <c r="F21" s="133">
        <v>448</v>
      </c>
      <c r="G21" s="151">
        <v>1317</v>
      </c>
      <c r="H21" s="133">
        <v>458</v>
      </c>
      <c r="I21" s="133">
        <v>859</v>
      </c>
      <c r="J21" s="133" t="s">
        <v>262</v>
      </c>
      <c r="K21" s="133">
        <v>117</v>
      </c>
    </row>
    <row r="22" spans="2:11" x14ac:dyDescent="0.2">
      <c r="B22" s="278" t="s">
        <v>391</v>
      </c>
      <c r="C22" s="536">
        <v>16934</v>
      </c>
      <c r="D22" s="151">
        <v>11322</v>
      </c>
      <c r="E22" s="133">
        <v>10599</v>
      </c>
      <c r="F22" s="133">
        <v>723</v>
      </c>
      <c r="G22" s="151">
        <v>4103</v>
      </c>
      <c r="H22" s="133">
        <v>738</v>
      </c>
      <c r="I22" s="133">
        <v>3362</v>
      </c>
      <c r="J22" s="133">
        <v>3</v>
      </c>
      <c r="K22" s="133">
        <v>546</v>
      </c>
    </row>
    <row r="23" spans="2:11" x14ac:dyDescent="0.2">
      <c r="B23" s="278" t="s">
        <v>392</v>
      </c>
      <c r="C23" s="536">
        <v>13975</v>
      </c>
      <c r="D23" s="151">
        <v>11300</v>
      </c>
      <c r="E23" s="133">
        <v>10701</v>
      </c>
      <c r="F23" s="133">
        <v>599</v>
      </c>
      <c r="G23" s="151">
        <v>1712</v>
      </c>
      <c r="H23" s="133">
        <v>417</v>
      </c>
      <c r="I23" s="133">
        <v>1290</v>
      </c>
      <c r="J23" s="133">
        <v>5</v>
      </c>
      <c r="K23" s="133">
        <v>142</v>
      </c>
    </row>
    <row r="24" spans="2:11" x14ac:dyDescent="0.2">
      <c r="B24" s="278"/>
      <c r="C24" s="536"/>
      <c r="D24" s="151"/>
      <c r="E24" s="133"/>
      <c r="F24" s="133"/>
      <c r="G24" s="151"/>
      <c r="H24" s="133"/>
      <c r="I24" s="133"/>
      <c r="J24" s="133"/>
      <c r="K24" s="133"/>
    </row>
    <row r="25" spans="2:11" x14ac:dyDescent="0.2">
      <c r="B25" s="278" t="s">
        <v>393</v>
      </c>
      <c r="C25" s="536">
        <v>2355</v>
      </c>
      <c r="D25" s="151">
        <v>1515</v>
      </c>
      <c r="E25" s="133">
        <v>1407</v>
      </c>
      <c r="F25" s="133">
        <v>108</v>
      </c>
      <c r="G25" s="151">
        <v>661</v>
      </c>
      <c r="H25" s="133">
        <v>124</v>
      </c>
      <c r="I25" s="133">
        <v>533</v>
      </c>
      <c r="J25" s="133">
        <v>4</v>
      </c>
      <c r="K25" s="133">
        <v>69</v>
      </c>
    </row>
    <row r="26" spans="2:11" x14ac:dyDescent="0.15">
      <c r="C26" s="536"/>
      <c r="D26" s="151"/>
      <c r="E26" s="133"/>
      <c r="F26" s="133"/>
      <c r="G26" s="151"/>
      <c r="H26" s="133"/>
      <c r="I26" s="133"/>
      <c r="J26" s="133"/>
      <c r="K26" s="133"/>
    </row>
    <row r="27" spans="2:11" x14ac:dyDescent="0.2">
      <c r="B27" s="278" t="s">
        <v>394</v>
      </c>
      <c r="C27" s="536">
        <v>4618</v>
      </c>
      <c r="D27" s="151">
        <v>2818</v>
      </c>
      <c r="E27" s="133">
        <v>2655</v>
      </c>
      <c r="F27" s="133">
        <v>163</v>
      </c>
      <c r="G27" s="151">
        <v>1375</v>
      </c>
      <c r="H27" s="133">
        <v>292</v>
      </c>
      <c r="I27" s="133">
        <v>1081</v>
      </c>
      <c r="J27" s="133">
        <v>2</v>
      </c>
      <c r="K27" s="133">
        <v>205</v>
      </c>
    </row>
    <row r="28" spans="2:11" x14ac:dyDescent="0.2">
      <c r="B28" s="278" t="s">
        <v>395</v>
      </c>
      <c r="C28" s="536">
        <v>1146</v>
      </c>
      <c r="D28" s="151">
        <v>684</v>
      </c>
      <c r="E28" s="133">
        <v>639</v>
      </c>
      <c r="F28" s="133">
        <v>45</v>
      </c>
      <c r="G28" s="151">
        <v>333</v>
      </c>
      <c r="H28" s="133">
        <v>53</v>
      </c>
      <c r="I28" s="133">
        <v>279</v>
      </c>
      <c r="J28" s="182">
        <v>1</v>
      </c>
      <c r="K28" s="133">
        <v>40</v>
      </c>
    </row>
    <row r="29" spans="2:11" x14ac:dyDescent="0.2">
      <c r="B29" s="278" t="s">
        <v>396</v>
      </c>
      <c r="C29" s="536">
        <v>983</v>
      </c>
      <c r="D29" s="151">
        <v>645</v>
      </c>
      <c r="E29" s="133">
        <v>555</v>
      </c>
      <c r="F29" s="133">
        <v>90</v>
      </c>
      <c r="G29" s="151">
        <v>196</v>
      </c>
      <c r="H29" s="133">
        <v>62</v>
      </c>
      <c r="I29" s="133">
        <v>134</v>
      </c>
      <c r="J29" s="133" t="s">
        <v>262</v>
      </c>
      <c r="K29" s="133">
        <v>43</v>
      </c>
    </row>
    <row r="30" spans="2:11" x14ac:dyDescent="0.2">
      <c r="B30" s="278"/>
      <c r="C30" s="536"/>
      <c r="D30" s="151"/>
      <c r="E30" s="133"/>
      <c r="F30" s="133"/>
      <c r="G30" s="151"/>
      <c r="H30" s="133"/>
      <c r="I30" s="133"/>
      <c r="J30" s="28"/>
      <c r="K30" s="133"/>
    </row>
    <row r="31" spans="2:11" x14ac:dyDescent="0.2">
      <c r="B31" s="278" t="s">
        <v>397</v>
      </c>
      <c r="C31" s="536">
        <v>3134</v>
      </c>
      <c r="D31" s="151">
        <v>1865</v>
      </c>
      <c r="E31" s="133">
        <v>1695</v>
      </c>
      <c r="F31" s="133">
        <v>170</v>
      </c>
      <c r="G31" s="151">
        <v>855</v>
      </c>
      <c r="H31" s="133">
        <v>275</v>
      </c>
      <c r="I31" s="133">
        <v>578</v>
      </c>
      <c r="J31" s="133">
        <v>2</v>
      </c>
      <c r="K31" s="133">
        <v>198</v>
      </c>
    </row>
    <row r="32" spans="2:11" x14ac:dyDescent="0.2">
      <c r="B32" s="278" t="s">
        <v>398</v>
      </c>
      <c r="C32" s="536">
        <v>1814</v>
      </c>
      <c r="D32" s="151">
        <v>1053</v>
      </c>
      <c r="E32" s="133">
        <v>976</v>
      </c>
      <c r="F32" s="133">
        <v>77</v>
      </c>
      <c r="G32" s="151">
        <v>521</v>
      </c>
      <c r="H32" s="133">
        <v>140</v>
      </c>
      <c r="I32" s="133">
        <v>380</v>
      </c>
      <c r="J32" s="133">
        <v>1</v>
      </c>
      <c r="K32" s="133">
        <v>143</v>
      </c>
    </row>
    <row r="33" spans="2:11" x14ac:dyDescent="0.15">
      <c r="B33" s="129" t="s">
        <v>399</v>
      </c>
      <c r="C33" s="536">
        <v>7508</v>
      </c>
      <c r="D33" s="151">
        <v>4212</v>
      </c>
      <c r="E33" s="133">
        <v>3930</v>
      </c>
      <c r="F33" s="133">
        <v>282</v>
      </c>
      <c r="G33" s="151">
        <v>2495</v>
      </c>
      <c r="H33" s="133">
        <v>555</v>
      </c>
      <c r="I33" s="133">
        <v>1937</v>
      </c>
      <c r="J33" s="133">
        <v>3</v>
      </c>
      <c r="K33" s="133">
        <v>436</v>
      </c>
    </row>
    <row r="34" spans="2:11" x14ac:dyDescent="0.2">
      <c r="B34" s="278"/>
      <c r="C34" s="536"/>
      <c r="D34" s="151"/>
      <c r="E34" s="133"/>
      <c r="F34" s="133"/>
      <c r="G34" s="151"/>
      <c r="H34" s="133"/>
      <c r="I34" s="133"/>
      <c r="J34" s="133"/>
      <c r="K34" s="133"/>
    </row>
    <row r="35" spans="2:11" x14ac:dyDescent="0.2">
      <c r="B35" s="278" t="s">
        <v>400</v>
      </c>
      <c r="C35" s="536">
        <v>1806</v>
      </c>
      <c r="D35" s="151">
        <v>1363</v>
      </c>
      <c r="E35" s="535">
        <v>1288</v>
      </c>
      <c r="F35" s="535">
        <v>75</v>
      </c>
      <c r="G35" s="151">
        <v>314</v>
      </c>
      <c r="H35" s="535">
        <v>86</v>
      </c>
      <c r="I35" s="535">
        <v>228</v>
      </c>
      <c r="J35" s="535" t="s">
        <v>262</v>
      </c>
      <c r="K35" s="535">
        <v>40</v>
      </c>
    </row>
    <row r="36" spans="2:11" x14ac:dyDescent="0.2">
      <c r="B36" s="278" t="s">
        <v>401</v>
      </c>
      <c r="C36" s="536">
        <v>2005</v>
      </c>
      <c r="D36" s="151">
        <v>1436</v>
      </c>
      <c r="E36" s="133">
        <v>1360</v>
      </c>
      <c r="F36" s="133">
        <v>76</v>
      </c>
      <c r="G36" s="151">
        <v>435</v>
      </c>
      <c r="H36" s="133">
        <v>85</v>
      </c>
      <c r="I36" s="133">
        <v>350</v>
      </c>
      <c r="J36" s="133" t="s">
        <v>262</v>
      </c>
      <c r="K36" s="133">
        <v>50</v>
      </c>
    </row>
    <row r="37" spans="2:11" x14ac:dyDescent="0.2">
      <c r="B37" s="278" t="s">
        <v>402</v>
      </c>
      <c r="C37" s="536">
        <v>1580</v>
      </c>
      <c r="D37" s="151">
        <v>1009</v>
      </c>
      <c r="E37" s="133">
        <v>930</v>
      </c>
      <c r="F37" s="133">
        <v>79</v>
      </c>
      <c r="G37" s="151">
        <v>428</v>
      </c>
      <c r="H37" s="133">
        <v>85</v>
      </c>
      <c r="I37" s="133">
        <v>343</v>
      </c>
      <c r="J37" s="133" t="s">
        <v>262</v>
      </c>
      <c r="K37" s="133">
        <v>56</v>
      </c>
    </row>
    <row r="38" spans="2:11" x14ac:dyDescent="0.2">
      <c r="B38" s="278" t="s">
        <v>403</v>
      </c>
      <c r="C38" s="536">
        <v>2271</v>
      </c>
      <c r="D38" s="151">
        <v>1176</v>
      </c>
      <c r="E38" s="133">
        <v>1080</v>
      </c>
      <c r="F38" s="133">
        <v>96</v>
      </c>
      <c r="G38" s="151">
        <v>829</v>
      </c>
      <c r="H38" s="133">
        <v>188</v>
      </c>
      <c r="I38" s="133">
        <v>640</v>
      </c>
      <c r="J38" s="28">
        <v>1</v>
      </c>
      <c r="K38" s="133">
        <v>157</v>
      </c>
    </row>
    <row r="39" spans="2:11" x14ac:dyDescent="0.2">
      <c r="B39" s="278" t="s">
        <v>404</v>
      </c>
      <c r="C39" s="536">
        <v>3872</v>
      </c>
      <c r="D39" s="151">
        <v>1880</v>
      </c>
      <c r="E39" s="133">
        <v>1669</v>
      </c>
      <c r="F39" s="133">
        <v>211</v>
      </c>
      <c r="G39" s="151">
        <v>1426</v>
      </c>
      <c r="H39" s="133">
        <v>400</v>
      </c>
      <c r="I39" s="133">
        <v>1025</v>
      </c>
      <c r="J39" s="28">
        <v>1</v>
      </c>
      <c r="K39" s="133">
        <v>349</v>
      </c>
    </row>
    <row r="40" spans="2:11" x14ac:dyDescent="0.2">
      <c r="B40" s="278" t="s">
        <v>405</v>
      </c>
      <c r="C40" s="536">
        <v>2734</v>
      </c>
      <c r="D40" s="151">
        <v>1695</v>
      </c>
      <c r="E40" s="133">
        <v>1601</v>
      </c>
      <c r="F40" s="133">
        <v>94</v>
      </c>
      <c r="G40" s="151">
        <v>829</v>
      </c>
      <c r="H40" s="133">
        <v>142</v>
      </c>
      <c r="I40" s="133">
        <v>686</v>
      </c>
      <c r="J40" s="133">
        <v>1</v>
      </c>
      <c r="K40" s="133">
        <v>113</v>
      </c>
    </row>
    <row r="41" spans="2:11" x14ac:dyDescent="0.2">
      <c r="B41" s="278"/>
      <c r="C41" s="536"/>
      <c r="D41" s="151"/>
      <c r="E41" s="133"/>
      <c r="F41" s="133"/>
      <c r="G41" s="151"/>
      <c r="H41" s="133"/>
      <c r="I41" s="133"/>
      <c r="J41" s="28"/>
      <c r="K41" s="133"/>
    </row>
    <row r="42" spans="2:11" x14ac:dyDescent="0.2">
      <c r="B42" s="278" t="s">
        <v>406</v>
      </c>
      <c r="C42" s="536">
        <v>5220</v>
      </c>
      <c r="D42" s="151">
        <v>3687</v>
      </c>
      <c r="E42" s="535">
        <v>3387</v>
      </c>
      <c r="F42" s="535">
        <v>300</v>
      </c>
      <c r="G42" s="151">
        <v>1031</v>
      </c>
      <c r="H42" s="535">
        <v>249</v>
      </c>
      <c r="I42" s="535">
        <v>780</v>
      </c>
      <c r="J42" s="535">
        <v>2</v>
      </c>
      <c r="K42" s="535">
        <v>123</v>
      </c>
    </row>
    <row r="43" spans="2:11" x14ac:dyDescent="0.2">
      <c r="B43" s="278" t="s">
        <v>407</v>
      </c>
      <c r="C43" s="536">
        <v>3917</v>
      </c>
      <c r="D43" s="151">
        <v>2858</v>
      </c>
      <c r="E43" s="535">
        <v>2688</v>
      </c>
      <c r="F43" s="535">
        <v>170</v>
      </c>
      <c r="G43" s="151">
        <v>749</v>
      </c>
      <c r="H43" s="535">
        <v>215</v>
      </c>
      <c r="I43" s="535">
        <v>531</v>
      </c>
      <c r="J43" s="535">
        <v>3</v>
      </c>
      <c r="K43" s="535">
        <v>82</v>
      </c>
    </row>
    <row r="44" spans="2:11" x14ac:dyDescent="0.2">
      <c r="B44" s="278" t="s">
        <v>408</v>
      </c>
      <c r="C44" s="536">
        <v>965</v>
      </c>
      <c r="D44" s="151">
        <v>617</v>
      </c>
      <c r="E44" s="133">
        <v>574</v>
      </c>
      <c r="F44" s="133">
        <v>43</v>
      </c>
      <c r="G44" s="151">
        <v>273</v>
      </c>
      <c r="H44" s="133">
        <v>52</v>
      </c>
      <c r="I44" s="133">
        <v>221</v>
      </c>
      <c r="J44" s="28" t="s">
        <v>262</v>
      </c>
      <c r="K44" s="133">
        <v>26</v>
      </c>
    </row>
    <row r="45" spans="2:11" x14ac:dyDescent="0.2">
      <c r="B45" s="278"/>
      <c r="C45" s="536"/>
      <c r="D45" s="151"/>
      <c r="E45" s="133"/>
      <c r="F45" s="133"/>
      <c r="G45" s="151"/>
      <c r="H45" s="133"/>
      <c r="I45" s="133"/>
      <c r="J45" s="28"/>
      <c r="K45" s="133"/>
    </row>
    <row r="46" spans="2:11" x14ac:dyDescent="0.2">
      <c r="B46" s="278" t="s">
        <v>409</v>
      </c>
      <c r="C46" s="536">
        <v>3688</v>
      </c>
      <c r="D46" s="151">
        <v>2552</v>
      </c>
      <c r="E46" s="133">
        <v>2371</v>
      </c>
      <c r="F46" s="133">
        <v>181</v>
      </c>
      <c r="G46" s="151">
        <v>844</v>
      </c>
      <c r="H46" s="133">
        <v>268</v>
      </c>
      <c r="I46" s="133">
        <v>576</v>
      </c>
      <c r="J46" s="28" t="s">
        <v>262</v>
      </c>
      <c r="K46" s="133">
        <v>79</v>
      </c>
    </row>
    <row r="47" spans="2:11" x14ac:dyDescent="0.2">
      <c r="B47" s="278" t="s">
        <v>410</v>
      </c>
      <c r="C47" s="536">
        <v>714</v>
      </c>
      <c r="D47" s="151">
        <v>528</v>
      </c>
      <c r="E47" s="133">
        <v>505</v>
      </c>
      <c r="F47" s="133">
        <v>23</v>
      </c>
      <c r="G47" s="151">
        <v>154</v>
      </c>
      <c r="H47" s="133">
        <v>50</v>
      </c>
      <c r="I47" s="133">
        <v>104</v>
      </c>
      <c r="J47" s="133" t="s">
        <v>262</v>
      </c>
      <c r="K47" s="133">
        <v>4</v>
      </c>
    </row>
    <row r="48" spans="2:11" x14ac:dyDescent="0.2">
      <c r="B48" s="278" t="s">
        <v>411</v>
      </c>
      <c r="C48" s="536">
        <v>572</v>
      </c>
      <c r="D48" s="151">
        <v>387</v>
      </c>
      <c r="E48" s="133">
        <v>353</v>
      </c>
      <c r="F48" s="133">
        <v>34</v>
      </c>
      <c r="G48" s="151">
        <v>142</v>
      </c>
      <c r="H48" s="133">
        <v>32</v>
      </c>
      <c r="I48" s="133">
        <v>110</v>
      </c>
      <c r="J48" s="28" t="s">
        <v>262</v>
      </c>
      <c r="K48" s="133">
        <v>8</v>
      </c>
    </row>
    <row r="49" spans="1:11" x14ac:dyDescent="0.2">
      <c r="B49" s="278" t="s">
        <v>412</v>
      </c>
      <c r="C49" s="536">
        <v>103</v>
      </c>
      <c r="D49" s="151">
        <v>82</v>
      </c>
      <c r="E49" s="535">
        <v>77</v>
      </c>
      <c r="F49" s="535">
        <v>5</v>
      </c>
      <c r="G49" s="151">
        <v>13</v>
      </c>
      <c r="H49" s="535">
        <v>3</v>
      </c>
      <c r="I49" s="535">
        <v>10</v>
      </c>
      <c r="J49" s="535" t="s">
        <v>262</v>
      </c>
      <c r="K49" s="535">
        <v>2</v>
      </c>
    </row>
    <row r="50" spans="1:11" x14ac:dyDescent="0.2">
      <c r="B50" s="278" t="s">
        <v>413</v>
      </c>
      <c r="C50" s="536">
        <v>3772</v>
      </c>
      <c r="D50" s="151">
        <v>2560</v>
      </c>
      <c r="E50" s="535">
        <v>2402</v>
      </c>
      <c r="F50" s="535">
        <v>158</v>
      </c>
      <c r="G50" s="151">
        <v>946</v>
      </c>
      <c r="H50" s="535">
        <v>237</v>
      </c>
      <c r="I50" s="535">
        <v>709</v>
      </c>
      <c r="J50" s="535" t="s">
        <v>262</v>
      </c>
      <c r="K50" s="535">
        <v>82</v>
      </c>
    </row>
    <row r="51" spans="1:11" ht="18" thickBot="1" x14ac:dyDescent="0.2">
      <c r="B51" s="522"/>
      <c r="C51" s="170"/>
      <c r="D51" s="168"/>
      <c r="E51" s="168"/>
      <c r="F51" s="168"/>
      <c r="G51" s="159"/>
      <c r="H51" s="159"/>
      <c r="I51" s="159"/>
      <c r="J51" s="159"/>
      <c r="K51" s="159"/>
    </row>
    <row r="52" spans="1:11" x14ac:dyDescent="0.2">
      <c r="C52" s="167" t="s">
        <v>573</v>
      </c>
    </row>
    <row r="53" spans="1:11" x14ac:dyDescent="0.2">
      <c r="A53" s="167"/>
      <c r="C53" s="167" t="s">
        <v>563</v>
      </c>
    </row>
    <row r="54" spans="1:11" x14ac:dyDescent="0.2">
      <c r="A54" s="167"/>
    </row>
  </sheetData>
  <mergeCells count="2">
    <mergeCell ref="B6:K6"/>
    <mergeCell ref="F10:F11"/>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P53"/>
  <sheetViews>
    <sheetView view="pageBreakPreview" zoomScale="75" zoomScaleNormal="75" workbookViewId="0">
      <selection activeCell="E46" sqref="E46"/>
    </sheetView>
  </sheetViews>
  <sheetFormatPr defaultColWidth="15.875" defaultRowHeight="17.25" x14ac:dyDescent="0.15"/>
  <cols>
    <col min="1" max="1" width="13.375" style="117" customWidth="1"/>
    <col min="2" max="2" width="17.125" style="129" customWidth="1"/>
    <col min="3" max="3" width="16.625" style="117" customWidth="1"/>
    <col min="4" max="11" width="13.5" style="117" customWidth="1"/>
    <col min="12" max="16" width="15.875" style="117"/>
    <col min="17" max="16384" width="15.875" style="1"/>
  </cols>
  <sheetData>
    <row r="1" spans="1:16" x14ac:dyDescent="0.2">
      <c r="A1" s="167"/>
    </row>
    <row r="2" spans="1:16" x14ac:dyDescent="0.2">
      <c r="A2" s="167"/>
    </row>
    <row r="6" spans="1:16" x14ac:dyDescent="0.2">
      <c r="B6" s="630" t="s">
        <v>68</v>
      </c>
      <c r="C6" s="630"/>
      <c r="D6" s="630"/>
      <c r="E6" s="630"/>
      <c r="F6" s="630"/>
      <c r="G6" s="630"/>
      <c r="H6" s="630"/>
      <c r="I6" s="630"/>
      <c r="J6" s="630"/>
      <c r="K6" s="630"/>
    </row>
    <row r="7" spans="1:16" ht="18" thickBot="1" x14ac:dyDescent="0.25">
      <c r="B7" s="522"/>
      <c r="C7" s="175" t="s">
        <v>78</v>
      </c>
      <c r="D7" s="243" t="s">
        <v>570</v>
      </c>
      <c r="E7" s="159"/>
      <c r="F7" s="243"/>
      <c r="G7" s="159"/>
      <c r="H7" s="159"/>
      <c r="I7" s="159"/>
      <c r="J7" s="159"/>
      <c r="K7" s="176" t="s">
        <v>28</v>
      </c>
    </row>
    <row r="8" spans="1:16" x14ac:dyDescent="0.2">
      <c r="C8" s="244" t="s">
        <v>2</v>
      </c>
      <c r="D8" s="86"/>
      <c r="E8" s="86"/>
      <c r="F8" s="86"/>
      <c r="G8" s="86"/>
      <c r="H8" s="86"/>
      <c r="I8" s="86"/>
      <c r="J8" s="86"/>
      <c r="K8" s="86"/>
    </row>
    <row r="9" spans="1:16" x14ac:dyDescent="0.2">
      <c r="C9" s="245" t="s">
        <v>70</v>
      </c>
      <c r="D9" s="160"/>
      <c r="E9" s="523"/>
      <c r="F9" s="524"/>
      <c r="G9" s="160"/>
      <c r="H9" s="86"/>
      <c r="I9" s="86"/>
      <c r="J9" s="11"/>
      <c r="K9" s="160"/>
    </row>
    <row r="10" spans="1:16" x14ac:dyDescent="0.2">
      <c r="C10" s="245" t="s">
        <v>79</v>
      </c>
      <c r="D10" s="245" t="s">
        <v>16</v>
      </c>
      <c r="E10" s="525" t="s">
        <v>286</v>
      </c>
      <c r="F10" s="627" t="s">
        <v>21</v>
      </c>
      <c r="G10" s="245" t="s">
        <v>287</v>
      </c>
      <c r="H10" s="245" t="s">
        <v>72</v>
      </c>
      <c r="I10" s="245" t="s">
        <v>72</v>
      </c>
      <c r="J10" s="526" t="s">
        <v>288</v>
      </c>
      <c r="K10" s="245" t="s">
        <v>80</v>
      </c>
    </row>
    <row r="11" spans="1:16" x14ac:dyDescent="0.2">
      <c r="B11" s="527"/>
      <c r="C11" s="246" t="s">
        <v>7</v>
      </c>
      <c r="D11" s="254"/>
      <c r="E11" s="528" t="s">
        <v>289</v>
      </c>
      <c r="F11" s="628"/>
      <c r="G11" s="246" t="s">
        <v>7</v>
      </c>
      <c r="H11" s="246" t="s">
        <v>73</v>
      </c>
      <c r="I11" s="246" t="s">
        <v>74</v>
      </c>
      <c r="J11" s="246" t="s">
        <v>290</v>
      </c>
      <c r="K11" s="246" t="s">
        <v>25</v>
      </c>
    </row>
    <row r="12" spans="1:16" x14ac:dyDescent="0.15">
      <c r="C12" s="163"/>
      <c r="D12" s="161"/>
      <c r="E12" s="161"/>
      <c r="F12" s="161"/>
      <c r="G12" s="161"/>
      <c r="H12" s="161"/>
      <c r="I12" s="161"/>
      <c r="J12" s="161"/>
      <c r="K12" s="161"/>
    </row>
    <row r="13" spans="1:16" s="7" customFormat="1" x14ac:dyDescent="0.2">
      <c r="A13" s="53"/>
      <c r="B13" s="240" t="s">
        <v>75</v>
      </c>
      <c r="C13" s="529">
        <v>200634</v>
      </c>
      <c r="D13" s="530">
        <v>156227</v>
      </c>
      <c r="E13" s="530">
        <v>151383</v>
      </c>
      <c r="F13" s="530">
        <v>4844</v>
      </c>
      <c r="G13" s="530">
        <v>12413</v>
      </c>
      <c r="H13" s="530">
        <v>2225</v>
      </c>
      <c r="I13" s="530">
        <v>9296</v>
      </c>
      <c r="J13" s="530">
        <v>892</v>
      </c>
      <c r="K13" s="530">
        <v>23899</v>
      </c>
      <c r="L13" s="53"/>
      <c r="M13" s="53"/>
      <c r="N13" s="53"/>
      <c r="O13" s="53"/>
      <c r="P13" s="53"/>
    </row>
    <row r="14" spans="1:16" x14ac:dyDescent="0.15">
      <c r="C14" s="341"/>
      <c r="D14" s="342"/>
      <c r="E14" s="342"/>
      <c r="F14" s="342"/>
      <c r="G14" s="342"/>
      <c r="H14" s="342"/>
      <c r="I14" s="342"/>
      <c r="J14" s="342"/>
      <c r="K14" s="342"/>
    </row>
    <row r="15" spans="1:16" x14ac:dyDescent="0.2">
      <c r="B15" s="278" t="s">
        <v>384</v>
      </c>
      <c r="C15" s="531">
        <v>72060</v>
      </c>
      <c r="D15" s="171">
        <v>59900</v>
      </c>
      <c r="E15" s="365">
        <v>57762</v>
      </c>
      <c r="F15" s="365">
        <v>2138</v>
      </c>
      <c r="G15" s="171">
        <v>3657</v>
      </c>
      <c r="H15" s="365">
        <v>717</v>
      </c>
      <c r="I15" s="365">
        <v>2683</v>
      </c>
      <c r="J15" s="365">
        <v>257</v>
      </c>
      <c r="K15" s="365">
        <v>4342</v>
      </c>
    </row>
    <row r="16" spans="1:16" x14ac:dyDescent="0.2">
      <c r="B16" s="278" t="s">
        <v>385</v>
      </c>
      <c r="C16" s="531">
        <v>10743</v>
      </c>
      <c r="D16" s="171">
        <v>8202</v>
      </c>
      <c r="E16" s="365">
        <v>7890</v>
      </c>
      <c r="F16" s="365">
        <v>312</v>
      </c>
      <c r="G16" s="171">
        <v>665</v>
      </c>
      <c r="H16" s="365">
        <v>112</v>
      </c>
      <c r="I16" s="365">
        <v>434</v>
      </c>
      <c r="J16" s="365">
        <v>119</v>
      </c>
      <c r="K16" s="365">
        <v>1507</v>
      </c>
    </row>
    <row r="17" spans="2:11" x14ac:dyDescent="0.2">
      <c r="B17" s="278" t="s">
        <v>386</v>
      </c>
      <c r="C17" s="531">
        <v>13242</v>
      </c>
      <c r="D17" s="171">
        <v>11030</v>
      </c>
      <c r="E17" s="365">
        <v>10784</v>
      </c>
      <c r="F17" s="365">
        <v>246</v>
      </c>
      <c r="G17" s="171">
        <v>707</v>
      </c>
      <c r="H17" s="365">
        <v>123</v>
      </c>
      <c r="I17" s="365">
        <v>504</v>
      </c>
      <c r="J17" s="365">
        <v>80</v>
      </c>
      <c r="K17" s="365">
        <v>1184</v>
      </c>
    </row>
    <row r="18" spans="2:11" x14ac:dyDescent="0.2">
      <c r="B18" s="278" t="s">
        <v>387</v>
      </c>
      <c r="C18" s="531">
        <v>6027</v>
      </c>
      <c r="D18" s="171">
        <v>4250</v>
      </c>
      <c r="E18" s="365">
        <v>4123</v>
      </c>
      <c r="F18" s="365">
        <v>127</v>
      </c>
      <c r="G18" s="171">
        <v>419</v>
      </c>
      <c r="H18" s="365">
        <v>90</v>
      </c>
      <c r="I18" s="365">
        <v>281</v>
      </c>
      <c r="J18" s="365">
        <v>48</v>
      </c>
      <c r="K18" s="365">
        <v>1144</v>
      </c>
    </row>
    <row r="19" spans="2:11" x14ac:dyDescent="0.2">
      <c r="B19" s="278" t="s">
        <v>388</v>
      </c>
      <c r="C19" s="531">
        <v>5103</v>
      </c>
      <c r="D19" s="171">
        <v>3707</v>
      </c>
      <c r="E19" s="365">
        <v>3586</v>
      </c>
      <c r="F19" s="365">
        <v>121</v>
      </c>
      <c r="G19" s="171">
        <v>363</v>
      </c>
      <c r="H19" s="365">
        <v>69</v>
      </c>
      <c r="I19" s="365">
        <v>282</v>
      </c>
      <c r="J19" s="365">
        <v>12</v>
      </c>
      <c r="K19" s="365">
        <v>886</v>
      </c>
    </row>
    <row r="20" spans="2:11" x14ac:dyDescent="0.2">
      <c r="B20" s="278" t="s">
        <v>389</v>
      </c>
      <c r="C20" s="531">
        <v>16381</v>
      </c>
      <c r="D20" s="171">
        <v>12202</v>
      </c>
      <c r="E20" s="365">
        <v>11829</v>
      </c>
      <c r="F20" s="365">
        <v>373</v>
      </c>
      <c r="G20" s="171">
        <v>1161</v>
      </c>
      <c r="H20" s="365">
        <v>234</v>
      </c>
      <c r="I20" s="365">
        <v>865</v>
      </c>
      <c r="J20" s="365">
        <v>62</v>
      </c>
      <c r="K20" s="365">
        <v>2473</v>
      </c>
    </row>
    <row r="21" spans="2:11" x14ac:dyDescent="0.2">
      <c r="B21" s="278" t="s">
        <v>390</v>
      </c>
      <c r="C21" s="531">
        <v>5814</v>
      </c>
      <c r="D21" s="171">
        <v>4527</v>
      </c>
      <c r="E21" s="365">
        <v>4332</v>
      </c>
      <c r="F21" s="365">
        <v>195</v>
      </c>
      <c r="G21" s="171">
        <v>464</v>
      </c>
      <c r="H21" s="365">
        <v>100</v>
      </c>
      <c r="I21" s="365">
        <v>359</v>
      </c>
      <c r="J21" s="365">
        <v>5</v>
      </c>
      <c r="K21" s="365">
        <v>545</v>
      </c>
    </row>
    <row r="22" spans="2:11" x14ac:dyDescent="0.2">
      <c r="B22" s="278" t="s">
        <v>391</v>
      </c>
      <c r="C22" s="531">
        <v>14162</v>
      </c>
      <c r="D22" s="171">
        <v>10283</v>
      </c>
      <c r="E22" s="365">
        <v>10037</v>
      </c>
      <c r="F22" s="365">
        <v>246</v>
      </c>
      <c r="G22" s="171">
        <v>932</v>
      </c>
      <c r="H22" s="365">
        <v>115</v>
      </c>
      <c r="I22" s="365">
        <v>752</v>
      </c>
      <c r="J22" s="365">
        <v>65</v>
      </c>
      <c r="K22" s="365">
        <v>2543</v>
      </c>
    </row>
    <row r="23" spans="2:11" x14ac:dyDescent="0.2">
      <c r="B23" s="278" t="s">
        <v>392</v>
      </c>
      <c r="C23" s="531">
        <v>11090</v>
      </c>
      <c r="D23" s="171">
        <v>9639</v>
      </c>
      <c r="E23" s="365">
        <v>9459</v>
      </c>
      <c r="F23" s="365">
        <v>180</v>
      </c>
      <c r="G23" s="171">
        <v>500</v>
      </c>
      <c r="H23" s="365">
        <v>74</v>
      </c>
      <c r="I23" s="365">
        <v>371</v>
      </c>
      <c r="J23" s="365">
        <v>55</v>
      </c>
      <c r="K23" s="365">
        <v>609</v>
      </c>
    </row>
    <row r="24" spans="2:11" x14ac:dyDescent="0.2">
      <c r="B24" s="278"/>
      <c r="C24" s="531"/>
      <c r="D24" s="171"/>
      <c r="E24" s="365"/>
      <c r="F24" s="365"/>
      <c r="G24" s="171"/>
      <c r="H24" s="365"/>
      <c r="I24" s="365"/>
      <c r="J24" s="365"/>
      <c r="K24" s="365"/>
    </row>
    <row r="25" spans="2:11" x14ac:dyDescent="0.2">
      <c r="B25" s="278" t="s">
        <v>393</v>
      </c>
      <c r="C25" s="531">
        <v>1960</v>
      </c>
      <c r="D25" s="171">
        <v>1427</v>
      </c>
      <c r="E25" s="365">
        <v>1387</v>
      </c>
      <c r="F25" s="365">
        <v>40</v>
      </c>
      <c r="G25" s="171">
        <v>178</v>
      </c>
      <c r="H25" s="365">
        <v>22</v>
      </c>
      <c r="I25" s="365">
        <v>125</v>
      </c>
      <c r="J25" s="365">
        <v>31</v>
      </c>
      <c r="K25" s="365">
        <v>313</v>
      </c>
    </row>
    <row r="26" spans="2:11" x14ac:dyDescent="0.15">
      <c r="C26" s="531"/>
      <c r="D26" s="171"/>
      <c r="E26" s="365"/>
      <c r="F26" s="365"/>
      <c r="G26" s="171"/>
      <c r="H26" s="365"/>
      <c r="I26" s="365"/>
      <c r="J26" s="365"/>
      <c r="K26" s="365"/>
    </row>
    <row r="27" spans="2:11" x14ac:dyDescent="0.2">
      <c r="B27" s="278" t="s">
        <v>394</v>
      </c>
      <c r="C27" s="531">
        <v>3947</v>
      </c>
      <c r="D27" s="171">
        <v>2609</v>
      </c>
      <c r="E27" s="365">
        <v>2542</v>
      </c>
      <c r="F27" s="365">
        <v>67</v>
      </c>
      <c r="G27" s="171">
        <v>335</v>
      </c>
      <c r="H27" s="365">
        <v>55</v>
      </c>
      <c r="I27" s="365">
        <v>270</v>
      </c>
      <c r="J27" s="365">
        <v>10</v>
      </c>
      <c r="K27" s="365">
        <v>882</v>
      </c>
    </row>
    <row r="28" spans="2:11" x14ac:dyDescent="0.2">
      <c r="B28" s="278" t="s">
        <v>395</v>
      </c>
      <c r="C28" s="531">
        <v>995</v>
      </c>
      <c r="D28" s="171">
        <v>645</v>
      </c>
      <c r="E28" s="365">
        <v>629</v>
      </c>
      <c r="F28" s="365">
        <v>16</v>
      </c>
      <c r="G28" s="171">
        <v>91</v>
      </c>
      <c r="H28" s="365">
        <v>9</v>
      </c>
      <c r="I28" s="365">
        <v>77</v>
      </c>
      <c r="J28" s="365">
        <v>5</v>
      </c>
      <c r="K28" s="365">
        <v>200</v>
      </c>
    </row>
    <row r="29" spans="2:11" x14ac:dyDescent="0.2">
      <c r="B29" s="278" t="s">
        <v>396</v>
      </c>
      <c r="C29" s="531">
        <v>751</v>
      </c>
      <c r="D29" s="171">
        <v>535</v>
      </c>
      <c r="E29" s="365">
        <v>501</v>
      </c>
      <c r="F29" s="365">
        <v>34</v>
      </c>
      <c r="G29" s="171">
        <v>64</v>
      </c>
      <c r="H29" s="365">
        <v>14</v>
      </c>
      <c r="I29" s="365">
        <v>42</v>
      </c>
      <c r="J29" s="365">
        <v>8</v>
      </c>
      <c r="K29" s="365">
        <v>110</v>
      </c>
    </row>
    <row r="30" spans="2:11" x14ac:dyDescent="0.2">
      <c r="B30" s="278"/>
      <c r="C30" s="531"/>
      <c r="D30" s="171"/>
      <c r="E30" s="365"/>
      <c r="F30" s="365"/>
      <c r="G30" s="171"/>
      <c r="H30" s="365"/>
      <c r="I30" s="365"/>
      <c r="J30" s="365"/>
      <c r="K30" s="365"/>
    </row>
    <row r="31" spans="2:11" x14ac:dyDescent="0.2">
      <c r="B31" s="278" t="s">
        <v>397</v>
      </c>
      <c r="C31" s="531">
        <v>2658</v>
      </c>
      <c r="D31" s="171">
        <v>1801</v>
      </c>
      <c r="E31" s="365">
        <v>1745</v>
      </c>
      <c r="F31" s="365">
        <v>56</v>
      </c>
      <c r="G31" s="171">
        <v>197</v>
      </c>
      <c r="H31" s="365">
        <v>39</v>
      </c>
      <c r="I31" s="365">
        <v>146</v>
      </c>
      <c r="J31" s="365">
        <v>12</v>
      </c>
      <c r="K31" s="365">
        <v>583</v>
      </c>
    </row>
    <row r="32" spans="2:11" x14ac:dyDescent="0.2">
      <c r="B32" s="278" t="s">
        <v>398</v>
      </c>
      <c r="C32" s="531">
        <v>1527</v>
      </c>
      <c r="D32" s="171">
        <v>1004</v>
      </c>
      <c r="E32" s="365">
        <v>971</v>
      </c>
      <c r="F32" s="365">
        <v>33</v>
      </c>
      <c r="G32" s="171">
        <v>80</v>
      </c>
      <c r="H32" s="365">
        <v>16</v>
      </c>
      <c r="I32" s="365">
        <v>53</v>
      </c>
      <c r="J32" s="365">
        <v>11</v>
      </c>
      <c r="K32" s="365">
        <v>397</v>
      </c>
    </row>
    <row r="33" spans="2:11" x14ac:dyDescent="0.15">
      <c r="B33" s="129" t="s">
        <v>399</v>
      </c>
      <c r="C33" s="531">
        <v>6352</v>
      </c>
      <c r="D33" s="171">
        <v>3884</v>
      </c>
      <c r="E33" s="365">
        <v>3779</v>
      </c>
      <c r="F33" s="365">
        <v>105</v>
      </c>
      <c r="G33" s="171">
        <v>516</v>
      </c>
      <c r="H33" s="365">
        <v>72</v>
      </c>
      <c r="I33" s="365">
        <v>428</v>
      </c>
      <c r="J33" s="365">
        <v>16</v>
      </c>
      <c r="K33" s="365">
        <v>1793</v>
      </c>
    </row>
    <row r="34" spans="2:11" x14ac:dyDescent="0.2">
      <c r="B34" s="278"/>
      <c r="C34" s="531"/>
      <c r="D34" s="171"/>
      <c r="E34" s="365"/>
      <c r="F34" s="365"/>
      <c r="G34" s="171"/>
      <c r="H34" s="365"/>
      <c r="I34" s="365"/>
      <c r="J34" s="365"/>
      <c r="K34" s="365"/>
    </row>
    <row r="35" spans="2:11" x14ac:dyDescent="0.2">
      <c r="B35" s="278" t="s">
        <v>400</v>
      </c>
      <c r="C35" s="531">
        <v>1504</v>
      </c>
      <c r="D35" s="171">
        <v>1229</v>
      </c>
      <c r="E35" s="342">
        <v>1213</v>
      </c>
      <c r="F35" s="342">
        <v>16</v>
      </c>
      <c r="G35" s="171">
        <v>96</v>
      </c>
      <c r="H35" s="342">
        <v>15</v>
      </c>
      <c r="I35" s="342">
        <v>73</v>
      </c>
      <c r="J35" s="342">
        <v>8</v>
      </c>
      <c r="K35" s="342">
        <v>150</v>
      </c>
    </row>
    <row r="36" spans="2:11" x14ac:dyDescent="0.2">
      <c r="B36" s="278" t="s">
        <v>401</v>
      </c>
      <c r="C36" s="531">
        <v>1653</v>
      </c>
      <c r="D36" s="171">
        <v>1256</v>
      </c>
      <c r="E36" s="365">
        <v>1233</v>
      </c>
      <c r="F36" s="365">
        <v>23</v>
      </c>
      <c r="G36" s="171">
        <v>113</v>
      </c>
      <c r="H36" s="365">
        <v>25</v>
      </c>
      <c r="I36" s="365">
        <v>83</v>
      </c>
      <c r="J36" s="365">
        <v>5</v>
      </c>
      <c r="K36" s="365">
        <v>258</v>
      </c>
    </row>
    <row r="37" spans="2:11" x14ac:dyDescent="0.2">
      <c r="B37" s="278" t="s">
        <v>402</v>
      </c>
      <c r="C37" s="531">
        <v>1188</v>
      </c>
      <c r="D37" s="171">
        <v>840</v>
      </c>
      <c r="E37" s="365">
        <v>816</v>
      </c>
      <c r="F37" s="365">
        <v>24</v>
      </c>
      <c r="G37" s="171">
        <v>100</v>
      </c>
      <c r="H37" s="365">
        <v>8</v>
      </c>
      <c r="I37" s="365">
        <v>85</v>
      </c>
      <c r="J37" s="365">
        <v>7</v>
      </c>
      <c r="K37" s="365">
        <v>221</v>
      </c>
    </row>
    <row r="38" spans="2:11" x14ac:dyDescent="0.2">
      <c r="B38" s="278" t="s">
        <v>403</v>
      </c>
      <c r="C38" s="531">
        <v>1900</v>
      </c>
      <c r="D38" s="171">
        <v>1152</v>
      </c>
      <c r="E38" s="365">
        <v>1128</v>
      </c>
      <c r="F38" s="365">
        <v>24</v>
      </c>
      <c r="G38" s="171">
        <v>126</v>
      </c>
      <c r="H38" s="365">
        <v>14</v>
      </c>
      <c r="I38" s="365">
        <v>105</v>
      </c>
      <c r="J38" s="365">
        <v>7</v>
      </c>
      <c r="K38" s="365">
        <v>586</v>
      </c>
    </row>
    <row r="39" spans="2:11" x14ac:dyDescent="0.2">
      <c r="B39" s="278" t="s">
        <v>404</v>
      </c>
      <c r="C39" s="531">
        <v>3403</v>
      </c>
      <c r="D39" s="171">
        <v>1949</v>
      </c>
      <c r="E39" s="365">
        <v>1845</v>
      </c>
      <c r="F39" s="365">
        <v>104</v>
      </c>
      <c r="G39" s="171">
        <v>225</v>
      </c>
      <c r="H39" s="365">
        <v>26</v>
      </c>
      <c r="I39" s="365">
        <v>189</v>
      </c>
      <c r="J39" s="365">
        <v>10</v>
      </c>
      <c r="K39" s="365">
        <v>1119</v>
      </c>
    </row>
    <row r="40" spans="2:11" x14ac:dyDescent="0.2">
      <c r="B40" s="278" t="s">
        <v>405</v>
      </c>
      <c r="C40" s="531">
        <v>2238</v>
      </c>
      <c r="D40" s="171">
        <v>1497</v>
      </c>
      <c r="E40" s="365">
        <v>1456</v>
      </c>
      <c r="F40" s="365">
        <v>41</v>
      </c>
      <c r="G40" s="171">
        <v>167</v>
      </c>
      <c r="H40" s="365">
        <v>13</v>
      </c>
      <c r="I40" s="365">
        <v>147</v>
      </c>
      <c r="J40" s="365">
        <v>7</v>
      </c>
      <c r="K40" s="365">
        <v>528</v>
      </c>
    </row>
    <row r="41" spans="2:11" x14ac:dyDescent="0.2">
      <c r="B41" s="278"/>
      <c r="C41" s="531"/>
      <c r="D41" s="171"/>
      <c r="E41" s="172"/>
      <c r="F41" s="172"/>
      <c r="G41" s="171"/>
      <c r="H41" s="365"/>
      <c r="I41" s="365"/>
      <c r="J41" s="365"/>
      <c r="K41" s="365"/>
    </row>
    <row r="42" spans="2:11" x14ac:dyDescent="0.2">
      <c r="B42" s="278" t="s">
        <v>406</v>
      </c>
      <c r="C42" s="531">
        <v>4622</v>
      </c>
      <c r="D42" s="171">
        <v>3718</v>
      </c>
      <c r="E42" s="342">
        <v>3621</v>
      </c>
      <c r="F42" s="342">
        <v>97</v>
      </c>
      <c r="G42" s="171">
        <v>329</v>
      </c>
      <c r="H42" s="342">
        <v>56</v>
      </c>
      <c r="I42" s="342">
        <v>246</v>
      </c>
      <c r="J42" s="342">
        <v>27</v>
      </c>
      <c r="K42" s="342">
        <v>410</v>
      </c>
    </row>
    <row r="43" spans="2:11" x14ac:dyDescent="0.2">
      <c r="B43" s="278" t="s">
        <v>407</v>
      </c>
      <c r="C43" s="531">
        <v>3328</v>
      </c>
      <c r="D43" s="171">
        <v>2715</v>
      </c>
      <c r="E43" s="342">
        <v>2637</v>
      </c>
      <c r="F43" s="342">
        <v>78</v>
      </c>
      <c r="G43" s="171">
        <v>209</v>
      </c>
      <c r="H43" s="342">
        <v>44</v>
      </c>
      <c r="I43" s="342">
        <v>146</v>
      </c>
      <c r="J43" s="342">
        <v>19</v>
      </c>
      <c r="K43" s="342">
        <v>271</v>
      </c>
    </row>
    <row r="44" spans="2:11" x14ac:dyDescent="0.2">
      <c r="B44" s="278" t="s">
        <v>408</v>
      </c>
      <c r="C44" s="531">
        <v>727</v>
      </c>
      <c r="D44" s="171">
        <v>568</v>
      </c>
      <c r="E44" s="365">
        <v>559</v>
      </c>
      <c r="F44" s="365">
        <v>9</v>
      </c>
      <c r="G44" s="171">
        <v>70</v>
      </c>
      <c r="H44" s="365">
        <v>12</v>
      </c>
      <c r="I44" s="365">
        <v>57</v>
      </c>
      <c r="J44" s="365">
        <v>1</v>
      </c>
      <c r="K44" s="365">
        <v>78</v>
      </c>
    </row>
    <row r="45" spans="2:11" x14ac:dyDescent="0.2">
      <c r="B45" s="278"/>
      <c r="C45" s="531"/>
      <c r="D45" s="171"/>
      <c r="E45" s="365"/>
      <c r="F45" s="365"/>
      <c r="G45" s="171"/>
      <c r="H45" s="365"/>
      <c r="I45" s="365"/>
      <c r="J45" s="365"/>
      <c r="K45" s="365"/>
    </row>
    <row r="46" spans="2:11" x14ac:dyDescent="0.2">
      <c r="B46" s="278" t="s">
        <v>409</v>
      </c>
      <c r="C46" s="531">
        <v>3145</v>
      </c>
      <c r="D46" s="171">
        <v>2434</v>
      </c>
      <c r="E46" s="365">
        <v>2371</v>
      </c>
      <c r="F46" s="365">
        <v>63</v>
      </c>
      <c r="G46" s="171">
        <v>281</v>
      </c>
      <c r="H46" s="365">
        <v>76</v>
      </c>
      <c r="I46" s="365">
        <v>205</v>
      </c>
      <c r="J46" s="133" t="s">
        <v>262</v>
      </c>
      <c r="K46" s="365">
        <v>354</v>
      </c>
    </row>
    <row r="47" spans="2:11" x14ac:dyDescent="0.2">
      <c r="B47" s="278" t="s">
        <v>410</v>
      </c>
      <c r="C47" s="531">
        <v>599</v>
      </c>
      <c r="D47" s="171">
        <v>503</v>
      </c>
      <c r="E47" s="365">
        <v>500</v>
      </c>
      <c r="F47" s="365">
        <v>3</v>
      </c>
      <c r="G47" s="171">
        <v>49</v>
      </c>
      <c r="H47" s="365">
        <v>10</v>
      </c>
      <c r="I47" s="365">
        <v>38</v>
      </c>
      <c r="J47" s="133">
        <v>1</v>
      </c>
      <c r="K47" s="365">
        <v>39</v>
      </c>
    </row>
    <row r="48" spans="2:11" x14ac:dyDescent="0.2">
      <c r="B48" s="278" t="s">
        <v>411</v>
      </c>
      <c r="C48" s="531">
        <v>468</v>
      </c>
      <c r="D48" s="171">
        <v>357</v>
      </c>
      <c r="E48" s="365">
        <v>347</v>
      </c>
      <c r="F48" s="365">
        <v>10</v>
      </c>
      <c r="G48" s="171">
        <v>40</v>
      </c>
      <c r="H48" s="365">
        <v>5</v>
      </c>
      <c r="I48" s="365">
        <v>35</v>
      </c>
      <c r="J48" s="133" t="s">
        <v>262</v>
      </c>
      <c r="K48" s="365">
        <v>59</v>
      </c>
    </row>
    <row r="49" spans="1:11" x14ac:dyDescent="0.2">
      <c r="B49" s="278" t="s">
        <v>412</v>
      </c>
      <c r="C49" s="531">
        <v>71</v>
      </c>
      <c r="D49" s="171">
        <v>61</v>
      </c>
      <c r="E49" s="342">
        <v>59</v>
      </c>
      <c r="F49" s="342">
        <v>2</v>
      </c>
      <c r="G49" s="171">
        <v>4</v>
      </c>
      <c r="H49" s="133" t="s">
        <v>262</v>
      </c>
      <c r="I49" s="342">
        <v>4</v>
      </c>
      <c r="J49" s="133" t="s">
        <v>262</v>
      </c>
      <c r="K49" s="342">
        <v>3</v>
      </c>
    </row>
    <row r="50" spans="1:11" x14ac:dyDescent="0.2">
      <c r="B50" s="278" t="s">
        <v>413</v>
      </c>
      <c r="C50" s="531">
        <v>2976</v>
      </c>
      <c r="D50" s="171">
        <v>2303</v>
      </c>
      <c r="E50" s="342">
        <v>2242</v>
      </c>
      <c r="F50" s="342">
        <v>61</v>
      </c>
      <c r="G50" s="171">
        <v>275</v>
      </c>
      <c r="H50" s="342">
        <v>60</v>
      </c>
      <c r="I50" s="342">
        <v>211</v>
      </c>
      <c r="J50" s="342">
        <v>4</v>
      </c>
      <c r="K50" s="342">
        <v>312</v>
      </c>
    </row>
    <row r="51" spans="1:11" ht="18" thickBot="1" x14ac:dyDescent="0.2">
      <c r="B51" s="522"/>
      <c r="C51" s="247"/>
      <c r="D51" s="168"/>
      <c r="E51" s="168"/>
      <c r="F51" s="168"/>
      <c r="G51" s="159"/>
      <c r="H51" s="159"/>
      <c r="I51" s="159"/>
      <c r="J51" s="159"/>
      <c r="K51" s="159"/>
    </row>
    <row r="52" spans="1:11" x14ac:dyDescent="0.2">
      <c r="C52" s="167" t="s">
        <v>573</v>
      </c>
    </row>
    <row r="53" spans="1:11" x14ac:dyDescent="0.2">
      <c r="A53" s="167"/>
      <c r="C53" s="167" t="s">
        <v>563</v>
      </c>
    </row>
  </sheetData>
  <mergeCells count="2">
    <mergeCell ref="B6:K6"/>
    <mergeCell ref="F10:F11"/>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9"/>
  <sheetViews>
    <sheetView view="pageBreakPreview" zoomScale="75" zoomScaleNormal="75" workbookViewId="0">
      <selection activeCell="E46" sqref="E46"/>
    </sheetView>
  </sheetViews>
  <sheetFormatPr defaultColWidth="13.375" defaultRowHeight="16.5" customHeight="1" x14ac:dyDescent="0.15"/>
  <cols>
    <col min="1" max="1" width="13.375" style="549" customWidth="1"/>
    <col min="2" max="2" width="16.875" style="551" customWidth="1"/>
    <col min="3" max="11" width="13.625" style="549" customWidth="1"/>
    <col min="12" max="16" width="13.375" style="549"/>
    <col min="17" max="16384" width="13.375" style="158"/>
  </cols>
  <sheetData>
    <row r="1" spans="1:16" ht="16.5" customHeight="1" x14ac:dyDescent="0.15">
      <c r="A1" s="552"/>
      <c r="G1" s="552" t="s">
        <v>27</v>
      </c>
    </row>
    <row r="5" spans="1:16" ht="16.5" customHeight="1" x14ac:dyDescent="0.2">
      <c r="E5" s="382"/>
    </row>
    <row r="6" spans="1:16" ht="16.5" customHeight="1" x14ac:dyDescent="0.2">
      <c r="B6" s="630" t="s">
        <v>291</v>
      </c>
      <c r="C6" s="630"/>
      <c r="D6" s="630"/>
      <c r="E6" s="630"/>
      <c r="F6" s="630"/>
      <c r="G6" s="630"/>
      <c r="H6" s="630"/>
      <c r="I6" s="630"/>
      <c r="J6" s="630"/>
      <c r="K6" s="630"/>
    </row>
    <row r="7" spans="1:16" ht="16.5" customHeight="1" thickBot="1" x14ac:dyDescent="0.25">
      <c r="B7" s="560"/>
      <c r="C7" s="561"/>
      <c r="D7" s="561"/>
      <c r="E7" s="634" t="s">
        <v>575</v>
      </c>
      <c r="F7" s="634"/>
      <c r="G7" s="634"/>
      <c r="H7" s="634"/>
      <c r="I7" s="510"/>
      <c r="J7" s="510"/>
      <c r="K7" s="511" t="s">
        <v>28</v>
      </c>
    </row>
    <row r="8" spans="1:16" ht="16.5" customHeight="1" x14ac:dyDescent="0.2">
      <c r="B8" s="571"/>
      <c r="C8" s="637" t="s">
        <v>298</v>
      </c>
      <c r="D8" s="449"/>
      <c r="E8" s="449"/>
      <c r="F8" s="463"/>
      <c r="G8" s="449"/>
      <c r="H8" s="449"/>
      <c r="I8" s="449"/>
      <c r="J8" s="449"/>
      <c r="K8" s="448"/>
    </row>
    <row r="9" spans="1:16" ht="16.5" customHeight="1" x14ac:dyDescent="0.2">
      <c r="C9" s="638"/>
      <c r="D9" s="492"/>
      <c r="E9" s="493" t="s">
        <v>296</v>
      </c>
      <c r="F9" s="512"/>
      <c r="G9" s="492"/>
      <c r="H9" s="493" t="s">
        <v>297</v>
      </c>
      <c r="I9" s="512"/>
      <c r="J9" s="635" t="s">
        <v>81</v>
      </c>
      <c r="K9" s="636"/>
    </row>
    <row r="10" spans="1:16" ht="16.5" customHeight="1" x14ac:dyDescent="0.2">
      <c r="C10" s="638"/>
      <c r="D10" s="457"/>
      <c r="E10" s="457"/>
      <c r="F10" s="457"/>
      <c r="G10" s="513"/>
      <c r="H10" s="457"/>
      <c r="I10" s="457"/>
      <c r="J10" s="496" t="s">
        <v>292</v>
      </c>
      <c r="K10" s="457"/>
    </row>
    <row r="11" spans="1:16" ht="16.5" customHeight="1" x14ac:dyDescent="0.2">
      <c r="C11" s="638"/>
      <c r="D11" s="460" t="s">
        <v>299</v>
      </c>
      <c r="E11" s="460" t="s">
        <v>300</v>
      </c>
      <c r="F11" s="460" t="s">
        <v>301</v>
      </c>
      <c r="G11" s="459" t="s">
        <v>421</v>
      </c>
      <c r="H11" s="460" t="s">
        <v>302</v>
      </c>
      <c r="I11" s="460" t="s">
        <v>303</v>
      </c>
      <c r="J11" s="514" t="s">
        <v>576</v>
      </c>
      <c r="K11" s="460" t="s">
        <v>304</v>
      </c>
    </row>
    <row r="12" spans="1:16" ht="16.5" customHeight="1" x14ac:dyDescent="0.2">
      <c r="B12" s="565"/>
      <c r="C12" s="639"/>
      <c r="D12" s="472"/>
      <c r="E12" s="472"/>
      <c r="F12" s="472"/>
      <c r="G12" s="500" t="s">
        <v>577</v>
      </c>
      <c r="H12" s="472"/>
      <c r="I12" s="472"/>
      <c r="J12" s="515" t="s">
        <v>293</v>
      </c>
      <c r="K12" s="471" t="s">
        <v>578</v>
      </c>
    </row>
    <row r="13" spans="1:16" ht="16.5" customHeight="1" x14ac:dyDescent="0.15">
      <c r="C13" s="457"/>
      <c r="D13" s="446"/>
      <c r="E13" s="446"/>
      <c r="F13" s="446"/>
      <c r="G13" s="446"/>
      <c r="H13" s="446"/>
      <c r="I13" s="446"/>
      <c r="J13" s="446"/>
      <c r="K13" s="446"/>
    </row>
    <row r="14" spans="1:16" s="17" customFormat="1" ht="16.5" customHeight="1" x14ac:dyDescent="0.2">
      <c r="A14" s="474"/>
      <c r="B14" s="436" t="s">
        <v>82</v>
      </c>
      <c r="C14" s="516">
        <v>445326</v>
      </c>
      <c r="D14" s="479">
        <v>35757</v>
      </c>
      <c r="E14" s="479">
        <v>1145</v>
      </c>
      <c r="F14" s="479">
        <v>2095</v>
      </c>
      <c r="G14" s="479">
        <v>78</v>
      </c>
      <c r="H14" s="479">
        <v>33388</v>
      </c>
      <c r="I14" s="479">
        <v>63173</v>
      </c>
      <c r="J14" s="479">
        <v>2834</v>
      </c>
      <c r="K14" s="479">
        <v>4562</v>
      </c>
      <c r="L14" s="474"/>
      <c r="M14" s="474"/>
      <c r="N14" s="474"/>
      <c r="O14" s="474"/>
      <c r="P14" s="474"/>
    </row>
    <row r="15" spans="1:16" ht="16.5" customHeight="1" x14ac:dyDescent="0.15">
      <c r="C15" s="506"/>
      <c r="D15" s="483"/>
      <c r="E15" s="483"/>
      <c r="F15" s="483"/>
      <c r="G15" s="483"/>
      <c r="H15" s="483"/>
      <c r="I15" s="483"/>
      <c r="J15" s="483"/>
      <c r="K15" s="483"/>
    </row>
    <row r="16" spans="1:16" ht="16.5" customHeight="1" x14ac:dyDescent="0.2">
      <c r="B16" s="223" t="s">
        <v>384</v>
      </c>
      <c r="C16" s="517">
        <v>162655</v>
      </c>
      <c r="D16" s="570">
        <v>2724</v>
      </c>
      <c r="E16" s="570">
        <v>50</v>
      </c>
      <c r="F16" s="570">
        <v>249</v>
      </c>
      <c r="G16" s="570">
        <v>21</v>
      </c>
      <c r="H16" s="570">
        <v>12255</v>
      </c>
      <c r="I16" s="570">
        <v>24818</v>
      </c>
      <c r="J16" s="570">
        <v>1176</v>
      </c>
      <c r="K16" s="570">
        <v>2312</v>
      </c>
    </row>
    <row r="17" spans="2:11" ht="16.5" customHeight="1" x14ac:dyDescent="0.2">
      <c r="B17" s="223" t="s">
        <v>385</v>
      </c>
      <c r="C17" s="517">
        <v>23747</v>
      </c>
      <c r="D17" s="570">
        <v>2145</v>
      </c>
      <c r="E17" s="570">
        <v>4</v>
      </c>
      <c r="F17" s="570">
        <v>42</v>
      </c>
      <c r="G17" s="518" t="s">
        <v>262</v>
      </c>
      <c r="H17" s="570">
        <v>1584</v>
      </c>
      <c r="I17" s="570">
        <v>4644</v>
      </c>
      <c r="J17" s="570">
        <v>168</v>
      </c>
      <c r="K17" s="570">
        <v>258</v>
      </c>
    </row>
    <row r="18" spans="2:11" ht="16.5" customHeight="1" x14ac:dyDescent="0.2">
      <c r="B18" s="223" t="s">
        <v>386</v>
      </c>
      <c r="C18" s="517">
        <v>29434</v>
      </c>
      <c r="D18" s="570">
        <v>1749</v>
      </c>
      <c r="E18" s="570">
        <v>41</v>
      </c>
      <c r="F18" s="570">
        <v>6</v>
      </c>
      <c r="G18" s="570">
        <v>5</v>
      </c>
      <c r="H18" s="570">
        <v>1536</v>
      </c>
      <c r="I18" s="570">
        <v>4770</v>
      </c>
      <c r="J18" s="570">
        <v>219</v>
      </c>
      <c r="K18" s="570">
        <v>452</v>
      </c>
    </row>
    <row r="19" spans="2:11" ht="16.5" customHeight="1" x14ac:dyDescent="0.2">
      <c r="B19" s="223" t="s">
        <v>387</v>
      </c>
      <c r="C19" s="517">
        <v>13457</v>
      </c>
      <c r="D19" s="570">
        <v>1661</v>
      </c>
      <c r="E19" s="570">
        <v>3</v>
      </c>
      <c r="F19" s="570">
        <v>314</v>
      </c>
      <c r="G19" s="518" t="s">
        <v>262</v>
      </c>
      <c r="H19" s="570">
        <v>1232</v>
      </c>
      <c r="I19" s="570">
        <v>2487</v>
      </c>
      <c r="J19" s="570">
        <v>55</v>
      </c>
      <c r="K19" s="570">
        <v>53</v>
      </c>
    </row>
    <row r="20" spans="2:11" ht="16.5" customHeight="1" x14ac:dyDescent="0.2">
      <c r="B20" s="223" t="s">
        <v>388</v>
      </c>
      <c r="C20" s="517">
        <v>11261</v>
      </c>
      <c r="D20" s="570">
        <v>1279</v>
      </c>
      <c r="E20" s="570">
        <v>12</v>
      </c>
      <c r="F20" s="570">
        <v>79</v>
      </c>
      <c r="G20" s="518" t="s">
        <v>262</v>
      </c>
      <c r="H20" s="570">
        <v>987</v>
      </c>
      <c r="I20" s="570">
        <v>1480</v>
      </c>
      <c r="J20" s="570">
        <v>162</v>
      </c>
      <c r="K20" s="570">
        <v>77</v>
      </c>
    </row>
    <row r="21" spans="2:11" ht="16.5" customHeight="1" x14ac:dyDescent="0.2">
      <c r="B21" s="223" t="s">
        <v>389</v>
      </c>
      <c r="C21" s="517">
        <v>35365</v>
      </c>
      <c r="D21" s="570">
        <v>3861</v>
      </c>
      <c r="E21" s="570">
        <v>342</v>
      </c>
      <c r="F21" s="570">
        <v>146</v>
      </c>
      <c r="G21" s="575">
        <v>6</v>
      </c>
      <c r="H21" s="570">
        <v>2969</v>
      </c>
      <c r="I21" s="570">
        <v>3656</v>
      </c>
      <c r="J21" s="570">
        <v>190</v>
      </c>
      <c r="K21" s="570">
        <v>290</v>
      </c>
    </row>
    <row r="22" spans="2:11" ht="16.5" customHeight="1" x14ac:dyDescent="0.2">
      <c r="B22" s="223" t="s">
        <v>390</v>
      </c>
      <c r="C22" s="517">
        <v>12457</v>
      </c>
      <c r="D22" s="570">
        <v>131</v>
      </c>
      <c r="E22" s="570">
        <v>90</v>
      </c>
      <c r="F22" s="570">
        <v>31</v>
      </c>
      <c r="G22" s="570">
        <v>13</v>
      </c>
      <c r="H22" s="570">
        <v>1248</v>
      </c>
      <c r="I22" s="570">
        <v>762</v>
      </c>
      <c r="J22" s="570">
        <v>121</v>
      </c>
      <c r="K22" s="570">
        <v>104</v>
      </c>
    </row>
    <row r="23" spans="2:11" ht="16.5" customHeight="1" x14ac:dyDescent="0.2">
      <c r="B23" s="223" t="s">
        <v>391</v>
      </c>
      <c r="C23" s="517">
        <v>31096</v>
      </c>
      <c r="D23" s="570">
        <v>5668</v>
      </c>
      <c r="E23" s="570">
        <v>25</v>
      </c>
      <c r="F23" s="570">
        <v>11</v>
      </c>
      <c r="G23" s="570">
        <v>11</v>
      </c>
      <c r="H23" s="570">
        <v>1910</v>
      </c>
      <c r="I23" s="570">
        <v>4703</v>
      </c>
      <c r="J23" s="570">
        <v>129</v>
      </c>
      <c r="K23" s="570">
        <v>253</v>
      </c>
    </row>
    <row r="24" spans="2:11" ht="16.5" customHeight="1" x14ac:dyDescent="0.2">
      <c r="B24" s="223" t="s">
        <v>392</v>
      </c>
      <c r="C24" s="519">
        <v>25065</v>
      </c>
      <c r="D24" s="483">
        <v>791</v>
      </c>
      <c r="E24" s="483">
        <v>4</v>
      </c>
      <c r="F24" s="483">
        <v>5</v>
      </c>
      <c r="G24" s="570">
        <v>6</v>
      </c>
      <c r="H24" s="483">
        <v>1880</v>
      </c>
      <c r="I24" s="483">
        <v>3933</v>
      </c>
      <c r="J24" s="483">
        <v>141</v>
      </c>
      <c r="K24" s="483">
        <v>277</v>
      </c>
    </row>
    <row r="25" spans="2:11" ht="16.5" customHeight="1" x14ac:dyDescent="0.2">
      <c r="B25" s="223"/>
      <c r="C25" s="520"/>
      <c r="D25" s="570"/>
      <c r="E25" s="570"/>
      <c r="F25" s="570"/>
      <c r="G25" s="570"/>
      <c r="H25" s="570"/>
      <c r="I25" s="570"/>
      <c r="J25" s="570"/>
      <c r="K25" s="570"/>
    </row>
    <row r="26" spans="2:11" ht="16.5" customHeight="1" x14ac:dyDescent="0.2">
      <c r="B26" s="223" t="s">
        <v>393</v>
      </c>
      <c r="C26" s="520">
        <v>4315</v>
      </c>
      <c r="D26" s="570">
        <v>559</v>
      </c>
      <c r="E26" s="570">
        <v>12</v>
      </c>
      <c r="F26" s="570">
        <v>2</v>
      </c>
      <c r="G26" s="518" t="s">
        <v>262</v>
      </c>
      <c r="H26" s="570">
        <v>280</v>
      </c>
      <c r="I26" s="570">
        <v>877</v>
      </c>
      <c r="J26" s="570">
        <v>25</v>
      </c>
      <c r="K26" s="570">
        <v>32</v>
      </c>
    </row>
    <row r="27" spans="2:11" ht="16.5" customHeight="1" x14ac:dyDescent="0.15">
      <c r="B27" s="507"/>
      <c r="C27" s="520"/>
      <c r="D27" s="570"/>
      <c r="E27" s="570"/>
      <c r="F27" s="570"/>
      <c r="G27" s="570"/>
      <c r="H27" s="570"/>
      <c r="I27" s="570"/>
      <c r="J27" s="570"/>
      <c r="K27" s="570"/>
    </row>
    <row r="28" spans="2:11" ht="16.5" customHeight="1" x14ac:dyDescent="0.2">
      <c r="B28" s="223" t="s">
        <v>394</v>
      </c>
      <c r="C28" s="520">
        <v>8565</v>
      </c>
      <c r="D28" s="570">
        <v>2005</v>
      </c>
      <c r="E28" s="570">
        <v>19</v>
      </c>
      <c r="F28" s="570">
        <v>4</v>
      </c>
      <c r="G28" s="570">
        <v>6</v>
      </c>
      <c r="H28" s="570">
        <v>482</v>
      </c>
      <c r="I28" s="570">
        <v>1312</v>
      </c>
      <c r="J28" s="570">
        <v>40</v>
      </c>
      <c r="K28" s="570">
        <v>52</v>
      </c>
    </row>
    <row r="29" spans="2:11" ht="16.5" customHeight="1" x14ac:dyDescent="0.2">
      <c r="B29" s="223" t="s">
        <v>395</v>
      </c>
      <c r="C29" s="520">
        <v>2141</v>
      </c>
      <c r="D29" s="570">
        <v>430</v>
      </c>
      <c r="E29" s="570">
        <v>5</v>
      </c>
      <c r="F29" s="518" t="s">
        <v>262</v>
      </c>
      <c r="G29" s="570">
        <v>1</v>
      </c>
      <c r="H29" s="570">
        <v>97</v>
      </c>
      <c r="I29" s="570">
        <v>283</v>
      </c>
      <c r="J29" s="570">
        <v>11</v>
      </c>
      <c r="K29" s="570">
        <v>16</v>
      </c>
    </row>
    <row r="30" spans="2:11" ht="16.5" customHeight="1" x14ac:dyDescent="0.2">
      <c r="B30" s="223" t="s">
        <v>396</v>
      </c>
      <c r="C30" s="520">
        <v>1734</v>
      </c>
      <c r="D30" s="570">
        <v>39</v>
      </c>
      <c r="E30" s="570">
        <v>17</v>
      </c>
      <c r="F30" s="518" t="s">
        <v>262</v>
      </c>
      <c r="G30" s="518" t="s">
        <v>262</v>
      </c>
      <c r="H30" s="570">
        <v>81</v>
      </c>
      <c r="I30" s="570">
        <v>127</v>
      </c>
      <c r="J30" s="570">
        <v>4</v>
      </c>
      <c r="K30" s="570">
        <v>9</v>
      </c>
    </row>
    <row r="31" spans="2:11" ht="16.5" customHeight="1" x14ac:dyDescent="0.2">
      <c r="B31" s="223"/>
      <c r="C31" s="520"/>
      <c r="D31" s="570"/>
      <c r="E31" s="570"/>
      <c r="F31" s="570"/>
      <c r="G31" s="575"/>
      <c r="H31" s="570"/>
      <c r="I31" s="570"/>
      <c r="J31" s="570"/>
      <c r="K31" s="570"/>
    </row>
    <row r="32" spans="2:11" ht="16.5" customHeight="1" x14ac:dyDescent="0.2">
      <c r="B32" s="223" t="s">
        <v>397</v>
      </c>
      <c r="C32" s="520">
        <v>5792</v>
      </c>
      <c r="D32" s="570">
        <v>828</v>
      </c>
      <c r="E32" s="570">
        <v>3</v>
      </c>
      <c r="F32" s="570">
        <v>71</v>
      </c>
      <c r="G32" s="518" t="s">
        <v>262</v>
      </c>
      <c r="H32" s="570">
        <v>488</v>
      </c>
      <c r="I32" s="570">
        <v>816</v>
      </c>
      <c r="J32" s="570">
        <v>21</v>
      </c>
      <c r="K32" s="570">
        <v>30</v>
      </c>
    </row>
    <row r="33" spans="2:11" ht="16.5" customHeight="1" x14ac:dyDescent="0.2">
      <c r="B33" s="223" t="s">
        <v>398</v>
      </c>
      <c r="C33" s="520">
        <v>3341</v>
      </c>
      <c r="D33" s="570">
        <v>780</v>
      </c>
      <c r="E33" s="570">
        <v>20</v>
      </c>
      <c r="F33" s="570">
        <v>32</v>
      </c>
      <c r="G33" s="518" t="s">
        <v>262</v>
      </c>
      <c r="H33" s="570">
        <v>301</v>
      </c>
      <c r="I33" s="570">
        <v>458</v>
      </c>
      <c r="J33" s="570">
        <v>23</v>
      </c>
      <c r="K33" s="570">
        <v>15</v>
      </c>
    </row>
    <row r="34" spans="2:11" ht="16.5" customHeight="1" x14ac:dyDescent="0.15">
      <c r="B34" s="507" t="s">
        <v>399</v>
      </c>
      <c r="C34" s="520">
        <v>13860</v>
      </c>
      <c r="D34" s="570">
        <v>3637</v>
      </c>
      <c r="E34" s="570">
        <v>56</v>
      </c>
      <c r="F34" s="570">
        <v>8</v>
      </c>
      <c r="G34" s="575">
        <v>1</v>
      </c>
      <c r="H34" s="570">
        <v>1060</v>
      </c>
      <c r="I34" s="570">
        <v>1690</v>
      </c>
      <c r="J34" s="570">
        <v>61</v>
      </c>
      <c r="K34" s="570">
        <v>49</v>
      </c>
    </row>
    <row r="35" spans="2:11" ht="16.5" customHeight="1" x14ac:dyDescent="0.2">
      <c r="B35" s="223"/>
      <c r="C35" s="520"/>
      <c r="D35" s="570"/>
      <c r="E35" s="570"/>
      <c r="F35" s="570"/>
      <c r="G35" s="575"/>
      <c r="H35" s="570"/>
      <c r="I35" s="570"/>
      <c r="J35" s="570"/>
      <c r="K35" s="570"/>
    </row>
    <row r="36" spans="2:11" ht="16.5" customHeight="1" x14ac:dyDescent="0.2">
      <c r="B36" s="223" t="s">
        <v>400</v>
      </c>
      <c r="C36" s="506">
        <v>3310</v>
      </c>
      <c r="D36" s="483">
        <v>189</v>
      </c>
      <c r="E36" s="483">
        <v>4</v>
      </c>
      <c r="F36" s="570">
        <v>40</v>
      </c>
      <c r="G36" s="518" t="s">
        <v>262</v>
      </c>
      <c r="H36" s="483">
        <v>285</v>
      </c>
      <c r="I36" s="483">
        <v>396</v>
      </c>
      <c r="J36" s="483">
        <v>29</v>
      </c>
      <c r="K36" s="483">
        <v>23</v>
      </c>
    </row>
    <row r="37" spans="2:11" ht="16.5" customHeight="1" x14ac:dyDescent="0.2">
      <c r="B37" s="223" t="s">
        <v>401</v>
      </c>
      <c r="C37" s="520">
        <v>3658</v>
      </c>
      <c r="D37" s="570">
        <v>462</v>
      </c>
      <c r="E37" s="570">
        <v>6</v>
      </c>
      <c r="F37" s="570">
        <v>74</v>
      </c>
      <c r="G37" s="518" t="s">
        <v>262</v>
      </c>
      <c r="H37" s="570">
        <v>281</v>
      </c>
      <c r="I37" s="570">
        <v>483</v>
      </c>
      <c r="J37" s="570">
        <v>36</v>
      </c>
      <c r="K37" s="570">
        <v>29</v>
      </c>
    </row>
    <row r="38" spans="2:11" ht="16.5" customHeight="1" x14ac:dyDescent="0.2">
      <c r="B38" s="223" t="s">
        <v>402</v>
      </c>
      <c r="C38" s="520">
        <v>2768</v>
      </c>
      <c r="D38" s="570">
        <v>362</v>
      </c>
      <c r="E38" s="570">
        <v>1</v>
      </c>
      <c r="F38" s="570">
        <v>97</v>
      </c>
      <c r="G38" s="518" t="s">
        <v>262</v>
      </c>
      <c r="H38" s="570">
        <v>210</v>
      </c>
      <c r="I38" s="570">
        <v>495</v>
      </c>
      <c r="J38" s="570">
        <v>15</v>
      </c>
      <c r="K38" s="570">
        <v>3</v>
      </c>
    </row>
    <row r="39" spans="2:11" ht="16.5" customHeight="1" x14ac:dyDescent="0.2">
      <c r="B39" s="223" t="s">
        <v>403</v>
      </c>
      <c r="C39" s="520">
        <v>4171</v>
      </c>
      <c r="D39" s="570">
        <v>1283</v>
      </c>
      <c r="E39" s="570">
        <v>23</v>
      </c>
      <c r="F39" s="570">
        <v>33</v>
      </c>
      <c r="G39" s="518" t="s">
        <v>262</v>
      </c>
      <c r="H39" s="570">
        <v>275</v>
      </c>
      <c r="I39" s="570">
        <v>564</v>
      </c>
      <c r="J39" s="570">
        <v>17</v>
      </c>
      <c r="K39" s="570">
        <v>22</v>
      </c>
    </row>
    <row r="40" spans="2:11" ht="16.5" customHeight="1" x14ac:dyDescent="0.2">
      <c r="B40" s="223" t="s">
        <v>404</v>
      </c>
      <c r="C40" s="520">
        <v>7275</v>
      </c>
      <c r="D40" s="570">
        <v>2483</v>
      </c>
      <c r="E40" s="570">
        <v>48</v>
      </c>
      <c r="F40" s="570">
        <v>117</v>
      </c>
      <c r="G40" s="518" t="s">
        <v>262</v>
      </c>
      <c r="H40" s="570">
        <v>433</v>
      </c>
      <c r="I40" s="570">
        <v>1029</v>
      </c>
      <c r="J40" s="570">
        <v>14</v>
      </c>
      <c r="K40" s="570">
        <v>18</v>
      </c>
    </row>
    <row r="41" spans="2:11" ht="16.5" customHeight="1" x14ac:dyDescent="0.2">
      <c r="B41" s="223" t="s">
        <v>405</v>
      </c>
      <c r="C41" s="520">
        <v>4972</v>
      </c>
      <c r="D41" s="570">
        <v>1136</v>
      </c>
      <c r="E41" s="570">
        <v>118</v>
      </c>
      <c r="F41" s="570">
        <v>7</v>
      </c>
      <c r="G41" s="518" t="s">
        <v>262</v>
      </c>
      <c r="H41" s="570">
        <v>492</v>
      </c>
      <c r="I41" s="570">
        <v>547</v>
      </c>
      <c r="J41" s="570">
        <v>36</v>
      </c>
      <c r="K41" s="570">
        <v>18</v>
      </c>
    </row>
    <row r="42" spans="2:11" ht="16.5" customHeight="1" x14ac:dyDescent="0.2">
      <c r="B42" s="223"/>
      <c r="C42" s="520"/>
      <c r="D42" s="570"/>
      <c r="E42" s="570"/>
      <c r="F42" s="570"/>
      <c r="G42" s="575"/>
      <c r="H42" s="570"/>
      <c r="I42" s="570"/>
      <c r="J42" s="570"/>
      <c r="K42" s="570"/>
    </row>
    <row r="43" spans="2:11" ht="16.5" customHeight="1" x14ac:dyDescent="0.2">
      <c r="B43" s="223" t="s">
        <v>406</v>
      </c>
      <c r="C43" s="506">
        <v>9842</v>
      </c>
      <c r="D43" s="483">
        <v>412</v>
      </c>
      <c r="E43" s="483">
        <v>22</v>
      </c>
      <c r="F43" s="483">
        <v>106</v>
      </c>
      <c r="G43" s="575">
        <v>3</v>
      </c>
      <c r="H43" s="483">
        <v>793</v>
      </c>
      <c r="I43" s="483">
        <v>935</v>
      </c>
      <c r="J43" s="483">
        <v>45</v>
      </c>
      <c r="K43" s="483">
        <v>62</v>
      </c>
    </row>
    <row r="44" spans="2:11" ht="16.5" customHeight="1" x14ac:dyDescent="0.2">
      <c r="B44" s="223" t="s">
        <v>407</v>
      </c>
      <c r="C44" s="506">
        <v>7245</v>
      </c>
      <c r="D44" s="483">
        <v>515</v>
      </c>
      <c r="E44" s="483">
        <v>43</v>
      </c>
      <c r="F44" s="483">
        <v>13</v>
      </c>
      <c r="G44" s="297">
        <v>1</v>
      </c>
      <c r="H44" s="483">
        <v>694</v>
      </c>
      <c r="I44" s="483">
        <v>899</v>
      </c>
      <c r="J44" s="483">
        <v>33</v>
      </c>
      <c r="K44" s="483">
        <v>44</v>
      </c>
    </row>
    <row r="45" spans="2:11" ht="16.5" customHeight="1" x14ac:dyDescent="0.2">
      <c r="B45" s="223" t="s">
        <v>408</v>
      </c>
      <c r="C45" s="520">
        <v>1692</v>
      </c>
      <c r="D45" s="570">
        <v>118</v>
      </c>
      <c r="E45" s="570">
        <v>25</v>
      </c>
      <c r="F45" s="570">
        <v>71</v>
      </c>
      <c r="G45" s="575">
        <v>4</v>
      </c>
      <c r="H45" s="570">
        <v>188</v>
      </c>
      <c r="I45" s="570">
        <v>183</v>
      </c>
      <c r="J45" s="570">
        <v>7</v>
      </c>
      <c r="K45" s="570">
        <v>3</v>
      </c>
    </row>
    <row r="46" spans="2:11" ht="16.5" customHeight="1" x14ac:dyDescent="0.2">
      <c r="B46" s="223"/>
      <c r="C46" s="520"/>
      <c r="D46" s="570"/>
      <c r="E46" s="570"/>
      <c r="F46" s="570"/>
      <c r="G46" s="575"/>
      <c r="H46" s="570"/>
      <c r="I46" s="570"/>
      <c r="J46" s="570"/>
      <c r="K46" s="570"/>
    </row>
    <row r="47" spans="2:11" ht="16.5" customHeight="1" x14ac:dyDescent="0.2">
      <c r="B47" s="223" t="s">
        <v>409</v>
      </c>
      <c r="C47" s="520">
        <v>6833</v>
      </c>
      <c r="D47" s="570">
        <v>176</v>
      </c>
      <c r="E47" s="570">
        <v>47</v>
      </c>
      <c r="F47" s="570">
        <v>130</v>
      </c>
      <c r="G47" s="518" t="s">
        <v>262</v>
      </c>
      <c r="H47" s="570">
        <v>601</v>
      </c>
      <c r="I47" s="570">
        <v>395</v>
      </c>
      <c r="J47" s="570">
        <v>21</v>
      </c>
      <c r="K47" s="570">
        <v>30</v>
      </c>
    </row>
    <row r="48" spans="2:11" ht="16.5" customHeight="1" x14ac:dyDescent="0.2">
      <c r="B48" s="223" t="s">
        <v>410</v>
      </c>
      <c r="C48" s="520">
        <v>1313</v>
      </c>
      <c r="D48" s="570">
        <v>7</v>
      </c>
      <c r="E48" s="570">
        <v>7</v>
      </c>
      <c r="F48" s="570">
        <v>80</v>
      </c>
      <c r="G48" s="518" t="s">
        <v>262</v>
      </c>
      <c r="H48" s="570">
        <v>86</v>
      </c>
      <c r="I48" s="570">
        <v>94</v>
      </c>
      <c r="J48" s="570">
        <v>8</v>
      </c>
      <c r="K48" s="570">
        <v>5</v>
      </c>
    </row>
    <row r="49" spans="1:11" ht="16.5" customHeight="1" x14ac:dyDescent="0.2">
      <c r="B49" s="223" t="s">
        <v>411</v>
      </c>
      <c r="C49" s="520">
        <v>1040</v>
      </c>
      <c r="D49" s="570">
        <v>102</v>
      </c>
      <c r="E49" s="570">
        <v>39</v>
      </c>
      <c r="F49" s="570">
        <v>3</v>
      </c>
      <c r="G49" s="518" t="s">
        <v>262</v>
      </c>
      <c r="H49" s="570">
        <v>94</v>
      </c>
      <c r="I49" s="570">
        <v>46</v>
      </c>
      <c r="J49" s="570">
        <v>3</v>
      </c>
      <c r="K49" s="570">
        <v>2</v>
      </c>
    </row>
    <row r="50" spans="1:11" ht="16.5" customHeight="1" x14ac:dyDescent="0.2">
      <c r="B50" s="223" t="s">
        <v>412</v>
      </c>
      <c r="C50" s="506">
        <v>174</v>
      </c>
      <c r="D50" s="483">
        <v>12</v>
      </c>
      <c r="E50" s="483">
        <v>8</v>
      </c>
      <c r="F50" s="518" t="s">
        <v>262</v>
      </c>
      <c r="G50" s="518" t="s">
        <v>262</v>
      </c>
      <c r="H50" s="483">
        <v>23</v>
      </c>
      <c r="I50" s="483">
        <v>8</v>
      </c>
      <c r="J50" s="518" t="s">
        <v>262</v>
      </c>
      <c r="K50" s="518" t="s">
        <v>262</v>
      </c>
    </row>
    <row r="51" spans="1:11" ht="16.5" customHeight="1" x14ac:dyDescent="0.2">
      <c r="B51" s="223" t="s">
        <v>413</v>
      </c>
      <c r="C51" s="506">
        <v>6748</v>
      </c>
      <c r="D51" s="483">
        <v>213</v>
      </c>
      <c r="E51" s="483">
        <v>51</v>
      </c>
      <c r="F51" s="483">
        <v>324</v>
      </c>
      <c r="G51" s="518" t="s">
        <v>262</v>
      </c>
      <c r="H51" s="483">
        <v>543</v>
      </c>
      <c r="I51" s="483">
        <v>283</v>
      </c>
      <c r="J51" s="483">
        <v>24</v>
      </c>
      <c r="K51" s="483">
        <v>24</v>
      </c>
    </row>
    <row r="52" spans="1:11" ht="16.5" customHeight="1" thickBot="1" x14ac:dyDescent="0.2">
      <c r="B52" s="560"/>
      <c r="C52" s="576"/>
      <c r="D52" s="16"/>
      <c r="E52" s="16"/>
      <c r="F52" s="16"/>
      <c r="G52" s="577"/>
      <c r="H52" s="16"/>
      <c r="I52" s="16"/>
      <c r="J52" s="16"/>
      <c r="K52" s="16"/>
    </row>
    <row r="53" spans="1:11" ht="16.5" customHeight="1" x14ac:dyDescent="0.2">
      <c r="C53" s="521" t="s">
        <v>539</v>
      </c>
      <c r="D53" s="446"/>
      <c r="E53" s="446"/>
      <c r="F53" s="446"/>
      <c r="G53" s="446"/>
      <c r="H53" s="446"/>
      <c r="I53" s="446"/>
      <c r="J53" s="446"/>
      <c r="K53" s="446"/>
    </row>
    <row r="54" spans="1:11" ht="16.5" customHeight="1" x14ac:dyDescent="0.15">
      <c r="A54" s="552"/>
      <c r="C54" s="446"/>
      <c r="D54" s="446"/>
      <c r="E54" s="446"/>
      <c r="F54" s="446"/>
      <c r="G54" s="446"/>
      <c r="H54" s="446"/>
      <c r="I54" s="446"/>
      <c r="J54" s="446"/>
      <c r="K54" s="446"/>
    </row>
    <row r="55" spans="1:11" ht="16.5" customHeight="1" x14ac:dyDescent="0.15">
      <c r="A55" s="552"/>
      <c r="C55" s="446"/>
      <c r="D55" s="446"/>
      <c r="E55" s="446"/>
      <c r="F55" s="446"/>
      <c r="G55" s="446"/>
      <c r="H55" s="446"/>
      <c r="I55" s="446"/>
      <c r="J55" s="446"/>
      <c r="K55" s="446"/>
    </row>
    <row r="56" spans="1:11" ht="16.5" customHeight="1" x14ac:dyDescent="0.15">
      <c r="C56" s="446"/>
      <c r="D56" s="446"/>
      <c r="E56" s="446"/>
      <c r="F56" s="446"/>
      <c r="G56" s="446"/>
      <c r="H56" s="446"/>
      <c r="I56" s="446"/>
      <c r="J56" s="446"/>
      <c r="K56" s="446"/>
    </row>
    <row r="57" spans="1:11" ht="16.5" customHeight="1" x14ac:dyDescent="0.15">
      <c r="C57" s="446"/>
      <c r="D57" s="446"/>
      <c r="E57" s="446"/>
      <c r="F57" s="446"/>
      <c r="G57" s="446"/>
      <c r="H57" s="446"/>
      <c r="I57" s="446"/>
      <c r="J57" s="446"/>
      <c r="K57" s="446"/>
    </row>
    <row r="58" spans="1:11" ht="16.5" customHeight="1" x14ac:dyDescent="0.15">
      <c r="C58" s="446"/>
      <c r="D58" s="446"/>
      <c r="E58" s="446"/>
      <c r="F58" s="446"/>
      <c r="G58" s="446"/>
      <c r="H58" s="446"/>
      <c r="I58" s="446"/>
      <c r="J58" s="446"/>
      <c r="K58" s="446"/>
    </row>
    <row r="59" spans="1:11" ht="16.5" customHeight="1" x14ac:dyDescent="0.15">
      <c r="C59" s="446"/>
      <c r="D59" s="446"/>
      <c r="E59" s="446"/>
      <c r="F59" s="446"/>
      <c r="G59" s="446"/>
      <c r="H59" s="446"/>
      <c r="I59" s="446"/>
      <c r="J59" s="446"/>
      <c r="K59" s="446"/>
    </row>
  </sheetData>
  <mergeCells count="4">
    <mergeCell ref="B6:K6"/>
    <mergeCell ref="E7:H7"/>
    <mergeCell ref="J9:K9"/>
    <mergeCell ref="C8:C12"/>
  </mergeCells>
  <phoneticPr fontId="2"/>
  <pageMargins left="0.78740157480314965" right="0.78740157480314965" top="0.98425196850393704" bottom="0.59055118110236227" header="0.51181102362204722" footer="0.51181102362204722"/>
  <pageSetup paperSize="9" scale="6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4"/>
  <sheetViews>
    <sheetView view="pageBreakPreview" zoomScale="75" zoomScaleNormal="75" workbookViewId="0">
      <selection activeCell="E46" sqref="E46"/>
    </sheetView>
  </sheetViews>
  <sheetFormatPr defaultColWidth="13.375" defaultRowHeight="18" customHeight="1" x14ac:dyDescent="0.15"/>
  <cols>
    <col min="1" max="1" width="13.375" style="549" customWidth="1"/>
    <col min="2" max="2" width="16.875" style="551" customWidth="1"/>
    <col min="3" max="11" width="13.625" style="549" customWidth="1"/>
    <col min="12" max="16" width="13.375" style="549"/>
    <col min="17" max="16384" width="13.375" style="158"/>
  </cols>
  <sheetData>
    <row r="1" spans="1:16" ht="18" customHeight="1" x14ac:dyDescent="0.15">
      <c r="A1" s="552"/>
      <c r="G1" s="552" t="s">
        <v>27</v>
      </c>
    </row>
    <row r="5" spans="1:16" ht="18" customHeight="1" x14ac:dyDescent="0.2">
      <c r="E5" s="382"/>
    </row>
    <row r="6" spans="1:16" ht="18" customHeight="1" x14ac:dyDescent="0.2">
      <c r="B6" s="640" t="s">
        <v>294</v>
      </c>
      <c r="C6" s="640"/>
      <c r="D6" s="640"/>
      <c r="E6" s="640"/>
      <c r="F6" s="640"/>
      <c r="G6" s="640"/>
      <c r="H6" s="640"/>
      <c r="I6" s="640"/>
      <c r="J6" s="640"/>
      <c r="K6" s="640"/>
    </row>
    <row r="7" spans="1:16" ht="18" customHeight="1" thickBot="1" x14ac:dyDescent="0.25">
      <c r="B7" s="560"/>
      <c r="C7" s="487"/>
      <c r="D7" s="487"/>
      <c r="E7" s="634" t="s">
        <v>579</v>
      </c>
      <c r="F7" s="634"/>
      <c r="G7" s="634"/>
      <c r="H7" s="634"/>
      <c r="I7" s="487"/>
      <c r="J7" s="487"/>
      <c r="K7" s="490" t="s">
        <v>28</v>
      </c>
    </row>
    <row r="8" spans="1:16" ht="18" customHeight="1" x14ac:dyDescent="0.2">
      <c r="B8" s="571"/>
      <c r="C8" s="454"/>
      <c r="D8" s="449"/>
      <c r="E8" s="449"/>
      <c r="F8" s="463"/>
      <c r="G8" s="449"/>
      <c r="H8" s="450"/>
      <c r="I8" s="450"/>
      <c r="J8" s="450"/>
      <c r="K8" s="491"/>
    </row>
    <row r="9" spans="1:16" ht="18" customHeight="1" x14ac:dyDescent="0.15">
      <c r="C9" s="492"/>
      <c r="D9" s="493"/>
      <c r="E9" s="493" t="s">
        <v>81</v>
      </c>
      <c r="F9" s="493"/>
      <c r="G9" s="493"/>
      <c r="H9" s="494"/>
      <c r="I9" s="494"/>
      <c r="J9" s="494"/>
      <c r="K9" s="494"/>
    </row>
    <row r="10" spans="1:16" ht="18" customHeight="1" x14ac:dyDescent="0.2">
      <c r="C10" s="460" t="s">
        <v>580</v>
      </c>
      <c r="D10" s="460"/>
      <c r="E10" s="460"/>
      <c r="F10" s="457"/>
      <c r="G10" s="495" t="s">
        <v>581</v>
      </c>
      <c r="H10" s="457"/>
      <c r="I10" s="465" t="s">
        <v>582</v>
      </c>
      <c r="J10" s="465"/>
      <c r="K10" s="496"/>
    </row>
    <row r="11" spans="1:16" ht="18" customHeight="1" x14ac:dyDescent="0.2">
      <c r="C11" s="460" t="s">
        <v>419</v>
      </c>
      <c r="D11" s="460" t="s">
        <v>295</v>
      </c>
      <c r="E11" s="497" t="s">
        <v>320</v>
      </c>
      <c r="F11" s="459" t="s">
        <v>583</v>
      </c>
      <c r="G11" s="498" t="s">
        <v>584</v>
      </c>
      <c r="H11" s="459" t="s">
        <v>415</v>
      </c>
      <c r="I11" s="459" t="s">
        <v>585</v>
      </c>
      <c r="J11" s="498" t="s">
        <v>586</v>
      </c>
      <c r="K11" s="499" t="s">
        <v>587</v>
      </c>
    </row>
    <row r="12" spans="1:16" ht="18" customHeight="1" x14ac:dyDescent="0.2">
      <c r="B12" s="565"/>
      <c r="C12" s="471" t="s">
        <v>420</v>
      </c>
      <c r="D12" s="471" t="s">
        <v>588</v>
      </c>
      <c r="E12" s="471" t="s">
        <v>319</v>
      </c>
      <c r="F12" s="500" t="s">
        <v>414</v>
      </c>
      <c r="G12" s="500" t="s">
        <v>305</v>
      </c>
      <c r="H12" s="500" t="s">
        <v>416</v>
      </c>
      <c r="I12" s="501" t="s">
        <v>417</v>
      </c>
      <c r="J12" s="502" t="s">
        <v>418</v>
      </c>
      <c r="K12" s="503"/>
    </row>
    <row r="13" spans="1:16" ht="18" customHeight="1" x14ac:dyDescent="0.15">
      <c r="C13" s="457"/>
      <c r="D13" s="446"/>
      <c r="E13" s="446"/>
      <c r="F13" s="446"/>
      <c r="G13" s="446"/>
      <c r="H13" s="446"/>
      <c r="I13" s="446"/>
      <c r="J13" s="446"/>
      <c r="K13" s="446"/>
      <c r="N13" s="550"/>
    </row>
    <row r="14" spans="1:16" s="17" customFormat="1" ht="18" customHeight="1" x14ac:dyDescent="0.2">
      <c r="A14" s="474"/>
      <c r="B14" s="436" t="s">
        <v>82</v>
      </c>
      <c r="C14" s="504">
        <v>20422</v>
      </c>
      <c r="D14" s="479">
        <v>68173</v>
      </c>
      <c r="E14" s="479">
        <v>9575</v>
      </c>
      <c r="F14" s="479">
        <v>5712</v>
      </c>
      <c r="G14" s="479">
        <v>9476</v>
      </c>
      <c r="H14" s="479">
        <v>24702</v>
      </c>
      <c r="I14" s="479">
        <v>15298</v>
      </c>
      <c r="J14" s="479">
        <v>21267</v>
      </c>
      <c r="K14" s="479">
        <v>65219</v>
      </c>
      <c r="L14" s="474"/>
      <c r="M14" s="474"/>
      <c r="N14" s="474"/>
      <c r="O14" s="474"/>
      <c r="P14" s="474"/>
    </row>
    <row r="15" spans="1:16" ht="18" customHeight="1" x14ac:dyDescent="0.15">
      <c r="C15" s="572"/>
      <c r="D15" s="573"/>
      <c r="E15" s="573"/>
      <c r="F15" s="573"/>
      <c r="G15" s="573"/>
      <c r="H15" s="573"/>
      <c r="I15" s="573"/>
      <c r="J15" s="573"/>
      <c r="K15" s="573"/>
    </row>
    <row r="16" spans="1:16" ht="18" customHeight="1" x14ac:dyDescent="0.2">
      <c r="B16" s="223" t="s">
        <v>384</v>
      </c>
      <c r="C16" s="574">
        <v>8740</v>
      </c>
      <c r="D16" s="570">
        <v>26322</v>
      </c>
      <c r="E16" s="570">
        <v>4613</v>
      </c>
      <c r="F16" s="570">
        <v>2878</v>
      </c>
      <c r="G16" s="570">
        <v>4313</v>
      </c>
      <c r="H16" s="570">
        <v>8938</v>
      </c>
      <c r="I16" s="505">
        <v>5583</v>
      </c>
      <c r="J16" s="505">
        <v>7964</v>
      </c>
      <c r="K16" s="505">
        <v>23973</v>
      </c>
    </row>
    <row r="17" spans="2:11" ht="18" customHeight="1" x14ac:dyDescent="0.2">
      <c r="B17" s="223" t="s">
        <v>385</v>
      </c>
      <c r="C17" s="574">
        <v>1078</v>
      </c>
      <c r="D17" s="570">
        <v>3723</v>
      </c>
      <c r="E17" s="570">
        <v>511</v>
      </c>
      <c r="F17" s="570">
        <v>257</v>
      </c>
      <c r="G17" s="570">
        <v>493</v>
      </c>
      <c r="H17" s="570">
        <v>842</v>
      </c>
      <c r="I17" s="505">
        <v>727</v>
      </c>
      <c r="J17" s="505">
        <v>1119</v>
      </c>
      <c r="K17" s="505">
        <v>3432</v>
      </c>
    </row>
    <row r="18" spans="2:11" ht="18" customHeight="1" x14ac:dyDescent="0.2">
      <c r="B18" s="223" t="s">
        <v>386</v>
      </c>
      <c r="C18" s="574">
        <v>1442</v>
      </c>
      <c r="D18" s="570">
        <v>4563</v>
      </c>
      <c r="E18" s="570">
        <v>677</v>
      </c>
      <c r="F18" s="570">
        <v>405</v>
      </c>
      <c r="G18" s="570">
        <v>625</v>
      </c>
      <c r="H18" s="570">
        <v>1424</v>
      </c>
      <c r="I18" s="505">
        <v>1082</v>
      </c>
      <c r="J18" s="505">
        <v>1748</v>
      </c>
      <c r="K18" s="505">
        <v>4746</v>
      </c>
    </row>
    <row r="19" spans="2:11" ht="18" customHeight="1" x14ac:dyDescent="0.2">
      <c r="B19" s="223" t="s">
        <v>387</v>
      </c>
      <c r="C19" s="574">
        <v>538</v>
      </c>
      <c r="D19" s="570">
        <v>1885</v>
      </c>
      <c r="E19" s="570">
        <v>238</v>
      </c>
      <c r="F19" s="570">
        <v>93</v>
      </c>
      <c r="G19" s="570">
        <v>181</v>
      </c>
      <c r="H19" s="570">
        <v>475</v>
      </c>
      <c r="I19" s="505">
        <v>369</v>
      </c>
      <c r="J19" s="505">
        <v>469</v>
      </c>
      <c r="K19" s="505">
        <v>1728</v>
      </c>
    </row>
    <row r="20" spans="2:11" ht="18" customHeight="1" x14ac:dyDescent="0.2">
      <c r="B20" s="223" t="s">
        <v>388</v>
      </c>
      <c r="C20" s="574">
        <v>347</v>
      </c>
      <c r="D20" s="570">
        <v>1807</v>
      </c>
      <c r="E20" s="570">
        <v>211</v>
      </c>
      <c r="F20" s="570">
        <v>105</v>
      </c>
      <c r="G20" s="570">
        <v>184</v>
      </c>
      <c r="H20" s="570">
        <v>633</v>
      </c>
      <c r="I20" s="505">
        <v>438</v>
      </c>
      <c r="J20" s="505">
        <v>488</v>
      </c>
      <c r="K20" s="505">
        <v>1673</v>
      </c>
    </row>
    <row r="21" spans="2:11" ht="18" customHeight="1" x14ac:dyDescent="0.2">
      <c r="B21" s="223" t="s">
        <v>389</v>
      </c>
      <c r="C21" s="574">
        <v>1095</v>
      </c>
      <c r="D21" s="570">
        <v>5741</v>
      </c>
      <c r="E21" s="570">
        <v>614</v>
      </c>
      <c r="F21" s="570">
        <v>459</v>
      </c>
      <c r="G21" s="570">
        <v>746</v>
      </c>
      <c r="H21" s="570">
        <v>2640</v>
      </c>
      <c r="I21" s="505">
        <v>1298</v>
      </c>
      <c r="J21" s="505">
        <v>1593</v>
      </c>
      <c r="K21" s="505">
        <v>5150</v>
      </c>
    </row>
    <row r="22" spans="2:11" ht="18" customHeight="1" x14ac:dyDescent="0.2">
      <c r="B22" s="223" t="s">
        <v>390</v>
      </c>
      <c r="C22" s="574">
        <v>462</v>
      </c>
      <c r="D22" s="570">
        <v>2468</v>
      </c>
      <c r="E22" s="570">
        <v>310</v>
      </c>
      <c r="F22" s="570">
        <v>180</v>
      </c>
      <c r="G22" s="570">
        <v>221</v>
      </c>
      <c r="H22" s="570">
        <v>1012</v>
      </c>
      <c r="I22" s="505">
        <v>520</v>
      </c>
      <c r="J22" s="505">
        <v>629</v>
      </c>
      <c r="K22" s="505">
        <v>2167</v>
      </c>
    </row>
    <row r="23" spans="2:11" ht="18" customHeight="1" x14ac:dyDescent="0.2">
      <c r="B23" s="223" t="s">
        <v>391</v>
      </c>
      <c r="C23" s="574">
        <v>1703</v>
      </c>
      <c r="D23" s="570">
        <v>4054</v>
      </c>
      <c r="E23" s="570">
        <v>496</v>
      </c>
      <c r="F23" s="570">
        <v>256</v>
      </c>
      <c r="G23" s="570">
        <v>622</v>
      </c>
      <c r="H23" s="570">
        <v>939</v>
      </c>
      <c r="I23" s="505">
        <v>901</v>
      </c>
      <c r="J23" s="505">
        <v>1355</v>
      </c>
      <c r="K23" s="505">
        <v>4285</v>
      </c>
    </row>
    <row r="24" spans="2:11" ht="18" customHeight="1" x14ac:dyDescent="0.2">
      <c r="B24" s="223" t="s">
        <v>392</v>
      </c>
      <c r="C24" s="506">
        <v>1841</v>
      </c>
      <c r="D24" s="483">
        <v>4341</v>
      </c>
      <c r="E24" s="483">
        <v>537</v>
      </c>
      <c r="F24" s="483">
        <v>372</v>
      </c>
      <c r="G24" s="483">
        <v>568</v>
      </c>
      <c r="H24" s="483">
        <v>1266</v>
      </c>
      <c r="I24" s="483">
        <v>964</v>
      </c>
      <c r="J24" s="483">
        <v>1190</v>
      </c>
      <c r="K24" s="483">
        <v>3759</v>
      </c>
    </row>
    <row r="25" spans="2:11" ht="18" customHeight="1" x14ac:dyDescent="0.2">
      <c r="B25" s="223"/>
      <c r="C25" s="574"/>
      <c r="D25" s="570"/>
      <c r="E25" s="570"/>
      <c r="F25" s="570"/>
      <c r="G25" s="570"/>
      <c r="H25" s="570"/>
      <c r="I25" s="505"/>
      <c r="J25" s="505"/>
      <c r="K25" s="505"/>
    </row>
    <row r="26" spans="2:11" ht="18" customHeight="1" x14ac:dyDescent="0.2">
      <c r="B26" s="223" t="s">
        <v>393</v>
      </c>
      <c r="C26" s="574">
        <v>181</v>
      </c>
      <c r="D26" s="570">
        <v>514</v>
      </c>
      <c r="E26" s="570">
        <v>59</v>
      </c>
      <c r="F26" s="570">
        <v>18</v>
      </c>
      <c r="G26" s="570">
        <v>82</v>
      </c>
      <c r="H26" s="570">
        <v>133</v>
      </c>
      <c r="I26" s="505">
        <v>155</v>
      </c>
      <c r="J26" s="505">
        <v>204</v>
      </c>
      <c r="K26" s="505">
        <v>611</v>
      </c>
    </row>
    <row r="27" spans="2:11" ht="18" customHeight="1" x14ac:dyDescent="0.15">
      <c r="B27" s="507"/>
      <c r="C27" s="574"/>
      <c r="D27" s="570"/>
      <c r="E27" s="570"/>
      <c r="F27" s="570"/>
      <c r="G27" s="570"/>
      <c r="H27" s="570"/>
      <c r="I27" s="505"/>
      <c r="J27" s="505"/>
      <c r="K27" s="505"/>
    </row>
    <row r="28" spans="2:11" ht="18" customHeight="1" x14ac:dyDescent="0.2">
      <c r="B28" s="223" t="s">
        <v>394</v>
      </c>
      <c r="C28" s="574">
        <v>331</v>
      </c>
      <c r="D28" s="570">
        <v>975</v>
      </c>
      <c r="E28" s="570">
        <v>114</v>
      </c>
      <c r="F28" s="570">
        <v>56</v>
      </c>
      <c r="G28" s="570">
        <v>101</v>
      </c>
      <c r="H28" s="570">
        <v>308</v>
      </c>
      <c r="I28" s="505">
        <v>278</v>
      </c>
      <c r="J28" s="505">
        <v>431</v>
      </c>
      <c r="K28" s="505">
        <v>990</v>
      </c>
    </row>
    <row r="29" spans="2:11" ht="18" customHeight="1" x14ac:dyDescent="0.2">
      <c r="B29" s="223" t="s">
        <v>395</v>
      </c>
      <c r="C29" s="574">
        <v>99</v>
      </c>
      <c r="D29" s="570">
        <v>252</v>
      </c>
      <c r="E29" s="570">
        <v>27</v>
      </c>
      <c r="F29" s="570">
        <v>13</v>
      </c>
      <c r="G29" s="570">
        <v>19</v>
      </c>
      <c r="H29" s="570">
        <v>73</v>
      </c>
      <c r="I29" s="505">
        <v>48</v>
      </c>
      <c r="J29" s="505">
        <v>102</v>
      </c>
      <c r="K29" s="505">
        <v>276</v>
      </c>
    </row>
    <row r="30" spans="2:11" ht="18" customHeight="1" x14ac:dyDescent="0.2">
      <c r="B30" s="223" t="s">
        <v>396</v>
      </c>
      <c r="C30" s="574">
        <v>30</v>
      </c>
      <c r="D30" s="570">
        <v>307</v>
      </c>
      <c r="E30" s="570">
        <v>8</v>
      </c>
      <c r="F30" s="570">
        <v>2</v>
      </c>
      <c r="G30" s="570">
        <v>15</v>
      </c>
      <c r="H30" s="570">
        <v>153</v>
      </c>
      <c r="I30" s="505">
        <v>50</v>
      </c>
      <c r="J30" s="505">
        <v>79</v>
      </c>
      <c r="K30" s="505">
        <v>99</v>
      </c>
    </row>
    <row r="31" spans="2:11" ht="18" customHeight="1" x14ac:dyDescent="0.2">
      <c r="B31" s="223"/>
      <c r="C31" s="574"/>
      <c r="D31" s="570"/>
      <c r="E31" s="570"/>
      <c r="F31" s="570"/>
      <c r="G31" s="570"/>
      <c r="H31" s="570"/>
      <c r="I31" s="505"/>
      <c r="J31" s="505"/>
      <c r="K31" s="505"/>
    </row>
    <row r="32" spans="2:11" ht="18" customHeight="1" x14ac:dyDescent="0.2">
      <c r="B32" s="223" t="s">
        <v>397</v>
      </c>
      <c r="C32" s="574">
        <v>199</v>
      </c>
      <c r="D32" s="570">
        <v>997</v>
      </c>
      <c r="E32" s="570">
        <v>97</v>
      </c>
      <c r="F32" s="570">
        <v>29</v>
      </c>
      <c r="G32" s="570">
        <v>74</v>
      </c>
      <c r="H32" s="570">
        <v>308</v>
      </c>
      <c r="I32" s="505">
        <v>162</v>
      </c>
      <c r="J32" s="505">
        <v>217</v>
      </c>
      <c r="K32" s="505">
        <v>759</v>
      </c>
    </row>
    <row r="33" spans="2:11" ht="18" customHeight="1" x14ac:dyDescent="0.2">
      <c r="B33" s="223" t="s">
        <v>398</v>
      </c>
      <c r="C33" s="574">
        <v>97</v>
      </c>
      <c r="D33" s="570">
        <v>390</v>
      </c>
      <c r="E33" s="570">
        <v>42</v>
      </c>
      <c r="F33" s="570">
        <v>19</v>
      </c>
      <c r="G33" s="570">
        <v>49</v>
      </c>
      <c r="H33" s="570">
        <v>99</v>
      </c>
      <c r="I33" s="505">
        <v>96</v>
      </c>
      <c r="J33" s="505">
        <v>160</v>
      </c>
      <c r="K33" s="505">
        <v>389</v>
      </c>
    </row>
    <row r="34" spans="2:11" ht="18" customHeight="1" x14ac:dyDescent="0.15">
      <c r="B34" s="507" t="s">
        <v>399</v>
      </c>
      <c r="C34" s="574">
        <v>404</v>
      </c>
      <c r="D34" s="570">
        <v>1644</v>
      </c>
      <c r="E34" s="570">
        <v>159</v>
      </c>
      <c r="F34" s="570">
        <v>67</v>
      </c>
      <c r="G34" s="570">
        <v>203</v>
      </c>
      <c r="H34" s="570">
        <v>404</v>
      </c>
      <c r="I34" s="505">
        <v>357</v>
      </c>
      <c r="J34" s="505">
        <v>619</v>
      </c>
      <c r="K34" s="505">
        <v>1856</v>
      </c>
    </row>
    <row r="35" spans="2:11" ht="18" customHeight="1" x14ac:dyDescent="0.2">
      <c r="B35" s="223"/>
      <c r="C35" s="574"/>
      <c r="D35" s="570"/>
      <c r="E35" s="570"/>
      <c r="F35" s="570"/>
      <c r="G35" s="570"/>
      <c r="H35" s="570"/>
      <c r="I35" s="505"/>
      <c r="J35" s="505"/>
      <c r="K35" s="505"/>
    </row>
    <row r="36" spans="2:11" ht="18" customHeight="1" x14ac:dyDescent="0.2">
      <c r="B36" s="223" t="s">
        <v>400</v>
      </c>
      <c r="C36" s="506">
        <v>110</v>
      </c>
      <c r="D36" s="483">
        <v>392</v>
      </c>
      <c r="E36" s="483">
        <v>89</v>
      </c>
      <c r="F36" s="483">
        <v>28</v>
      </c>
      <c r="G36" s="483">
        <v>57</v>
      </c>
      <c r="H36" s="483">
        <v>153</v>
      </c>
      <c r="I36" s="483">
        <v>109</v>
      </c>
      <c r="J36" s="483">
        <v>211</v>
      </c>
      <c r="K36" s="483">
        <v>710</v>
      </c>
    </row>
    <row r="37" spans="2:11" ht="18" customHeight="1" x14ac:dyDescent="0.2">
      <c r="B37" s="223" t="s">
        <v>401</v>
      </c>
      <c r="C37" s="574">
        <v>108</v>
      </c>
      <c r="D37" s="570">
        <v>419</v>
      </c>
      <c r="E37" s="570">
        <v>63</v>
      </c>
      <c r="F37" s="570">
        <v>20</v>
      </c>
      <c r="G37" s="570">
        <v>69</v>
      </c>
      <c r="H37" s="570">
        <v>169</v>
      </c>
      <c r="I37" s="505">
        <v>104</v>
      </c>
      <c r="J37" s="505">
        <v>216</v>
      </c>
      <c r="K37" s="505">
        <v>636</v>
      </c>
    </row>
    <row r="38" spans="2:11" ht="18" customHeight="1" x14ac:dyDescent="0.2">
      <c r="B38" s="223" t="s">
        <v>402</v>
      </c>
      <c r="C38" s="574">
        <v>93</v>
      </c>
      <c r="D38" s="570">
        <v>332</v>
      </c>
      <c r="E38" s="570">
        <v>39</v>
      </c>
      <c r="F38" s="570">
        <v>11</v>
      </c>
      <c r="G38" s="570">
        <v>39</v>
      </c>
      <c r="H38" s="570">
        <v>142</v>
      </c>
      <c r="I38" s="505">
        <v>77</v>
      </c>
      <c r="J38" s="505">
        <v>117</v>
      </c>
      <c r="K38" s="505">
        <v>417</v>
      </c>
    </row>
    <row r="39" spans="2:11" ht="18" customHeight="1" x14ac:dyDescent="0.2">
      <c r="B39" s="223" t="s">
        <v>403</v>
      </c>
      <c r="C39" s="574">
        <v>105</v>
      </c>
      <c r="D39" s="570">
        <v>439</v>
      </c>
      <c r="E39" s="570">
        <v>53</v>
      </c>
      <c r="F39" s="570">
        <v>10</v>
      </c>
      <c r="G39" s="570">
        <v>58</v>
      </c>
      <c r="H39" s="570">
        <v>134</v>
      </c>
      <c r="I39" s="505">
        <v>141</v>
      </c>
      <c r="J39" s="505">
        <v>156</v>
      </c>
      <c r="K39" s="505">
        <v>450</v>
      </c>
    </row>
    <row r="40" spans="2:11" ht="18" customHeight="1" x14ac:dyDescent="0.2">
      <c r="B40" s="223" t="s">
        <v>404</v>
      </c>
      <c r="C40" s="574">
        <v>169</v>
      </c>
      <c r="D40" s="570">
        <v>838</v>
      </c>
      <c r="E40" s="570">
        <v>70</v>
      </c>
      <c r="F40" s="570">
        <v>26</v>
      </c>
      <c r="G40" s="570">
        <v>68</v>
      </c>
      <c r="H40" s="570">
        <v>286</v>
      </c>
      <c r="I40" s="505">
        <v>145</v>
      </c>
      <c r="J40" s="505">
        <v>310</v>
      </c>
      <c r="K40" s="505">
        <v>642</v>
      </c>
    </row>
    <row r="41" spans="2:11" ht="18" customHeight="1" x14ac:dyDescent="0.2">
      <c r="B41" s="223" t="s">
        <v>405</v>
      </c>
      <c r="C41" s="574">
        <v>113</v>
      </c>
      <c r="D41" s="570">
        <v>407</v>
      </c>
      <c r="E41" s="570">
        <v>67</v>
      </c>
      <c r="F41" s="570">
        <v>33</v>
      </c>
      <c r="G41" s="570">
        <v>77</v>
      </c>
      <c r="H41" s="570">
        <v>236</v>
      </c>
      <c r="I41" s="505">
        <v>135</v>
      </c>
      <c r="J41" s="505">
        <v>263</v>
      </c>
      <c r="K41" s="505">
        <v>709</v>
      </c>
    </row>
    <row r="42" spans="2:11" ht="18" customHeight="1" x14ac:dyDescent="0.2">
      <c r="B42" s="223"/>
      <c r="C42" s="574"/>
      <c r="D42" s="570"/>
      <c r="E42" s="570"/>
      <c r="F42" s="570"/>
      <c r="G42" s="570"/>
      <c r="H42" s="570"/>
      <c r="I42" s="505"/>
      <c r="J42" s="505"/>
      <c r="K42" s="505"/>
    </row>
    <row r="43" spans="2:11" ht="18" customHeight="1" x14ac:dyDescent="0.2">
      <c r="B43" s="223" t="s">
        <v>406</v>
      </c>
      <c r="C43" s="506">
        <v>287</v>
      </c>
      <c r="D43" s="483">
        <v>1371</v>
      </c>
      <c r="E43" s="483">
        <v>108</v>
      </c>
      <c r="F43" s="483">
        <v>167</v>
      </c>
      <c r="G43" s="483">
        <v>176</v>
      </c>
      <c r="H43" s="483">
        <v>1733</v>
      </c>
      <c r="I43" s="483">
        <v>553</v>
      </c>
      <c r="J43" s="483">
        <v>336</v>
      </c>
      <c r="K43" s="483">
        <v>1365</v>
      </c>
    </row>
    <row r="44" spans="2:11" ht="18" customHeight="1" x14ac:dyDescent="0.2">
      <c r="B44" s="223" t="s">
        <v>407</v>
      </c>
      <c r="C44" s="506">
        <v>256</v>
      </c>
      <c r="D44" s="483">
        <v>920</v>
      </c>
      <c r="E44" s="483">
        <v>106</v>
      </c>
      <c r="F44" s="483">
        <v>74</v>
      </c>
      <c r="G44" s="483">
        <v>146</v>
      </c>
      <c r="H44" s="483">
        <v>525</v>
      </c>
      <c r="I44" s="483">
        <v>269</v>
      </c>
      <c r="J44" s="483">
        <v>417</v>
      </c>
      <c r="K44" s="483">
        <v>1309</v>
      </c>
    </row>
    <row r="45" spans="2:11" ht="18" customHeight="1" x14ac:dyDescent="0.2">
      <c r="B45" s="223" t="s">
        <v>408</v>
      </c>
      <c r="C45" s="574">
        <v>47</v>
      </c>
      <c r="D45" s="570">
        <v>183</v>
      </c>
      <c r="E45" s="570">
        <v>11</v>
      </c>
      <c r="F45" s="570">
        <v>15</v>
      </c>
      <c r="G45" s="570">
        <v>27</v>
      </c>
      <c r="H45" s="570">
        <v>134</v>
      </c>
      <c r="I45" s="505">
        <v>66</v>
      </c>
      <c r="J45" s="505">
        <v>56</v>
      </c>
      <c r="K45" s="505">
        <v>304</v>
      </c>
    </row>
    <row r="46" spans="2:11" ht="18" customHeight="1" x14ac:dyDescent="0.2">
      <c r="B46" s="223"/>
      <c r="C46" s="574"/>
      <c r="D46" s="570"/>
      <c r="E46" s="570"/>
      <c r="F46" s="570"/>
      <c r="G46" s="570"/>
      <c r="H46" s="570"/>
      <c r="I46" s="505"/>
      <c r="J46" s="505"/>
      <c r="K46" s="505"/>
    </row>
    <row r="47" spans="2:11" ht="18" customHeight="1" x14ac:dyDescent="0.2">
      <c r="B47" s="223" t="s">
        <v>409</v>
      </c>
      <c r="C47" s="574">
        <v>267</v>
      </c>
      <c r="D47" s="570">
        <v>1397</v>
      </c>
      <c r="E47" s="570">
        <v>126</v>
      </c>
      <c r="F47" s="570">
        <v>47</v>
      </c>
      <c r="G47" s="570">
        <v>115</v>
      </c>
      <c r="H47" s="570">
        <v>820</v>
      </c>
      <c r="I47" s="505">
        <v>282</v>
      </c>
      <c r="J47" s="505">
        <v>287</v>
      </c>
      <c r="K47" s="505">
        <v>1082</v>
      </c>
    </row>
    <row r="48" spans="2:11" ht="18" customHeight="1" x14ac:dyDescent="0.2">
      <c r="B48" s="223" t="s">
        <v>410</v>
      </c>
      <c r="C48" s="574">
        <v>34</v>
      </c>
      <c r="D48" s="570">
        <v>200</v>
      </c>
      <c r="E48" s="570">
        <v>24</v>
      </c>
      <c r="F48" s="570">
        <v>6</v>
      </c>
      <c r="G48" s="570">
        <v>21</v>
      </c>
      <c r="H48" s="570">
        <v>113</v>
      </c>
      <c r="I48" s="505">
        <v>47</v>
      </c>
      <c r="J48" s="505">
        <v>100</v>
      </c>
      <c r="K48" s="505">
        <v>254</v>
      </c>
    </row>
    <row r="49" spans="1:11" ht="18" customHeight="1" x14ac:dyDescent="0.2">
      <c r="B49" s="223" t="s">
        <v>411</v>
      </c>
      <c r="C49" s="574">
        <v>18</v>
      </c>
      <c r="D49" s="570">
        <v>142</v>
      </c>
      <c r="E49" s="570">
        <v>10</v>
      </c>
      <c r="F49" s="570">
        <v>7</v>
      </c>
      <c r="G49" s="570">
        <v>22</v>
      </c>
      <c r="H49" s="570">
        <v>60</v>
      </c>
      <c r="I49" s="505">
        <v>28</v>
      </c>
      <c r="J49" s="505">
        <v>56</v>
      </c>
      <c r="K49" s="505">
        <v>190</v>
      </c>
    </row>
    <row r="50" spans="1:11" ht="18" customHeight="1" x14ac:dyDescent="0.2">
      <c r="B50" s="223" t="s">
        <v>412</v>
      </c>
      <c r="C50" s="506">
        <v>4</v>
      </c>
      <c r="D50" s="483">
        <v>10</v>
      </c>
      <c r="E50" s="483">
        <v>1</v>
      </c>
      <c r="F50" s="483" t="s">
        <v>262</v>
      </c>
      <c r="G50" s="483">
        <v>2</v>
      </c>
      <c r="H50" s="483">
        <v>17</v>
      </c>
      <c r="I50" s="483">
        <v>6</v>
      </c>
      <c r="J50" s="483">
        <v>7</v>
      </c>
      <c r="K50" s="483">
        <v>29</v>
      </c>
    </row>
    <row r="51" spans="1:11" ht="18" customHeight="1" x14ac:dyDescent="0.2">
      <c r="B51" s="223" t="s">
        <v>413</v>
      </c>
      <c r="C51" s="506">
        <v>224</v>
      </c>
      <c r="D51" s="483">
        <v>1140</v>
      </c>
      <c r="E51" s="483">
        <v>95</v>
      </c>
      <c r="F51" s="483">
        <v>59</v>
      </c>
      <c r="G51" s="483">
        <v>103</v>
      </c>
      <c r="H51" s="483">
        <v>533</v>
      </c>
      <c r="I51" s="483">
        <v>308</v>
      </c>
      <c r="J51" s="483">
        <v>368</v>
      </c>
      <c r="K51" s="483">
        <v>1229</v>
      </c>
    </row>
    <row r="52" spans="1:11" ht="18" customHeight="1" thickBot="1" x14ac:dyDescent="0.2">
      <c r="B52" s="508"/>
      <c r="C52" s="509"/>
      <c r="D52" s="487"/>
      <c r="E52" s="488"/>
      <c r="F52" s="488"/>
      <c r="G52" s="488"/>
      <c r="H52" s="488"/>
      <c r="I52" s="487"/>
      <c r="J52" s="488"/>
      <c r="K52" s="488"/>
    </row>
    <row r="53" spans="1:11" ht="18" customHeight="1" x14ac:dyDescent="0.2">
      <c r="C53" s="426" t="s">
        <v>539</v>
      </c>
    </row>
    <row r="54" spans="1:11" ht="18" customHeight="1" x14ac:dyDescent="0.15">
      <c r="A54" s="552"/>
    </row>
  </sheetData>
  <mergeCells count="2">
    <mergeCell ref="B6:K6"/>
    <mergeCell ref="E7:H7"/>
  </mergeCells>
  <phoneticPr fontId="2"/>
  <pageMargins left="0.78740157480314965" right="0.78740157480314965" top="0.98425196850393704" bottom="0.59055118110236227" header="0.51181102362204722" footer="0.51181102362204722"/>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C01A-C01B</vt:lpstr>
      <vt:lpstr>C02</vt:lpstr>
      <vt:lpstr>C03</vt:lpstr>
      <vt:lpstr>C04</vt:lpstr>
      <vt:lpstr>C05A</vt:lpstr>
      <vt:lpstr>C05B</vt:lpstr>
      <vt:lpstr>C05C</vt:lpstr>
      <vt:lpstr>C06</vt:lpstr>
      <vt:lpstr>C06続き</vt:lpstr>
      <vt:lpstr>C06続き(2)</vt:lpstr>
      <vt:lpstr>C07</vt:lpstr>
      <vt:lpstr>C08 </vt:lpstr>
      <vt:lpstr>C09-C10 </vt:lpstr>
      <vt:lpstr>C11-C12AB </vt:lpstr>
      <vt:lpstr>C13A </vt:lpstr>
      <vt:lpstr>C13B </vt:lpstr>
      <vt:lpstr>C14AＢ</vt:lpstr>
      <vt:lpstr>C14Ｃ </vt:lpstr>
      <vt:lpstr>C15 </vt:lpstr>
      <vt:lpstr>C16AB-C17AB</vt:lpstr>
      <vt:lpstr>C18A</vt:lpstr>
      <vt:lpstr>C18B</vt:lpstr>
      <vt:lpstr>C19A</vt:lpstr>
      <vt:lpstr>C19B</vt:lpstr>
      <vt:lpstr>C20A</vt:lpstr>
      <vt:lpstr>C20B</vt:lpstr>
      <vt:lpstr>C21A</vt:lpstr>
      <vt:lpstr>C21B</vt:lpstr>
      <vt:lpstr>C22</vt:lpstr>
      <vt:lpstr>C22続き</vt:lpstr>
      <vt:lpstr>C22続き(2)</vt:lpstr>
      <vt:lpstr>C23-C24</vt:lpstr>
      <vt:lpstr>'C01A-C01B'!Print_Area</vt:lpstr>
      <vt:lpstr>'C02'!Print_Area</vt:lpstr>
      <vt:lpstr>'C03'!Print_Area</vt:lpstr>
      <vt:lpstr>'C04'!Print_Area</vt:lpstr>
      <vt:lpstr>'C05A'!Print_Area</vt:lpstr>
      <vt:lpstr>'C05B'!Print_Area</vt:lpstr>
      <vt:lpstr>'C05C'!Print_Area</vt:lpstr>
      <vt:lpstr>'C06'!Print_Area</vt:lpstr>
      <vt:lpstr>'C06続き'!Print_Area</vt:lpstr>
      <vt:lpstr>'C06続き(2)'!Print_Area</vt:lpstr>
      <vt:lpstr>'C07'!Print_Area</vt:lpstr>
      <vt:lpstr>'C08 '!Print_Area</vt:lpstr>
      <vt:lpstr>'C09-C10 '!Print_Area</vt:lpstr>
      <vt:lpstr>'C11-C12AB '!Print_Area</vt:lpstr>
      <vt:lpstr>'C13A '!Print_Area</vt:lpstr>
      <vt:lpstr>'C13B '!Print_Area</vt:lpstr>
      <vt:lpstr>'C14AＢ'!Print_Area</vt:lpstr>
      <vt:lpstr>'C14Ｃ '!Print_Area</vt:lpstr>
      <vt:lpstr>'C15 '!Print_Area</vt:lpstr>
      <vt:lpstr>'C16AB-C17AB'!Print_Area</vt:lpstr>
      <vt:lpstr>'C18A'!Print_Area</vt:lpstr>
      <vt:lpstr>'C18B'!Print_Area</vt:lpstr>
      <vt:lpstr>'C19A'!Print_Area</vt:lpstr>
      <vt:lpstr>'C19B'!Print_Area</vt:lpstr>
      <vt:lpstr>'C20A'!Print_Area</vt:lpstr>
      <vt:lpstr>'C20B'!Print_Area</vt:lpstr>
      <vt:lpstr>'C21A'!Print_Area</vt:lpstr>
      <vt:lpstr>'C21B'!Print_Area</vt:lpstr>
      <vt:lpstr>'C22'!Print_Area</vt:lpstr>
      <vt:lpstr>'C22続き'!Print_Area</vt:lpstr>
      <vt:lpstr>'C22続き(2)'!Print_Area</vt:lpstr>
      <vt:lpstr>'C23-C24'!Print_Area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127604</cp:lastModifiedBy>
  <cp:lastPrinted>2021-01-15T05:38:52Z</cp:lastPrinted>
  <dcterms:created xsi:type="dcterms:W3CDTF">2006-04-24T05:17:06Z</dcterms:created>
  <dcterms:modified xsi:type="dcterms:W3CDTF">2021-03-01T01:11:12Z</dcterms:modified>
</cp:coreProperties>
</file>