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1"/>
  </bookViews>
  <sheets>
    <sheet name="92" sheetId="15" r:id="rId1"/>
    <sheet name="91-2" sheetId="14" r:id="rId2"/>
    <sheet name="91-1" sheetId="13" r:id="rId3"/>
    <sheet name="90" sheetId="12" r:id="rId4"/>
    <sheet name="89" sheetId="11" r:id="rId5"/>
    <sheet name="88" sheetId="10" r:id="rId6"/>
    <sheet name="87" sheetId="9" r:id="rId7"/>
    <sheet name="86" sheetId="8" r:id="rId8"/>
    <sheet name="85" sheetId="7" r:id="rId9"/>
    <sheet name="84" sheetId="6" r:id="rId10"/>
    <sheet name="83" sheetId="5" r:id="rId11"/>
    <sheet name="82" sheetId="4" r:id="rId12"/>
  </sheets>
  <definedNames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'91-1'!$G$7:$G$66</definedName>
    <definedName name="_Key1" localSheetId="1" hidden="1">'91-2'!$G$7:$G$66</definedName>
    <definedName name="_Key1" localSheetId="0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'91-1'!#REF!</definedName>
    <definedName name="_Key2" localSheetId="1" hidden="1">'91-2'!#REF!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2" hidden="1">1</definedName>
    <definedName name="_Regression_Int" localSheetId="1" hidden="1">1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'91-1'!$A$7:$G$66</definedName>
    <definedName name="_Sort" localSheetId="1" hidden="1">'91-2'!$A$7:$G$66</definedName>
    <definedName name="_Sort" localSheetId="0" hidden="1">#REF!</definedName>
    <definedName name="_Sort" hidden="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'91-1'!#REF!</definedName>
    <definedName name="\a" localSheetId="1">'91-2'!#REF!</definedName>
    <definedName name="\a" localSheetId="0">#REF!</definedName>
    <definedName name="\a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'91-1'!#REF!</definedName>
    <definedName name="\b" localSheetId="1">'91-2'!#REF!</definedName>
    <definedName name="\b" localSheetId="0">#REF!</definedName>
    <definedName name="\b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'91-1'!#REF!</definedName>
    <definedName name="\c" localSheetId="1">'91-2'!#REF!</definedName>
    <definedName name="\c" localSheetId="0">#REF!</definedName>
    <definedName name="\c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'91-1'!#REF!</definedName>
    <definedName name="\d" localSheetId="1">'91-2'!#REF!</definedName>
    <definedName name="\d" localSheetId="0">#REF!</definedName>
    <definedName name="\d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'91-1'!#REF!</definedName>
    <definedName name="\e" localSheetId="1">'91-2'!#REF!</definedName>
    <definedName name="\e" localSheetId="0">#REF!</definedName>
    <definedName name="\e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'91-1'!#REF!</definedName>
    <definedName name="\f" localSheetId="1">'91-2'!#REF!</definedName>
    <definedName name="\f" localSheetId="0">#REF!</definedName>
    <definedName name="\f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'91-1'!#REF!</definedName>
    <definedName name="\k" localSheetId="1">'91-2'!#REF!</definedName>
    <definedName name="\k" localSheetId="0">#REF!</definedName>
    <definedName name="\k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'91-1'!#REF!</definedName>
    <definedName name="\p" localSheetId="1">'91-2'!#REF!</definedName>
    <definedName name="\p" localSheetId="0">#REF!</definedName>
    <definedName name="\p">#REF!</definedName>
    <definedName name="_xlnm.Print_Area" localSheetId="11">'82'!$A$1:$F$71</definedName>
    <definedName name="_xlnm.Print_Area" localSheetId="10">'83'!$A$1:$F$71</definedName>
    <definedName name="_xlnm.Print_Area" localSheetId="9">'84'!$A$1:$F$72</definedName>
    <definedName name="_xlnm.Print_Area" localSheetId="8">'85'!$A$1:$F$72</definedName>
    <definedName name="_xlnm.Print_Area" localSheetId="7">'86'!$A$1:$F$71</definedName>
    <definedName name="_xlnm.Print_Area" localSheetId="6">'87'!$A$1:$F$72</definedName>
    <definedName name="_xlnm.Print_Area" localSheetId="5">'88'!$A$1:$F$72</definedName>
    <definedName name="_xlnm.Print_Area" localSheetId="4">'89'!$A$1:$F$72</definedName>
    <definedName name="_xlnm.Print_Area" localSheetId="3">'90'!$A$1:$F$72</definedName>
    <definedName name="_xlnm.Print_Area" localSheetId="2">'91-1'!$A$1:$G$71</definedName>
    <definedName name="_xlnm.Print_Area" localSheetId="1">'91-2'!$A$1:$G$71</definedName>
    <definedName name="_xlnm.Print_Area" localSheetId="0">'92'!$A$1:$G$79</definedName>
    <definedName name="Print_Area_MI" localSheetId="2">'91-1'!$A$1:$G$72</definedName>
    <definedName name="Print_Area_MI" localSheetId="1">'91-2'!$A$1:$G$72</definedName>
  </definedNames>
  <calcPr calcId="145621"/>
</workbook>
</file>

<file path=xl/calcChain.xml><?xml version="1.0" encoding="utf-8"?>
<calcChain xmlns="http://schemas.openxmlformats.org/spreadsheetml/2006/main">
  <c r="E74" i="15" l="1"/>
  <c r="E71" i="15"/>
  <c r="E70" i="15"/>
  <c r="E69" i="15"/>
  <c r="E66" i="15"/>
  <c r="E62" i="15"/>
  <c r="E61" i="15"/>
  <c r="E60" i="15"/>
  <c r="E59" i="15"/>
  <c r="E58" i="15"/>
  <c r="E56" i="15"/>
  <c r="E55" i="15"/>
  <c r="E49" i="15"/>
  <c r="E46" i="15"/>
  <c r="E42" i="15"/>
  <c r="E40" i="15"/>
  <c r="E39" i="15"/>
  <c r="E38" i="15"/>
  <c r="E37" i="15"/>
  <c r="E34" i="15"/>
  <c r="E32" i="15"/>
  <c r="E29" i="15"/>
  <c r="E26" i="15"/>
  <c r="E25" i="15"/>
  <c r="E21" i="15"/>
  <c r="E17" i="15"/>
  <c r="E16" i="15"/>
  <c r="E9" i="15"/>
  <c r="E8" i="15"/>
  <c r="E7" i="15"/>
  <c r="E66" i="14"/>
  <c r="E65" i="14"/>
  <c r="E64" i="14"/>
  <c r="E63" i="14"/>
  <c r="E62" i="14"/>
  <c r="E60" i="14"/>
  <c r="E59" i="14"/>
  <c r="E58" i="14"/>
  <c r="E57" i="14"/>
  <c r="E56" i="14"/>
  <c r="E54" i="14"/>
  <c r="E53" i="14"/>
  <c r="E52" i="14"/>
  <c r="E51" i="14"/>
  <c r="E50" i="14"/>
  <c r="E48" i="14"/>
  <c r="E47" i="14"/>
  <c r="E46" i="14"/>
  <c r="E45" i="14"/>
  <c r="E44" i="14"/>
  <c r="E42" i="14"/>
  <c r="E41" i="14"/>
  <c r="E40" i="14"/>
  <c r="E39" i="14"/>
  <c r="E38" i="14"/>
  <c r="E35" i="14"/>
  <c r="E34" i="14"/>
  <c r="E33" i="14"/>
  <c r="E32" i="14"/>
  <c r="E31" i="14"/>
  <c r="E29" i="14"/>
  <c r="E28" i="14"/>
  <c r="E27" i="14"/>
  <c r="E26" i="14"/>
  <c r="E25" i="14"/>
  <c r="E23" i="14"/>
  <c r="E22" i="14"/>
  <c r="E21" i="14"/>
  <c r="E20" i="14"/>
  <c r="E19" i="14"/>
  <c r="E17" i="14"/>
  <c r="E16" i="14"/>
  <c r="E15" i="14"/>
  <c r="E14" i="14"/>
  <c r="E13" i="14"/>
  <c r="E11" i="14"/>
  <c r="E10" i="14"/>
  <c r="E9" i="14"/>
  <c r="E8" i="14"/>
  <c r="E7" i="14"/>
  <c r="E66" i="13"/>
  <c r="E65" i="13"/>
  <c r="E64" i="13"/>
  <c r="E63" i="13"/>
  <c r="E62" i="13"/>
  <c r="E60" i="13"/>
  <c r="E59" i="13"/>
  <c r="E58" i="13"/>
  <c r="E57" i="13"/>
  <c r="E56" i="13"/>
  <c r="E54" i="13"/>
  <c r="E53" i="13"/>
  <c r="E52" i="13"/>
  <c r="E51" i="13"/>
  <c r="E50" i="13"/>
  <c r="E48" i="13"/>
  <c r="E47" i="13"/>
  <c r="E46" i="13"/>
  <c r="E45" i="13"/>
  <c r="E44" i="13"/>
  <c r="E42" i="13"/>
  <c r="E40" i="13"/>
  <c r="E39" i="13"/>
  <c r="E38" i="13"/>
  <c r="E37" i="13"/>
  <c r="E35" i="13"/>
  <c r="E34" i="13"/>
  <c r="E33" i="13"/>
  <c r="E32" i="13"/>
  <c r="E31" i="13"/>
  <c r="E29" i="13"/>
  <c r="E28" i="13"/>
  <c r="E27" i="13"/>
  <c r="E26" i="13"/>
  <c r="E25" i="13"/>
  <c r="E23" i="13"/>
  <c r="E22" i="13"/>
  <c r="E21" i="13"/>
  <c r="E20" i="13"/>
  <c r="E19" i="13"/>
  <c r="E17" i="13"/>
  <c r="E16" i="13"/>
  <c r="E15" i="13"/>
  <c r="E14" i="13"/>
  <c r="E13" i="13"/>
  <c r="E11" i="13"/>
  <c r="E10" i="13"/>
  <c r="E9" i="13"/>
  <c r="E8" i="13"/>
  <c r="E7" i="13"/>
  <c r="E62" i="12"/>
  <c r="E61" i="12"/>
  <c r="E60" i="12"/>
  <c r="E59" i="12"/>
  <c r="E58" i="12"/>
  <c r="E56" i="12"/>
  <c r="E55" i="12"/>
  <c r="E52" i="12"/>
  <c r="E51" i="12"/>
  <c r="E50" i="12"/>
  <c r="E48" i="12"/>
  <c r="E47" i="12"/>
  <c r="E46" i="12"/>
  <c r="E45" i="12"/>
  <c r="E44" i="12"/>
  <c r="E42" i="12"/>
  <c r="E41" i="12"/>
  <c r="E40" i="12"/>
  <c r="E39" i="12"/>
  <c r="E38" i="12"/>
  <c r="E36" i="12"/>
  <c r="E35" i="12"/>
  <c r="E34" i="12"/>
  <c r="E33" i="12"/>
  <c r="E32" i="12"/>
  <c r="E30" i="12"/>
  <c r="E29" i="12"/>
  <c r="E28" i="12"/>
  <c r="E27" i="12"/>
  <c r="E26" i="12"/>
  <c r="E24" i="12"/>
  <c r="E23" i="12"/>
  <c r="E22" i="12"/>
  <c r="E20" i="12"/>
  <c r="E19" i="12"/>
  <c r="E17" i="12"/>
  <c r="E16" i="12"/>
  <c r="E15" i="12"/>
  <c r="E14" i="12"/>
  <c r="E13" i="12"/>
  <c r="E11" i="12"/>
  <c r="E10" i="12"/>
  <c r="E9" i="12"/>
  <c r="E8" i="12"/>
  <c r="E7" i="12"/>
  <c r="E66" i="11"/>
  <c r="E65" i="11"/>
  <c r="E64" i="11"/>
  <c r="E62" i="11"/>
  <c r="E61" i="11"/>
  <c r="E60" i="11"/>
  <c r="E57" i="11"/>
  <c r="E56" i="11"/>
  <c r="E54" i="11"/>
  <c r="E53" i="11"/>
  <c r="E52" i="11"/>
  <c r="E51" i="11"/>
  <c r="E50" i="11"/>
  <c r="E48" i="11"/>
  <c r="E47" i="11"/>
  <c r="E46" i="11"/>
  <c r="E45" i="11"/>
  <c r="E44" i="11"/>
  <c r="E42" i="11"/>
  <c r="E41" i="11"/>
  <c r="E40" i="11"/>
  <c r="E39" i="11"/>
  <c r="E38" i="11"/>
  <c r="E36" i="11"/>
  <c r="E35" i="11"/>
  <c r="E34" i="11"/>
  <c r="E33" i="11"/>
  <c r="E32" i="11"/>
  <c r="E30" i="11"/>
  <c r="E29" i="11"/>
  <c r="E28" i="11"/>
  <c r="E27" i="11"/>
  <c r="E26" i="11"/>
  <c r="E24" i="11"/>
  <c r="E23" i="11"/>
  <c r="E22" i="11"/>
  <c r="E21" i="11"/>
  <c r="E20" i="11"/>
  <c r="E18" i="11"/>
  <c r="E17" i="11"/>
  <c r="E16" i="11"/>
  <c r="E14" i="11"/>
  <c r="E13" i="11"/>
  <c r="E11" i="11"/>
  <c r="E10" i="11"/>
  <c r="E9" i="11"/>
  <c r="E8" i="11"/>
  <c r="E7" i="11"/>
  <c r="E56" i="10"/>
  <c r="E55" i="10"/>
  <c r="E54" i="10"/>
  <c r="E51" i="10"/>
  <c r="E50" i="10"/>
  <c r="E48" i="10"/>
  <c r="E47" i="10"/>
  <c r="E46" i="10"/>
  <c r="E45" i="10"/>
  <c r="E44" i="10"/>
  <c r="E42" i="10"/>
  <c r="E41" i="10"/>
  <c r="E40" i="10"/>
  <c r="E39" i="10"/>
  <c r="E38" i="10"/>
  <c r="E36" i="10"/>
  <c r="E35" i="10"/>
  <c r="E34" i="10"/>
  <c r="E33" i="10"/>
  <c r="E32" i="10"/>
  <c r="E30" i="10"/>
  <c r="E29" i="10"/>
  <c r="E28" i="10"/>
  <c r="E27" i="10"/>
  <c r="E26" i="10"/>
  <c r="E24" i="10"/>
  <c r="E23" i="10"/>
  <c r="E22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6" i="9"/>
  <c r="E65" i="9"/>
  <c r="E64" i="9"/>
  <c r="E62" i="9"/>
  <c r="E59" i="9"/>
  <c r="E58" i="9"/>
  <c r="E57" i="9"/>
  <c r="E56" i="9"/>
  <c r="E54" i="9"/>
  <c r="E53" i="9"/>
  <c r="E52" i="9"/>
  <c r="E51" i="9"/>
  <c r="E50" i="9"/>
  <c r="E48" i="9"/>
  <c r="E47" i="9"/>
  <c r="E46" i="9"/>
  <c r="E45" i="9"/>
  <c r="E44" i="9"/>
  <c r="E42" i="9"/>
  <c r="E41" i="9"/>
  <c r="E40" i="9"/>
  <c r="E39" i="9"/>
  <c r="E38" i="9"/>
  <c r="E36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8" i="8"/>
  <c r="E36" i="8"/>
  <c r="E34" i="8"/>
  <c r="E33" i="8"/>
  <c r="E32" i="8"/>
  <c r="E31" i="8"/>
  <c r="E29" i="8"/>
  <c r="E28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7" i="7"/>
  <c r="E66" i="7"/>
  <c r="E65" i="7"/>
  <c r="E64" i="7"/>
  <c r="E62" i="7"/>
  <c r="E61" i="7"/>
  <c r="E60" i="7"/>
  <c r="E58" i="7"/>
  <c r="E57" i="7"/>
  <c r="E55" i="7"/>
  <c r="E54" i="7"/>
  <c r="E53" i="7"/>
  <c r="E52" i="7"/>
  <c r="E51" i="7"/>
  <c r="E49" i="7"/>
  <c r="E48" i="7"/>
  <c r="E47" i="7"/>
  <c r="E46" i="7"/>
  <c r="E45" i="7"/>
  <c r="E43" i="7"/>
  <c r="E42" i="7"/>
  <c r="E41" i="7"/>
  <c r="E40" i="7"/>
  <c r="E39" i="7"/>
  <c r="E37" i="7"/>
  <c r="E36" i="7"/>
  <c r="E35" i="7"/>
  <c r="E34" i="7"/>
  <c r="E33" i="7"/>
  <c r="E31" i="7"/>
  <c r="E30" i="7"/>
  <c r="E29" i="7"/>
  <c r="E28" i="7"/>
  <c r="E27" i="7"/>
  <c r="E25" i="7"/>
  <c r="E24" i="7"/>
  <c r="E23" i="7"/>
  <c r="E22" i="7"/>
  <c r="E21" i="7"/>
  <c r="E19" i="7"/>
  <c r="E18" i="7"/>
  <c r="E17" i="7"/>
  <c r="E16" i="7"/>
  <c r="E15" i="7"/>
  <c r="E13" i="7"/>
  <c r="E10" i="7"/>
  <c r="E9" i="7"/>
  <c r="E8" i="7"/>
  <c r="E7" i="7"/>
  <c r="E67" i="6"/>
  <c r="E66" i="6"/>
  <c r="E65" i="6"/>
  <c r="E64" i="6"/>
  <c r="E62" i="6"/>
  <c r="E61" i="6"/>
  <c r="E60" i="6"/>
  <c r="E59" i="6"/>
  <c r="E58" i="6"/>
  <c r="E56" i="6"/>
  <c r="E55" i="6"/>
  <c r="E54" i="6"/>
  <c r="E53" i="6"/>
  <c r="E52" i="6"/>
  <c r="E50" i="6"/>
  <c r="E49" i="6"/>
  <c r="E48" i="6"/>
  <c r="E47" i="6"/>
  <c r="E46" i="6"/>
  <c r="E44" i="6"/>
  <c r="E43" i="6"/>
  <c r="E40" i="6"/>
  <c r="E39" i="6"/>
  <c r="E38" i="6"/>
  <c r="E36" i="6"/>
  <c r="E35" i="6"/>
  <c r="E34" i="6"/>
  <c r="E33" i="6"/>
  <c r="E32" i="6"/>
  <c r="E30" i="6"/>
  <c r="E29" i="6"/>
  <c r="E28" i="6"/>
  <c r="E27" i="6"/>
  <c r="E26" i="6"/>
  <c r="E24" i="6"/>
  <c r="E23" i="6"/>
  <c r="E22" i="6"/>
  <c r="E20" i="6"/>
  <c r="E19" i="6"/>
  <c r="E17" i="6"/>
  <c r="E16" i="6"/>
  <c r="E15" i="6"/>
  <c r="E14" i="6"/>
  <c r="E13" i="6"/>
  <c r="E11" i="6"/>
  <c r="E10" i="6"/>
  <c r="E9" i="6"/>
  <c r="E8" i="6"/>
  <c r="E7" i="6"/>
  <c r="E65" i="5"/>
  <c r="E64" i="5"/>
  <c r="E63" i="5"/>
  <c r="E62" i="5"/>
  <c r="E61" i="5"/>
  <c r="E59" i="5"/>
  <c r="E58" i="5"/>
  <c r="E57" i="5"/>
  <c r="E56" i="5"/>
  <c r="E55" i="5"/>
  <c r="E53" i="5"/>
  <c r="E52" i="5"/>
  <c r="E51" i="5"/>
  <c r="E50" i="5"/>
  <c r="E49" i="5"/>
  <c r="E47" i="5"/>
  <c r="E46" i="5"/>
  <c r="E45" i="5"/>
  <c r="E44" i="5"/>
  <c r="E43" i="5"/>
  <c r="E41" i="5"/>
  <c r="E40" i="5"/>
  <c r="E39" i="5"/>
  <c r="E38" i="5"/>
  <c r="E37" i="5"/>
  <c r="E35" i="5"/>
  <c r="E34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5" i="4"/>
  <c r="E64" i="4"/>
  <c r="E63" i="4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<sst xmlns="http://schemas.openxmlformats.org/spreadsheetml/2006/main" count="1006" uniqueCount="202">
  <si>
    <t>82.国民年金給付額</t>
  </si>
  <si>
    <t>順  位</t>
  </si>
  <si>
    <t xml:space="preserve">  市 町 村</t>
  </si>
  <si>
    <t>01年度</t>
  </si>
  <si>
    <t>02年度</t>
  </si>
  <si>
    <t>03年度</t>
    <phoneticPr fontId="4"/>
  </si>
  <si>
    <t>給 付 額</t>
  </si>
  <si>
    <t>百万円</t>
  </si>
  <si>
    <t xml:space="preserve"> 和 歌 山市</t>
  </si>
  <si>
    <t xml:space="preserve"> 田  辺  市</t>
  </si>
  <si>
    <t xml:space="preserve"> 海  南  市</t>
  </si>
  <si>
    <t xml:space="preserve"> 橋  本  市</t>
  </si>
  <si>
    <t xml:space="preserve"> 新  宮  市</t>
  </si>
  <si>
    <t xml:space="preserve"> 有  田  市</t>
  </si>
  <si>
    <t xml:space="preserve"> 御  坊  市</t>
  </si>
  <si>
    <t xml:space="preserve"> 岩  出  町</t>
  </si>
  <si>
    <t xml:space="preserve"> 那智勝浦町</t>
  </si>
  <si>
    <t xml:space="preserve"> かつらぎ町</t>
  </si>
  <si>
    <t xml:space="preserve"> 白  浜  町</t>
  </si>
  <si>
    <t xml:space="preserve"> 串  本  町</t>
  </si>
  <si>
    <t xml:space="preserve"> 粉  河  町</t>
  </si>
  <si>
    <t xml:space="preserve"> 下  津  町</t>
  </si>
  <si>
    <t xml:space="preserve"> 貴 志 川町</t>
  </si>
  <si>
    <t xml:space="preserve"> 高 野 口町</t>
  </si>
  <si>
    <t xml:space="preserve"> 湯  浅  町</t>
  </si>
  <si>
    <t xml:space="preserve"> 打  田  町</t>
  </si>
  <si>
    <t xml:space="preserve"> 金  屋  町</t>
  </si>
  <si>
    <t xml:space="preserve"> 上 富 田町</t>
  </si>
  <si>
    <t xml:space="preserve"> 吉  備  町</t>
  </si>
  <si>
    <t xml:space="preserve"> 印  南  町</t>
  </si>
  <si>
    <t xml:space="preserve"> 由  良  町</t>
  </si>
  <si>
    <t xml:space="preserve"> 清  水  町</t>
  </si>
  <si>
    <t xml:space="preserve"> 野  上  町</t>
  </si>
  <si>
    <t xml:space="preserve"> 桃  山  町</t>
  </si>
  <si>
    <t xml:space="preserve"> 那  賀  町</t>
  </si>
  <si>
    <t xml:space="preserve"> 日  高  町</t>
  </si>
  <si>
    <t xml:space="preserve"> 美  浜  町</t>
  </si>
  <si>
    <t xml:space="preserve"> す さ み町</t>
  </si>
  <si>
    <t xml:space="preserve"> 古  座  町</t>
  </si>
  <si>
    <t xml:space="preserve"> 南  部  町</t>
  </si>
  <si>
    <t xml:space="preserve"> 広  川  町</t>
  </si>
  <si>
    <t xml:space="preserve"> 美  里  町</t>
  </si>
  <si>
    <t xml:space="preserve"> 南 部 川村</t>
  </si>
  <si>
    <t xml:space="preserve"> 日 置 川町</t>
  </si>
  <si>
    <t xml:space="preserve"> 川  辺  町</t>
  </si>
  <si>
    <t xml:space="preserve"> 九 度 山町</t>
  </si>
  <si>
    <t xml:space="preserve"> 本  宮  町</t>
  </si>
  <si>
    <t xml:space="preserve"> 古 座 川町</t>
  </si>
  <si>
    <t xml:space="preserve"> 龍  神  村</t>
  </si>
  <si>
    <t xml:space="preserve"> 中 辺 路町</t>
  </si>
  <si>
    <t xml:space="preserve"> 高  野  町</t>
  </si>
  <si>
    <t xml:space="preserve"> 大  塔  村</t>
  </si>
  <si>
    <t xml:space="preserve"> 太  地  町</t>
  </si>
  <si>
    <t xml:space="preserve"> 美  山  村</t>
  </si>
  <si>
    <t xml:space="preserve"> 熊 野 川町</t>
  </si>
  <si>
    <t xml:space="preserve"> 中  津  村</t>
  </si>
  <si>
    <t xml:space="preserve"> 北  山  村</t>
  </si>
  <si>
    <t xml:space="preserve"> 花  園  村</t>
  </si>
  <si>
    <t xml:space="preserve"> 県  合  計</t>
  </si>
  <si>
    <t xml:space="preserve"> 資料:</t>
  </si>
  <si>
    <t>和歌山社会保険事務局「国民年金事業</t>
  </si>
  <si>
    <t>年報」</t>
  </si>
  <si>
    <t xml:space="preserve">  時期:2003年度，毎年度</t>
    <phoneticPr fontId="4"/>
  </si>
  <si>
    <t xml:space="preserve"> 解説:</t>
  </si>
  <si>
    <t>2003年度末被保険者数   292,584 人</t>
    <phoneticPr fontId="4"/>
  </si>
  <si>
    <t>給付額=老齢年金+短期年金+福祉年金</t>
  </si>
  <si>
    <t>83.厚生年金給付額</t>
  </si>
  <si>
    <t>03年度</t>
    <phoneticPr fontId="4"/>
  </si>
  <si>
    <t>和歌山社会保険事務局「社会保険事業</t>
  </si>
  <si>
    <t xml:space="preserve">  時期:2003年度，毎年度</t>
    <phoneticPr fontId="4"/>
  </si>
  <si>
    <t>2003年度末受給権者数   190,700 人</t>
    <phoneticPr fontId="4"/>
  </si>
  <si>
    <t>給付額=旧制度分+新制度(昭和61年～)分</t>
  </si>
  <si>
    <t>84.被生活保護実人員(人口千人当り)</t>
  </si>
  <si>
    <t>03年度</t>
  </si>
  <si>
    <t>04年度</t>
    <phoneticPr fontId="4"/>
  </si>
  <si>
    <t xml:space="preserve">  実 人 員</t>
  </si>
  <si>
    <t>人</t>
  </si>
  <si>
    <t xml:space="preserve"> ☆県 平 均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</si>
  <si>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</si>
  <si>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</si>
  <si>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</si>
  <si>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</si>
  <si>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県福祉保健総務課 業務資料 </t>
    <rPh sb="1" eb="3">
      <t>フクシ</t>
    </rPh>
    <rPh sb="3" eb="5">
      <t>ホケン</t>
    </rPh>
    <rPh sb="5" eb="7">
      <t>ソウム</t>
    </rPh>
    <rPh sb="9" eb="11">
      <t>ギョウム</t>
    </rPh>
    <rPh sb="11" eb="13">
      <t>シリョウ</t>
    </rPh>
    <phoneticPr fontId="4"/>
  </si>
  <si>
    <t xml:space="preserve"> 時期:</t>
  </si>
  <si>
    <t>2004年度平均，毎年</t>
    <phoneticPr fontId="4"/>
  </si>
  <si>
    <t>生活保護の扶助の種類には､生活､教育､住宅</t>
    <rPh sb="6" eb="7">
      <t>ジョ</t>
    </rPh>
    <rPh sb="19" eb="21">
      <t>ジュウタク</t>
    </rPh>
    <phoneticPr fontId="4"/>
  </si>
  <si>
    <t>医療､介護、出産､生業､葬祭扶助がある｡</t>
    <rPh sb="3" eb="5">
      <t>カイゴ</t>
    </rPh>
    <rPh sb="9" eb="10">
      <t>セイ</t>
    </rPh>
    <rPh sb="14" eb="16">
      <t>フジョ</t>
    </rPh>
    <phoneticPr fontId="4"/>
  </si>
  <si>
    <t>85.国民健康保険への加入者割合</t>
  </si>
  <si>
    <t>(国民健康保険被保険者数÷総人口)</t>
  </si>
  <si>
    <t>03年</t>
  </si>
  <si>
    <t>04年</t>
    <phoneticPr fontId="4"/>
  </si>
  <si>
    <t>2005年</t>
    <phoneticPr fontId="4"/>
  </si>
  <si>
    <t xml:space="preserve"> 加入者割合</t>
  </si>
  <si>
    <t>％</t>
  </si>
  <si>
    <t>-</t>
    <phoneticPr fontId="4"/>
  </si>
  <si>
    <t>県健康づくり推進課  業務資料</t>
    <rPh sb="1" eb="3">
      <t>ケンコウ</t>
    </rPh>
    <rPh sb="6" eb="8">
      <t>スイシン</t>
    </rPh>
    <rPh sb="8" eb="9">
      <t>カ</t>
    </rPh>
    <phoneticPr fontId="4"/>
  </si>
  <si>
    <t>2005年3月31日，毎年</t>
    <phoneticPr fontId="4"/>
  </si>
  <si>
    <t>被保険者数</t>
  </si>
  <si>
    <t>(老人保険対象者を含む。)</t>
    <phoneticPr fontId="4"/>
  </si>
  <si>
    <t xml:space="preserve"> 2004年469,982人 　 2005年469,169人</t>
    <rPh sb="13" eb="14">
      <t>ニン</t>
    </rPh>
    <rPh sb="21" eb="22">
      <t>ネン</t>
    </rPh>
    <rPh sb="29" eb="30">
      <t>ニン</t>
    </rPh>
    <phoneticPr fontId="4"/>
  </si>
  <si>
    <t>86.国民健康保険被保険者１人当り診療費</t>
  </si>
  <si>
    <t>02年</t>
  </si>
  <si>
    <t>03年</t>
    <phoneticPr fontId="4"/>
  </si>
  <si>
    <t>2004年</t>
    <phoneticPr fontId="4"/>
  </si>
  <si>
    <t>診 療 費</t>
  </si>
  <si>
    <t>円</t>
  </si>
  <si>
    <t xml:space="preserve"> 御坊市外3町</t>
  </si>
  <si>
    <t>県健康づくり推進課 「紀州の国保」</t>
    <rPh sb="1" eb="3">
      <t>ケンコウ</t>
    </rPh>
    <rPh sb="6" eb="8">
      <t>スイシン</t>
    </rPh>
    <rPh sb="8" eb="9">
      <t>カ</t>
    </rPh>
    <phoneticPr fontId="4"/>
  </si>
  <si>
    <t>2004年，毎年</t>
    <phoneticPr fontId="4"/>
  </si>
  <si>
    <t>御坊市外3町は､美浜町･日高町･川辺町｡</t>
  </si>
  <si>
    <t xml:space="preserve">      診療費=入院+入院外+歯科診療費(除:薬剤額)</t>
    <phoneticPr fontId="4"/>
  </si>
  <si>
    <t>87.一般病院･一般診療所数(人口千人当り)</t>
  </si>
  <si>
    <t xml:space="preserve">  一般病院･</t>
  </si>
  <si>
    <t>03年</t>
    <phoneticPr fontId="4"/>
  </si>
  <si>
    <t>2004年</t>
    <phoneticPr fontId="4"/>
  </si>
  <si>
    <t>診療所数</t>
  </si>
  <si>
    <t>施設</t>
  </si>
  <si>
    <t>-</t>
    <phoneticPr fontId="4"/>
  </si>
  <si>
    <t>県医務課  業務資料</t>
  </si>
  <si>
    <t>2004年10月1日，毎年</t>
    <phoneticPr fontId="4"/>
  </si>
  <si>
    <t>｢一般病院｣とは､患者20人以上の収容施設</t>
    <rPh sb="20" eb="21">
      <t>セツ</t>
    </rPh>
    <phoneticPr fontId="4"/>
  </si>
  <si>
    <t>(精神･伝染･結核病院を除く)｡</t>
    <phoneticPr fontId="4"/>
  </si>
  <si>
    <t>88.病院･診療所の病床数</t>
    <phoneticPr fontId="4"/>
  </si>
  <si>
    <t>(人口千人当り)</t>
  </si>
  <si>
    <t>病 床 数</t>
  </si>
  <si>
    <t>床</t>
  </si>
  <si>
    <t xml:space="preserve"> -</t>
    <phoneticPr fontId="4"/>
  </si>
  <si>
    <t>県医務課　業務資料</t>
  </si>
  <si>
    <t>2004年10月1日，毎年</t>
    <phoneticPr fontId="4"/>
  </si>
  <si>
    <t>｢病床数｣とは、都道府県知事の許可を</t>
  </si>
  <si>
    <t>受けている病床数をいう｡</t>
  </si>
  <si>
    <t>89.医師数(人口千人当り)</t>
  </si>
  <si>
    <t>00年</t>
  </si>
  <si>
    <t>2002年</t>
  </si>
  <si>
    <t xml:space="preserve"> 医 師 数</t>
  </si>
  <si>
    <t>2004年12月31日，2年毎</t>
    <phoneticPr fontId="4"/>
  </si>
  <si>
    <t>｢医師数｣とは、県内の医療施設で従事</t>
  </si>
  <si>
    <t>する医師数をいう。</t>
  </si>
  <si>
    <t>90.歯科診療所数(人口千人当り)</t>
  </si>
  <si>
    <t xml:space="preserve">  歯科</t>
  </si>
  <si>
    <t>03年</t>
    <phoneticPr fontId="4"/>
  </si>
  <si>
    <t>2004年</t>
    <phoneticPr fontId="4"/>
  </si>
  <si>
    <t xml:space="preserve">  診療所数</t>
  </si>
  <si>
    <t>-</t>
  </si>
  <si>
    <t>医療施設数(2004年)</t>
    <phoneticPr fontId="4"/>
  </si>
  <si>
    <t xml:space="preserve">      一般病院82 一般診療所1,084 歯科診療所564</t>
    <phoneticPr fontId="4"/>
  </si>
  <si>
    <t>91-1.平均寿命(男)</t>
    <phoneticPr fontId="4"/>
  </si>
  <si>
    <t>90年</t>
    <phoneticPr fontId="4"/>
  </si>
  <si>
    <t>95年</t>
    <phoneticPr fontId="4"/>
  </si>
  <si>
    <t>2000年</t>
    <phoneticPr fontId="4"/>
  </si>
  <si>
    <t>平均寿命</t>
    <phoneticPr fontId="4"/>
  </si>
  <si>
    <t>年</t>
  </si>
  <si>
    <t>厚生労働省「市区町村別生命表の概況」</t>
    <rPh sb="0" eb="2">
      <t>コウセイ</t>
    </rPh>
    <rPh sb="2" eb="5">
      <t>ロウドウショウ</t>
    </rPh>
    <rPh sb="15" eb="17">
      <t>ガイキョウ</t>
    </rPh>
    <phoneticPr fontId="4"/>
  </si>
  <si>
    <t>2000年, 5年毎</t>
    <phoneticPr fontId="4"/>
  </si>
  <si>
    <t>生命表は､一定期間におけるある人口集団</t>
    <rPh sb="0" eb="2">
      <t>セイメイ</t>
    </rPh>
    <rPh sb="2" eb="3">
      <t>ヒョウ</t>
    </rPh>
    <rPh sb="5" eb="7">
      <t>イッテイ</t>
    </rPh>
    <rPh sb="7" eb="9">
      <t>キカン</t>
    </rPh>
    <rPh sb="15" eb="17">
      <t>ジンコウ</t>
    </rPh>
    <rPh sb="17" eb="19">
      <t>シュウダン</t>
    </rPh>
    <phoneticPr fontId="4"/>
  </si>
  <si>
    <t>　 の死亡状況を平均余命等により表現したもの</t>
    <rPh sb="3" eb="5">
      <t>シボウ</t>
    </rPh>
    <rPh sb="5" eb="7">
      <t>ジョウキョウ</t>
    </rPh>
    <rPh sb="8" eb="10">
      <t>ヘイキン</t>
    </rPh>
    <rPh sb="10" eb="12">
      <t>ヨメイ</t>
    </rPh>
    <rPh sb="12" eb="13">
      <t>トウ</t>
    </rPh>
    <rPh sb="16" eb="18">
      <t>ヒョウゲン</t>
    </rPh>
    <phoneticPr fontId="4"/>
  </si>
  <si>
    <t>91-2.平均寿命(女)</t>
    <phoneticPr fontId="4"/>
  </si>
  <si>
    <t>男女の寿命差の最大は､由良町の9.3年</t>
    <rPh sb="0" eb="2">
      <t>ダンジョ</t>
    </rPh>
    <rPh sb="3" eb="5">
      <t>ジュミョウ</t>
    </rPh>
    <rPh sb="5" eb="6">
      <t>サ</t>
    </rPh>
    <rPh sb="7" eb="9">
      <t>サイダイ</t>
    </rPh>
    <rPh sb="11" eb="14">
      <t>ユラチョウ</t>
    </rPh>
    <rPh sb="18" eb="19">
      <t>ネン</t>
    </rPh>
    <phoneticPr fontId="4"/>
  </si>
  <si>
    <t>次いで､熊野川町の8.9年となっている｡</t>
    <rPh sb="0" eb="1">
      <t>ツ</t>
    </rPh>
    <rPh sb="4" eb="8">
      <t>クマノガワチョウ</t>
    </rPh>
    <rPh sb="12" eb="13">
      <t>ネン</t>
    </rPh>
    <phoneticPr fontId="4"/>
  </si>
  <si>
    <t>92.献血者数（人口100人当り）</t>
    <rPh sb="3" eb="5">
      <t>ケンケツ</t>
    </rPh>
    <rPh sb="5" eb="6">
      <t>シャ</t>
    </rPh>
    <rPh sb="6" eb="7">
      <t>スウ</t>
    </rPh>
    <rPh sb="8" eb="10">
      <t>ジンコウ</t>
    </rPh>
    <rPh sb="13" eb="14">
      <t>ニン</t>
    </rPh>
    <rPh sb="14" eb="15">
      <t>ア</t>
    </rPh>
    <phoneticPr fontId="4"/>
  </si>
  <si>
    <t>04年度</t>
    <rPh sb="3" eb="4">
      <t>ド</t>
    </rPh>
    <phoneticPr fontId="4"/>
  </si>
  <si>
    <t>05年度</t>
    <rPh sb="3" eb="4">
      <t>ド</t>
    </rPh>
    <phoneticPr fontId="4"/>
  </si>
  <si>
    <t>献血者数</t>
    <rPh sb="0" eb="3">
      <t>ケンケツシャ</t>
    </rPh>
    <rPh sb="3" eb="4">
      <t>スウ</t>
    </rPh>
    <phoneticPr fontId="4"/>
  </si>
  <si>
    <t>人</t>
    <rPh sb="0" eb="1">
      <t>ニン</t>
    </rPh>
    <phoneticPr fontId="4"/>
  </si>
  <si>
    <t xml:space="preserve">  旧田 辺 市</t>
    <rPh sb="2" eb="3">
      <t>キュウ</t>
    </rPh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</si>
  <si>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</si>
  <si>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</si>
  <si>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</si>
  <si>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</si>
  <si>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</si>
  <si>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</si>
  <si>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</si>
  <si>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</si>
  <si>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 xml:space="preserve">  旧新 宮 市</t>
    <rPh sb="2" eb="3">
      <t>キュウ</t>
    </rPh>
    <phoneticPr fontId="4"/>
  </si>
  <si>
    <t xml:space="preserve">  旧熊野川町</t>
    <rPh sb="2" eb="3">
      <t>キュウ</t>
    </rPh>
    <phoneticPr fontId="4"/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</si>
  <si>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</si>
  <si>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</si>
  <si>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紀 美 野町</t>
    <rPh sb="1" eb="2">
      <t>キ</t>
    </rPh>
    <rPh sb="3" eb="4">
      <t>ミ</t>
    </rPh>
    <rPh sb="5" eb="6">
      <t>ノ</t>
    </rPh>
    <rPh sb="6" eb="7">
      <t>チョウ</t>
    </rPh>
    <phoneticPr fontId="4"/>
  </si>
  <si>
    <t xml:space="preserve">  旧野 上 町</t>
    <rPh sb="2" eb="3">
      <t>キュウ</t>
    </rPh>
    <phoneticPr fontId="4"/>
  </si>
  <si>
    <t xml:space="preserve">  旧美 里 町</t>
    <rPh sb="2" eb="3">
      <t>キュウ</t>
    </rPh>
    <phoneticPr fontId="4"/>
  </si>
  <si>
    <t xml:space="preserve"> 有 田 川町</t>
    <rPh sb="1" eb="2">
      <t>ユウ</t>
    </rPh>
    <rPh sb="3" eb="4">
      <t>タ</t>
    </rPh>
    <rPh sb="5" eb="6">
      <t>ガワ</t>
    </rPh>
    <rPh sb="6" eb="7">
      <t>チョウ</t>
    </rPh>
    <phoneticPr fontId="4"/>
  </si>
  <si>
    <t xml:space="preserve">  旧吉 備 町</t>
    <rPh sb="2" eb="3">
      <t>キュウ</t>
    </rPh>
    <phoneticPr fontId="4"/>
  </si>
  <si>
    <t xml:space="preserve">  旧金 屋 町</t>
    <rPh sb="2" eb="3">
      <t>キュウ</t>
    </rPh>
    <phoneticPr fontId="4"/>
  </si>
  <si>
    <t xml:space="preserve">  旧清 水 町</t>
    <rPh sb="2" eb="3">
      <t>キュウ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</si>
  <si>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</si>
  <si>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</si>
  <si>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紀 の 川市</t>
    <rPh sb="1" eb="2">
      <t>キ</t>
    </rPh>
    <rPh sb="5" eb="6">
      <t>カワ</t>
    </rPh>
    <rPh sb="6" eb="7">
      <t>シ</t>
    </rPh>
    <phoneticPr fontId="4"/>
  </si>
  <si>
    <t xml:space="preserve">  旧打 田 町</t>
    <rPh sb="2" eb="3">
      <t>キュウ</t>
    </rPh>
    <phoneticPr fontId="4"/>
  </si>
  <si>
    <t xml:space="preserve">  旧粉 河 町</t>
    <rPh sb="2" eb="3">
      <t>キュウ</t>
    </rPh>
    <phoneticPr fontId="4"/>
  </si>
  <si>
    <t xml:space="preserve">  旧那 賀 町</t>
    <rPh sb="2" eb="3">
      <t>キュウ</t>
    </rPh>
    <phoneticPr fontId="4"/>
  </si>
  <si>
    <t xml:space="preserve">  旧桃 山 町</t>
    <rPh sb="2" eb="3">
      <t>キュウ</t>
    </rPh>
    <phoneticPr fontId="4"/>
  </si>
  <si>
    <t xml:space="preserve">  旧貴志川町</t>
    <rPh sb="2" eb="3">
      <t>キュウ</t>
    </rPh>
    <phoneticPr fontId="4"/>
  </si>
  <si>
    <t xml:space="preserve">  旧白 浜 町</t>
    <rPh sb="2" eb="3">
      <t>キュウ</t>
    </rPh>
    <phoneticPr fontId="4"/>
  </si>
  <si>
    <t xml:space="preserve">  旧日置川町</t>
    <rPh sb="2" eb="3">
      <t>キュウ</t>
    </rPh>
    <phoneticPr fontId="4"/>
  </si>
  <si>
    <t xml:space="preserve">  旧かつらぎ町</t>
    <rPh sb="2" eb="3">
      <t>キュウ</t>
    </rPh>
    <phoneticPr fontId="4"/>
  </si>
  <si>
    <t xml:space="preserve">  旧花 園 村</t>
    <rPh sb="2" eb="3">
      <t>キュウ</t>
    </rPh>
    <phoneticPr fontId="4"/>
  </si>
  <si>
    <t xml:space="preserve">  旧橋 本 市</t>
    <rPh sb="2" eb="3">
      <t>キュウ</t>
    </rPh>
    <phoneticPr fontId="4"/>
  </si>
  <si>
    <t xml:space="preserve">  旧高野口町</t>
    <rPh sb="2" eb="3">
      <t>キュウ</t>
    </rPh>
    <phoneticPr fontId="4"/>
  </si>
  <si>
    <t>県薬務課「市町村別献血実績表」</t>
    <rPh sb="0" eb="1">
      <t>ケン</t>
    </rPh>
    <rPh sb="1" eb="2">
      <t>ヤク</t>
    </rPh>
    <rPh sb="2" eb="3">
      <t>ム</t>
    </rPh>
    <rPh sb="3" eb="4">
      <t>カ</t>
    </rPh>
    <rPh sb="5" eb="8">
      <t>シチョウソン</t>
    </rPh>
    <rPh sb="8" eb="9">
      <t>ベツ</t>
    </rPh>
    <rPh sb="9" eb="11">
      <t>ケンケツ</t>
    </rPh>
    <rPh sb="11" eb="14">
      <t>ジッセキヒョウ</t>
    </rPh>
    <phoneticPr fontId="4"/>
  </si>
  <si>
    <t>2005年度, 毎年度</t>
    <rPh sb="5" eb="6">
      <t>ド</t>
    </rPh>
    <rPh sb="9" eb="10">
      <t>ネン</t>
    </rPh>
    <rPh sb="10" eb="11">
      <t>ド</t>
    </rPh>
    <phoneticPr fontId="4"/>
  </si>
  <si>
    <t>県内　　　　H15　　 H16     H17</t>
    <rPh sb="0" eb="2">
      <t>ケンナイ</t>
    </rPh>
    <phoneticPr fontId="4"/>
  </si>
  <si>
    <t>献血者数　47,100  45,987  46,873人</t>
    <rPh sb="0" eb="3">
      <t>ケンケツシャ</t>
    </rPh>
    <rPh sb="3" eb="4">
      <t>スウ</t>
    </rPh>
    <rPh sb="27" eb="28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</si>
</sst>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_ "/>
    <numFmt numFmtId="178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3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2" fillId="0" borderId="1" xfId="1" applyFont="1" applyBorder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7" fontId="1" fillId="0" borderId="15" xfId="1" applyFont="1" applyBorder="1" applyProtection="1"/>
    <xf numFmtId="37" fontId="1" fillId="0" borderId="16" xfId="1" applyBorder="1"/>
    <xf numFmtId="37" fontId="5" fillId="0" borderId="15" xfId="1" applyNumberFormat="1" applyFont="1" applyBorder="1" applyProtection="1">
      <protection locked="0"/>
    </xf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2" fillId="2" borderId="11" xfId="1" applyFont="1" applyFill="1" applyBorder="1" applyProtection="1">
      <protection locked="0"/>
    </xf>
    <xf numFmtId="37" fontId="1" fillId="0" borderId="11" xfId="1" applyBorder="1" applyAlignment="1" applyProtection="1">
      <alignment horizontal="left"/>
    </xf>
    <xf numFmtId="37" fontId="1" fillId="0" borderId="16" xfId="1" applyBorder="1" applyProtection="1"/>
    <xf numFmtId="176" fontId="6" fillId="0" borderId="15" xfId="1" applyNumberFormat="1" applyFont="1" applyBorder="1" applyProtection="1"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7" fillId="2" borderId="15" xfId="1" applyNumberFormat="1" applyFont="1" applyFill="1" applyBorder="1" applyProtection="1">
      <protection locked="0"/>
    </xf>
    <xf numFmtId="37" fontId="1" fillId="0" borderId="16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176" fontId="6" fillId="0" borderId="15" xfId="1" applyNumberFormat="1" applyFont="1" applyBorder="1" applyAlignment="1" applyProtection="1">
      <alignment horizontal="right"/>
      <protection locked="0"/>
    </xf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8" fillId="0" borderId="0" xfId="1" applyFont="1" applyBorder="1" applyAlignment="1" applyProtection="1">
      <alignment horizontal="left"/>
    </xf>
    <xf numFmtId="37" fontId="8" fillId="0" borderId="1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6" fillId="0" borderId="15" xfId="1" applyFont="1" applyBorder="1" applyProtection="1">
      <protection locked="0"/>
    </xf>
    <xf numFmtId="37" fontId="1" fillId="2" borderId="14" xfId="1" applyFill="1" applyBorder="1" applyProtection="1"/>
    <xf numFmtId="37" fontId="7" fillId="2" borderId="15" xfId="1" applyFont="1" applyFill="1" applyBorder="1" applyProtection="1">
      <protection locked="0"/>
    </xf>
    <xf numFmtId="37" fontId="6" fillId="0" borderId="15" xfId="1" applyFont="1" applyBorder="1" applyAlignment="1" applyProtection="1">
      <alignment horizontal="right"/>
      <protection locked="0"/>
    </xf>
    <xf numFmtId="37" fontId="5" fillId="0" borderId="11" xfId="1" applyFont="1" applyBorder="1" applyProtection="1">
      <protection locked="0"/>
    </xf>
    <xf numFmtId="37" fontId="9" fillId="0" borderId="20" xfId="1" applyFont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9" fontId="6" fillId="0" borderId="15" xfId="1" applyNumberFormat="1" applyFont="1" applyBorder="1" applyProtection="1">
      <protection locked="0"/>
    </xf>
    <xf numFmtId="37" fontId="2" fillId="0" borderId="0" xfId="1" applyFont="1" applyBorder="1" applyProtection="1"/>
    <xf numFmtId="39" fontId="7" fillId="2" borderId="15" xfId="1" applyNumberFormat="1" applyFont="1" applyFill="1" applyBorder="1" applyProtection="1">
      <protection locked="0"/>
    </xf>
    <xf numFmtId="39" fontId="6" fillId="0" borderId="15" xfId="1" applyNumberFormat="1" applyFont="1" applyBorder="1" applyAlignment="1" applyProtection="1">
      <alignment horizontal="right"/>
      <protection locked="0"/>
    </xf>
    <xf numFmtId="177" fontId="6" fillId="0" borderId="15" xfId="1" applyNumberFormat="1" applyFont="1" applyBorder="1" applyProtection="1">
      <protection locked="0"/>
    </xf>
    <xf numFmtId="177" fontId="1" fillId="0" borderId="15" xfId="1" applyNumberFormat="1" applyBorder="1" applyAlignment="1" applyProtection="1">
      <alignment horizontal="right"/>
    </xf>
    <xf numFmtId="37" fontId="1" fillId="0" borderId="9" xfId="1" applyBorder="1" applyAlignment="1" applyProtection="1">
      <alignment horizontal="center"/>
    </xf>
    <xf numFmtId="37" fontId="2" fillId="2" borderId="13" xfId="1" applyFont="1" applyFill="1" applyBorder="1" applyProtection="1"/>
    <xf numFmtId="37" fontId="1" fillId="0" borderId="13" xfId="1" applyBorder="1" applyAlignment="1" applyProtection="1">
      <alignment horizontal="right"/>
    </xf>
    <xf numFmtId="37" fontId="2" fillId="0" borderId="0" xfId="1" quotePrefix="1" applyFont="1" applyAlignment="1" applyProtection="1">
      <alignment horizontal="left"/>
    </xf>
    <xf numFmtId="37" fontId="1" fillId="0" borderId="22" xfId="1" applyBorder="1"/>
    <xf numFmtId="37" fontId="1" fillId="0" borderId="23" xfId="1" applyBorder="1"/>
    <xf numFmtId="37" fontId="1" fillId="0" borderId="17" xfId="1" quotePrefix="1" applyBorder="1" applyAlignment="1" applyProtection="1">
      <alignment horizontal="center"/>
    </xf>
    <xf numFmtId="37" fontId="1" fillId="0" borderId="17" xfId="1" applyBorder="1" applyAlignment="1" applyProtection="1">
      <alignment horizontal="centerContinuous"/>
    </xf>
    <xf numFmtId="37" fontId="1" fillId="0" borderId="24" xfId="1" applyBorder="1" applyAlignment="1">
      <alignment horizontal="centerContinuous"/>
    </xf>
    <xf numFmtId="37" fontId="1" fillId="0" borderId="19" xfId="1" applyBorder="1" applyAlignment="1" applyProtection="1">
      <alignment horizontal="right"/>
    </xf>
    <xf numFmtId="37" fontId="1" fillId="0" borderId="25" xfId="1" applyBorder="1" applyProtection="1"/>
    <xf numFmtId="176" fontId="6" fillId="0" borderId="19" xfId="1" applyNumberFormat="1" applyFont="1" applyBorder="1" applyProtection="1">
      <protection locked="0"/>
    </xf>
    <xf numFmtId="37" fontId="2" fillId="0" borderId="13" xfId="1" applyFont="1" applyBorder="1" applyProtection="1"/>
    <xf numFmtId="37" fontId="2" fillId="2" borderId="25" xfId="1" applyFont="1" applyFill="1" applyBorder="1"/>
    <xf numFmtId="176" fontId="7" fillId="2" borderId="19" xfId="1" applyNumberFormat="1" applyFont="1" applyFill="1" applyBorder="1" applyProtection="1">
      <protection locked="0"/>
    </xf>
    <xf numFmtId="37" fontId="2" fillId="0" borderId="17" xfId="1" applyFont="1" applyBorder="1" applyProtection="1"/>
    <xf numFmtId="37" fontId="2" fillId="0" borderId="18" xfId="1" applyFont="1" applyBorder="1" applyProtection="1"/>
    <xf numFmtId="37" fontId="2" fillId="0" borderId="24" xfId="1" applyFont="1" applyBorder="1" applyProtection="1">
      <protection locked="0"/>
    </xf>
    <xf numFmtId="37" fontId="2" fillId="0" borderId="19" xfId="1" applyFont="1" applyBorder="1" applyProtection="1"/>
    <xf numFmtId="37" fontId="9" fillId="0" borderId="0" xfId="1" applyFont="1" applyBorder="1" applyAlignment="1" applyProtection="1">
      <alignment horizontal="left"/>
    </xf>
    <xf numFmtId="37" fontId="1" fillId="0" borderId="20" xfId="1" applyFont="1" applyBorder="1" applyProtection="1"/>
    <xf numFmtId="37" fontId="1" fillId="0" borderId="1" xfId="1" applyFont="1" applyBorder="1" applyProtection="1"/>
    <xf numFmtId="37" fontId="2" fillId="0" borderId="21" xfId="1" applyFont="1" applyBorder="1" applyProtection="1"/>
    <xf numFmtId="37" fontId="2" fillId="2" borderId="25" xfId="1" applyFont="1" applyFill="1" applyBorder="1" applyProtection="1"/>
    <xf numFmtId="37" fontId="2" fillId="2" borderId="13" xfId="1" applyFont="1" applyFill="1" applyBorder="1"/>
    <xf numFmtId="176" fontId="5" fillId="0" borderId="24" xfId="1" applyNumberFormat="1" applyFont="1" applyBorder="1" applyProtection="1">
      <protection locked="0"/>
    </xf>
    <xf numFmtId="37" fontId="1" fillId="0" borderId="20" xfId="1" applyBorder="1" applyAlignment="1" applyProtection="1">
      <alignment horizontal="left"/>
    </xf>
    <xf numFmtId="37" fontId="1" fillId="3" borderId="16" xfId="1" applyFill="1" applyBorder="1" applyProtection="1"/>
    <xf numFmtId="37" fontId="1" fillId="3" borderId="14" xfId="1" applyFill="1" applyBorder="1" applyProtection="1"/>
    <xf numFmtId="37" fontId="1" fillId="3" borderId="13" xfId="1" applyFill="1" applyBorder="1"/>
    <xf numFmtId="39" fontId="6" fillId="0" borderId="19" xfId="1" applyNumberFormat="1" applyFont="1" applyBorder="1" applyProtection="1">
      <protection locked="0"/>
    </xf>
    <xf numFmtId="37" fontId="1" fillId="3" borderId="13" xfId="1" applyFill="1" applyBorder="1" applyAlignment="1" applyProtection="1">
      <alignment horizontal="right"/>
    </xf>
    <xf numFmtId="37" fontId="1" fillId="3" borderId="16" xfId="1" applyFill="1" applyBorder="1" applyAlignment="1" applyProtection="1">
      <alignment horizontal="right"/>
    </xf>
    <xf numFmtId="37" fontId="1" fillId="3" borderId="14" xfId="1" applyFill="1" applyBorder="1" applyAlignment="1" applyProtection="1">
      <alignment horizontal="right"/>
    </xf>
    <xf numFmtId="178" fontId="6" fillId="3" borderId="19" xfId="1" applyNumberFormat="1" applyFont="1" applyFill="1" applyBorder="1" applyAlignment="1" applyProtection="1">
      <alignment horizontal="right"/>
      <protection locked="0"/>
    </xf>
    <xf numFmtId="39" fontId="7" fillId="2" borderId="19" xfId="1" applyNumberFormat="1" applyFont="1" applyFill="1" applyBorder="1" applyProtection="1">
      <protection locked="0"/>
    </xf>
    <xf numFmtId="37" fontId="1" fillId="0" borderId="12" xfId="1" applyFill="1" applyBorder="1" applyAlignment="1" applyProtection="1">
      <alignment horizontal="left"/>
    </xf>
    <xf numFmtId="37" fontId="1" fillId="0" borderId="16" xfId="1" applyBorder="1" applyAlignment="1">
      <alignment horizontal="right"/>
    </xf>
    <xf numFmtId="37" fontId="1" fillId="0" borderId="14" xfId="1" quotePrefix="1" applyBorder="1" applyAlignment="1">
      <alignment horizontal="right"/>
    </xf>
    <xf numFmtId="178" fontId="6" fillId="3" borderId="19" xfId="1" applyNumberFormat="1" applyFont="1" applyFill="1" applyBorder="1" applyProtection="1">
      <protection locked="0"/>
    </xf>
    <xf numFmtId="37" fontId="2" fillId="3" borderId="13" xfId="1" applyFont="1" applyFill="1" applyBorder="1" applyProtection="1"/>
    <xf numFmtId="37" fontId="2" fillId="3" borderId="13" xfId="1" applyFont="1" applyFill="1" applyBorder="1"/>
    <xf numFmtId="37" fontId="1" fillId="3" borderId="25" xfId="1" applyFill="1" applyBorder="1" applyProtection="1"/>
    <xf numFmtId="37" fontId="8" fillId="0" borderId="12" xfId="1" applyFont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3" style="2" customWidth="1"/>
    <col min="7" max="7" width="9.625" style="2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7" x14ac:dyDescent="0.2">
      <c r="A2" s="76" t="s">
        <v>159</v>
      </c>
    </row>
    <row r="3" spans="1:7" ht="18" thickBot="1" x14ac:dyDescent="0.25">
      <c r="A3" s="3"/>
      <c r="B3" s="3"/>
      <c r="C3" s="3"/>
      <c r="D3" s="3"/>
      <c r="E3" s="3"/>
      <c r="F3" s="3"/>
      <c r="G3" s="3"/>
    </row>
    <row r="4" spans="1:7" x14ac:dyDescent="0.2">
      <c r="A4" s="5"/>
      <c r="B4" s="6"/>
      <c r="C4" s="7"/>
      <c r="D4" s="8" t="s">
        <v>1</v>
      </c>
      <c r="E4" s="9"/>
      <c r="F4" s="77"/>
      <c r="G4" s="78"/>
    </row>
    <row r="5" spans="1:7" x14ac:dyDescent="0.2">
      <c r="A5" s="11" t="s">
        <v>2</v>
      </c>
      <c r="B5" s="12"/>
      <c r="C5" s="13" t="s">
        <v>73</v>
      </c>
      <c r="D5" s="14" t="s">
        <v>160</v>
      </c>
      <c r="E5" s="15" t="s">
        <v>161</v>
      </c>
      <c r="F5" s="80" t="s">
        <v>162</v>
      </c>
      <c r="G5" s="81"/>
    </row>
    <row r="6" spans="1:7" x14ac:dyDescent="0.2">
      <c r="A6" s="17"/>
      <c r="B6" s="18"/>
      <c r="C6" s="19"/>
      <c r="D6" s="20"/>
      <c r="E6" s="20"/>
      <c r="F6" s="19"/>
      <c r="G6" s="82" t="s">
        <v>163</v>
      </c>
    </row>
    <row r="7" spans="1:7" x14ac:dyDescent="0.2">
      <c r="A7" s="22" t="s">
        <v>8</v>
      </c>
      <c r="B7" s="18"/>
      <c r="C7" s="100">
        <v>1</v>
      </c>
      <c r="D7" s="101">
        <v>1</v>
      </c>
      <c r="E7" s="101">
        <f>RANK(G7,G$7:G$74)</f>
        <v>1</v>
      </c>
      <c r="F7" s="102"/>
      <c r="G7" s="103">
        <v>7.0135048094581567</v>
      </c>
    </row>
    <row r="8" spans="1:7" x14ac:dyDescent="0.2">
      <c r="A8" s="22" t="s">
        <v>14</v>
      </c>
      <c r="B8" s="18"/>
      <c r="C8" s="100">
        <v>2</v>
      </c>
      <c r="D8" s="101">
        <v>5</v>
      </c>
      <c r="E8" s="101">
        <f>RANK(G8,G$7:G$74)</f>
        <v>2</v>
      </c>
      <c r="F8" s="104"/>
      <c r="G8" s="103">
        <v>6.0330486858156815</v>
      </c>
    </row>
    <row r="9" spans="1:7" x14ac:dyDescent="0.2">
      <c r="A9" s="22" t="s">
        <v>9</v>
      </c>
      <c r="B9" s="18"/>
      <c r="C9" s="105" t="s">
        <v>94</v>
      </c>
      <c r="D9" s="106" t="s">
        <v>94</v>
      </c>
      <c r="E9" s="101">
        <f>RANK(G9,G$7:G$74)</f>
        <v>3</v>
      </c>
      <c r="F9" s="104"/>
      <c r="G9" s="103">
        <v>5.6071480529557247</v>
      </c>
    </row>
    <row r="10" spans="1:7" x14ac:dyDescent="0.2">
      <c r="A10" s="22" t="s">
        <v>164</v>
      </c>
      <c r="B10" s="18"/>
      <c r="C10" s="100">
        <v>5</v>
      </c>
      <c r="D10" s="101">
        <v>4</v>
      </c>
      <c r="E10" s="106" t="s">
        <v>94</v>
      </c>
      <c r="F10" s="104"/>
      <c r="G10" s="107" t="s">
        <v>94</v>
      </c>
    </row>
    <row r="11" spans="1:7" x14ac:dyDescent="0.2">
      <c r="A11" s="22" t="s">
        <v>165</v>
      </c>
      <c r="B11" s="18"/>
      <c r="C11" s="100">
        <v>39</v>
      </c>
      <c r="D11" s="101">
        <v>32</v>
      </c>
      <c r="E11" s="106" t="s">
        <v>94</v>
      </c>
      <c r="F11" s="102"/>
      <c r="G11" s="107" t="s">
        <v>94</v>
      </c>
    </row>
    <row r="12" spans="1:7" x14ac:dyDescent="0.2">
      <c r="A12" s="22" t="s">
        <v>166</v>
      </c>
      <c r="B12" s="18"/>
      <c r="C12" s="100">
        <v>49</v>
      </c>
      <c r="D12" s="101">
        <v>18</v>
      </c>
      <c r="E12" s="106" t="s">
        <v>94</v>
      </c>
      <c r="F12" s="104"/>
      <c r="G12" s="107" t="s">
        <v>94</v>
      </c>
    </row>
    <row r="13" spans="1:7" x14ac:dyDescent="0.2">
      <c r="A13" s="22" t="s">
        <v>167</v>
      </c>
      <c r="B13" s="18"/>
      <c r="C13" s="100">
        <v>9</v>
      </c>
      <c r="D13" s="101">
        <v>21</v>
      </c>
      <c r="E13" s="106" t="s">
        <v>94</v>
      </c>
      <c r="F13" s="102"/>
      <c r="G13" s="107" t="s">
        <v>94</v>
      </c>
    </row>
    <row r="14" spans="1:7" x14ac:dyDescent="0.2">
      <c r="A14" s="22" t="s">
        <v>168</v>
      </c>
      <c r="B14" s="18"/>
      <c r="C14" s="100">
        <v>47</v>
      </c>
      <c r="D14" s="101">
        <v>44</v>
      </c>
      <c r="E14" s="106" t="s">
        <v>94</v>
      </c>
      <c r="F14" s="102"/>
      <c r="G14" s="107" t="s">
        <v>94</v>
      </c>
    </row>
    <row r="15" spans="1:7" x14ac:dyDescent="0.2">
      <c r="A15" s="45" t="s">
        <v>77</v>
      </c>
      <c r="B15" s="46"/>
      <c r="C15" s="47"/>
      <c r="D15" s="48"/>
      <c r="E15" s="48"/>
      <c r="F15" s="97"/>
      <c r="G15" s="108">
        <v>4.52415446580848</v>
      </c>
    </row>
    <row r="16" spans="1:7" x14ac:dyDescent="0.2">
      <c r="A16" s="22" t="s">
        <v>24</v>
      </c>
      <c r="B16" s="18"/>
      <c r="C16" s="100">
        <v>4</v>
      </c>
      <c r="D16" s="101">
        <v>6</v>
      </c>
      <c r="E16" s="101">
        <f>RANK(G16,G$7:G$74)-1</f>
        <v>4</v>
      </c>
      <c r="F16" s="102"/>
      <c r="G16" s="103">
        <v>4.1921041921041926</v>
      </c>
    </row>
    <row r="17" spans="1:7" x14ac:dyDescent="0.2">
      <c r="A17" s="109" t="s">
        <v>78</v>
      </c>
      <c r="C17" s="110" t="s">
        <v>94</v>
      </c>
      <c r="D17" s="111">
        <v>12</v>
      </c>
      <c r="E17" s="101">
        <f>RANK(G17,G$7:G$74)-1</f>
        <v>5</v>
      </c>
      <c r="F17" s="19"/>
      <c r="G17" s="103">
        <v>4.0140845070422539</v>
      </c>
    </row>
    <row r="18" spans="1:7" x14ac:dyDescent="0.2">
      <c r="A18" s="22" t="s">
        <v>80</v>
      </c>
      <c r="B18" s="18"/>
      <c r="C18" s="100">
        <v>13</v>
      </c>
      <c r="D18" s="106" t="s">
        <v>94</v>
      </c>
      <c r="E18" s="106" t="s">
        <v>94</v>
      </c>
      <c r="F18" s="102"/>
      <c r="G18" s="107" t="s">
        <v>94</v>
      </c>
    </row>
    <row r="19" spans="1:7" x14ac:dyDescent="0.2">
      <c r="A19" s="22" t="s">
        <v>81</v>
      </c>
      <c r="B19" s="18"/>
      <c r="C19" s="100">
        <v>7</v>
      </c>
      <c r="D19" s="106" t="s">
        <v>94</v>
      </c>
      <c r="E19" s="106" t="s">
        <v>94</v>
      </c>
      <c r="F19" s="102"/>
      <c r="G19" s="107" t="s">
        <v>94</v>
      </c>
    </row>
    <row r="20" spans="1:7" x14ac:dyDescent="0.2">
      <c r="A20" s="22"/>
      <c r="B20" s="18"/>
      <c r="C20" s="100"/>
      <c r="D20" s="106"/>
      <c r="E20" s="106"/>
      <c r="F20" s="102"/>
      <c r="G20" s="107"/>
    </row>
    <row r="21" spans="1:7" x14ac:dyDescent="0.2">
      <c r="A21" s="22" t="s">
        <v>169</v>
      </c>
      <c r="B21" s="18"/>
      <c r="C21" s="105" t="s">
        <v>94</v>
      </c>
      <c r="D21" s="106" t="s">
        <v>94</v>
      </c>
      <c r="E21" s="101">
        <f>RANK(G21,G$7:G$74)-1</f>
        <v>6</v>
      </c>
      <c r="F21" s="102"/>
      <c r="G21" s="103">
        <v>3.706324635117205</v>
      </c>
    </row>
    <row r="22" spans="1:7" x14ac:dyDescent="0.2">
      <c r="A22" s="22" t="s">
        <v>170</v>
      </c>
      <c r="B22" s="18"/>
      <c r="C22" s="100">
        <v>18</v>
      </c>
      <c r="D22" s="101">
        <v>8</v>
      </c>
      <c r="E22" s="106" t="s">
        <v>94</v>
      </c>
      <c r="F22" s="102"/>
      <c r="G22" s="107" t="s">
        <v>94</v>
      </c>
    </row>
    <row r="23" spans="1:7" x14ac:dyDescent="0.2">
      <c r="A23" s="22" t="s">
        <v>171</v>
      </c>
      <c r="B23" s="18"/>
      <c r="C23" s="100">
        <v>3</v>
      </c>
      <c r="D23" s="101">
        <v>7</v>
      </c>
      <c r="E23" s="106" t="s">
        <v>94</v>
      </c>
      <c r="F23" s="104"/>
      <c r="G23" s="107" t="s">
        <v>94</v>
      </c>
    </row>
    <row r="24" spans="1:7" x14ac:dyDescent="0.2">
      <c r="A24" s="22" t="s">
        <v>172</v>
      </c>
      <c r="B24" s="18"/>
      <c r="C24" s="100">
        <v>10</v>
      </c>
      <c r="D24" s="101">
        <v>10</v>
      </c>
      <c r="E24" s="106" t="s">
        <v>94</v>
      </c>
      <c r="F24" s="102"/>
      <c r="G24" s="107" t="s">
        <v>94</v>
      </c>
    </row>
    <row r="25" spans="1:7" x14ac:dyDescent="0.2">
      <c r="A25" s="22" t="s">
        <v>27</v>
      </c>
      <c r="B25" s="18"/>
      <c r="C25" s="100">
        <v>6</v>
      </c>
      <c r="D25" s="101">
        <v>11</v>
      </c>
      <c r="E25" s="101">
        <f>RANK(G25,G$7:G$74)-1</f>
        <v>7</v>
      </c>
      <c r="F25" s="104"/>
      <c r="G25" s="103">
        <v>3.6620862384079063</v>
      </c>
    </row>
    <row r="26" spans="1:7" x14ac:dyDescent="0.2">
      <c r="A26" s="22" t="s">
        <v>12</v>
      </c>
      <c r="B26" s="18"/>
      <c r="C26" s="105" t="s">
        <v>94</v>
      </c>
      <c r="D26" s="106" t="s">
        <v>94</v>
      </c>
      <c r="E26" s="101">
        <f>RANK(G26,G$7:G$74)-1</f>
        <v>8</v>
      </c>
      <c r="F26" s="102"/>
      <c r="G26" s="103">
        <v>3.1591413767579568</v>
      </c>
    </row>
    <row r="27" spans="1:7" x14ac:dyDescent="0.2">
      <c r="A27" s="22" t="s">
        <v>173</v>
      </c>
      <c r="B27" s="18"/>
      <c r="C27" s="100">
        <v>17</v>
      </c>
      <c r="D27" s="101">
        <v>13</v>
      </c>
      <c r="E27" s="106" t="s">
        <v>94</v>
      </c>
      <c r="F27" s="102"/>
      <c r="G27" s="107" t="s">
        <v>94</v>
      </c>
    </row>
    <row r="28" spans="1:7" x14ac:dyDescent="0.2">
      <c r="A28" s="22" t="s">
        <v>174</v>
      </c>
      <c r="B28" s="18"/>
      <c r="C28" s="100">
        <v>43</v>
      </c>
      <c r="D28" s="101">
        <v>46</v>
      </c>
      <c r="E28" s="106" t="s">
        <v>94</v>
      </c>
      <c r="F28" s="102"/>
      <c r="G28" s="107" t="s">
        <v>94</v>
      </c>
    </row>
    <row r="29" spans="1:7" x14ac:dyDescent="0.2">
      <c r="A29" s="22" t="s">
        <v>19</v>
      </c>
      <c r="B29" s="18"/>
      <c r="C29" s="105" t="s">
        <v>94</v>
      </c>
      <c r="D29" s="106" t="s">
        <v>94</v>
      </c>
      <c r="E29" s="101">
        <f>RANK(G29,G$7:G$74)-1</f>
        <v>9</v>
      </c>
      <c r="F29" s="102"/>
      <c r="G29" s="103">
        <v>3.1358185740805782</v>
      </c>
    </row>
    <row r="30" spans="1:7" x14ac:dyDescent="0.2">
      <c r="A30" s="22" t="s">
        <v>175</v>
      </c>
      <c r="B30" s="18"/>
      <c r="C30" s="100">
        <v>15</v>
      </c>
      <c r="D30" s="101">
        <v>9</v>
      </c>
      <c r="E30" s="106" t="s">
        <v>94</v>
      </c>
      <c r="F30" s="102"/>
      <c r="G30" s="107" t="s">
        <v>94</v>
      </c>
    </row>
    <row r="31" spans="1:7" x14ac:dyDescent="0.2">
      <c r="A31" s="22" t="s">
        <v>176</v>
      </c>
      <c r="B31" s="18"/>
      <c r="C31" s="100">
        <v>50</v>
      </c>
      <c r="D31" s="101">
        <v>48</v>
      </c>
      <c r="E31" s="106" t="s">
        <v>94</v>
      </c>
      <c r="F31" s="102"/>
      <c r="G31" s="107" t="s">
        <v>94</v>
      </c>
    </row>
    <row r="32" spans="1:7" x14ac:dyDescent="0.2">
      <c r="A32" s="22" t="s">
        <v>37</v>
      </c>
      <c r="B32" s="18"/>
      <c r="C32" s="100">
        <v>26</v>
      </c>
      <c r="D32" s="101">
        <v>20</v>
      </c>
      <c r="E32" s="101">
        <f>RANK(G32,G$7:G$74)-1</f>
        <v>10</v>
      </c>
      <c r="F32" s="102"/>
      <c r="G32" s="103">
        <v>3.0990173847316704</v>
      </c>
    </row>
    <row r="33" spans="1:7" x14ac:dyDescent="0.2">
      <c r="A33" s="22"/>
      <c r="B33" s="18"/>
      <c r="C33" s="100"/>
      <c r="D33" s="101"/>
      <c r="E33" s="101"/>
      <c r="F33" s="102"/>
      <c r="G33" s="112"/>
    </row>
    <row r="34" spans="1:7" x14ac:dyDescent="0.2">
      <c r="A34" s="22" t="s">
        <v>177</v>
      </c>
      <c r="B34" s="18"/>
      <c r="C34" s="105" t="s">
        <v>94</v>
      </c>
      <c r="D34" s="106" t="s">
        <v>94</v>
      </c>
      <c r="E34" s="101">
        <f>RANK(G34,G$7:G$74)-1</f>
        <v>11</v>
      </c>
      <c r="F34" s="102"/>
      <c r="G34" s="103">
        <v>2.9293016063912032</v>
      </c>
    </row>
    <row r="35" spans="1:7" x14ac:dyDescent="0.2">
      <c r="A35" s="22" t="s">
        <v>178</v>
      </c>
      <c r="B35" s="18"/>
      <c r="C35" s="100">
        <v>32</v>
      </c>
      <c r="D35" s="101">
        <v>19</v>
      </c>
      <c r="E35" s="106" t="s">
        <v>94</v>
      </c>
      <c r="F35" s="102"/>
      <c r="G35" s="107" t="s">
        <v>94</v>
      </c>
    </row>
    <row r="36" spans="1:7" x14ac:dyDescent="0.2">
      <c r="A36" s="22" t="s">
        <v>179</v>
      </c>
      <c r="B36" s="18"/>
      <c r="C36" s="100">
        <v>12</v>
      </c>
      <c r="D36" s="101">
        <v>28</v>
      </c>
      <c r="E36" s="106" t="s">
        <v>94</v>
      </c>
      <c r="F36" s="102"/>
      <c r="G36" s="107" t="s">
        <v>94</v>
      </c>
    </row>
    <row r="37" spans="1:7" x14ac:dyDescent="0.2">
      <c r="A37" s="22" t="s">
        <v>13</v>
      </c>
      <c r="B37" s="18"/>
      <c r="C37" s="100">
        <v>21</v>
      </c>
      <c r="D37" s="101">
        <v>22</v>
      </c>
      <c r="E37" s="101">
        <f>RANK(G37,G$7:G$74)-1</f>
        <v>12</v>
      </c>
      <c r="F37" s="113"/>
      <c r="G37" s="103">
        <v>2.9088759605512866</v>
      </c>
    </row>
    <row r="38" spans="1:7" x14ac:dyDescent="0.2">
      <c r="A38" s="22" t="s">
        <v>50</v>
      </c>
      <c r="B38" s="18"/>
      <c r="C38" s="100">
        <v>29</v>
      </c>
      <c r="D38" s="101">
        <v>27</v>
      </c>
      <c r="E38" s="101">
        <f>RANK(G38,G$7:G$74)-1</f>
        <v>13</v>
      </c>
      <c r="F38" s="102"/>
      <c r="G38" s="103">
        <v>2.7423882530770891</v>
      </c>
    </row>
    <row r="39" spans="1:7" x14ac:dyDescent="0.2">
      <c r="A39" s="22" t="s">
        <v>35</v>
      </c>
      <c r="B39" s="18"/>
      <c r="C39" s="100">
        <v>25</v>
      </c>
      <c r="D39" s="101">
        <v>30</v>
      </c>
      <c r="E39" s="101">
        <f>RANK(G39,G$7:G$74)-1</f>
        <v>14</v>
      </c>
      <c r="F39" s="104"/>
      <c r="G39" s="103">
        <v>2.6960784313725492</v>
      </c>
    </row>
    <row r="40" spans="1:7" x14ac:dyDescent="0.2">
      <c r="A40" s="22" t="s">
        <v>30</v>
      </c>
      <c r="B40" s="18"/>
      <c r="C40" s="100">
        <v>23</v>
      </c>
      <c r="D40" s="101">
        <v>33</v>
      </c>
      <c r="E40" s="101">
        <f>RANK(G40,G$7:G$74)-1</f>
        <v>15</v>
      </c>
      <c r="F40" s="104"/>
      <c r="G40" s="103">
        <v>2.6744671959882993</v>
      </c>
    </row>
    <row r="41" spans="1:7" x14ac:dyDescent="0.2">
      <c r="A41" s="22"/>
      <c r="B41" s="18"/>
      <c r="C41" s="100"/>
      <c r="D41" s="101"/>
      <c r="E41" s="101"/>
      <c r="F41" s="104"/>
      <c r="G41" s="112"/>
    </row>
    <row r="42" spans="1:7" x14ac:dyDescent="0.2">
      <c r="A42" s="22" t="s">
        <v>180</v>
      </c>
      <c r="B42" s="18"/>
      <c r="C42" s="105" t="s">
        <v>94</v>
      </c>
      <c r="D42" s="106" t="s">
        <v>94</v>
      </c>
      <c r="E42" s="101">
        <f>RANK(G42,G$7:G$74)-1</f>
        <v>16</v>
      </c>
      <c r="F42" s="102"/>
      <c r="G42" s="103">
        <v>2.6395726406200901</v>
      </c>
    </row>
    <row r="43" spans="1:7" x14ac:dyDescent="0.2">
      <c r="A43" s="22" t="s">
        <v>181</v>
      </c>
      <c r="B43" s="18"/>
      <c r="C43" s="100">
        <v>27</v>
      </c>
      <c r="D43" s="101">
        <v>25</v>
      </c>
      <c r="E43" s="106" t="s">
        <v>94</v>
      </c>
      <c r="F43" s="102"/>
      <c r="G43" s="107" t="s">
        <v>94</v>
      </c>
    </row>
    <row r="44" spans="1:7" x14ac:dyDescent="0.2">
      <c r="A44" s="22" t="s">
        <v>182</v>
      </c>
      <c r="B44" s="18"/>
      <c r="C44" s="100">
        <v>16</v>
      </c>
      <c r="D44" s="101">
        <v>15</v>
      </c>
      <c r="E44" s="106" t="s">
        <v>94</v>
      </c>
      <c r="F44" s="104"/>
      <c r="G44" s="107" t="s">
        <v>94</v>
      </c>
    </row>
    <row r="45" spans="1:7" x14ac:dyDescent="0.2">
      <c r="A45" s="22" t="s">
        <v>183</v>
      </c>
      <c r="B45" s="18"/>
      <c r="C45" s="100">
        <v>19</v>
      </c>
      <c r="D45" s="101">
        <v>26</v>
      </c>
      <c r="E45" s="106" t="s">
        <v>94</v>
      </c>
      <c r="F45" s="114"/>
      <c r="G45" s="107" t="s">
        <v>94</v>
      </c>
    </row>
    <row r="46" spans="1:7" x14ac:dyDescent="0.2">
      <c r="A46" s="22" t="s">
        <v>10</v>
      </c>
      <c r="B46" s="18"/>
      <c r="C46" s="105" t="s">
        <v>94</v>
      </c>
      <c r="D46" s="106" t="s">
        <v>94</v>
      </c>
      <c r="E46" s="101">
        <f>RANK(G46,G$7:G$74)-1</f>
        <v>17</v>
      </c>
      <c r="F46" s="102"/>
      <c r="G46" s="103">
        <v>2.6182724942855162</v>
      </c>
    </row>
    <row r="47" spans="1:7" x14ac:dyDescent="0.2">
      <c r="A47" s="22" t="s">
        <v>184</v>
      </c>
      <c r="B47" s="18"/>
      <c r="C47" s="100">
        <v>22</v>
      </c>
      <c r="D47" s="101">
        <v>23</v>
      </c>
      <c r="E47" s="106" t="s">
        <v>94</v>
      </c>
      <c r="F47" s="104"/>
      <c r="G47" s="107" t="s">
        <v>94</v>
      </c>
    </row>
    <row r="48" spans="1:7" x14ac:dyDescent="0.2">
      <c r="A48" s="22" t="s">
        <v>185</v>
      </c>
      <c r="B48" s="18"/>
      <c r="C48" s="100">
        <v>20</v>
      </c>
      <c r="D48" s="101">
        <v>24</v>
      </c>
      <c r="E48" s="106" t="s">
        <v>94</v>
      </c>
      <c r="F48" s="102"/>
      <c r="G48" s="107" t="s">
        <v>94</v>
      </c>
    </row>
    <row r="49" spans="1:7" x14ac:dyDescent="0.2">
      <c r="A49" s="22" t="s">
        <v>186</v>
      </c>
      <c r="B49" s="18"/>
      <c r="C49" s="105" t="s">
        <v>94</v>
      </c>
      <c r="D49" s="106" t="s">
        <v>94</v>
      </c>
      <c r="E49" s="101">
        <f>RANK(G49,G$7:G$74)-1</f>
        <v>18</v>
      </c>
      <c r="F49" s="102"/>
      <c r="G49" s="103">
        <v>2.5860544618649062</v>
      </c>
    </row>
    <row r="50" spans="1:7" x14ac:dyDescent="0.2">
      <c r="A50" s="22" t="s">
        <v>187</v>
      </c>
      <c r="B50" s="18"/>
      <c r="C50" s="100">
        <v>8</v>
      </c>
      <c r="D50" s="101">
        <v>2</v>
      </c>
      <c r="E50" s="106" t="s">
        <v>94</v>
      </c>
      <c r="F50" s="102"/>
      <c r="G50" s="107" t="s">
        <v>94</v>
      </c>
    </row>
    <row r="51" spans="1:7" x14ac:dyDescent="0.2">
      <c r="A51" s="22" t="s">
        <v>188</v>
      </c>
      <c r="B51" s="18"/>
      <c r="C51" s="100">
        <v>28</v>
      </c>
      <c r="D51" s="101">
        <v>39</v>
      </c>
      <c r="E51" s="106" t="s">
        <v>94</v>
      </c>
      <c r="F51" s="102"/>
      <c r="G51" s="107" t="s">
        <v>94</v>
      </c>
    </row>
    <row r="52" spans="1:7" x14ac:dyDescent="0.2">
      <c r="A52" s="22" t="s">
        <v>189</v>
      </c>
      <c r="B52" s="18"/>
      <c r="C52" s="100">
        <v>30</v>
      </c>
      <c r="D52" s="101">
        <v>14</v>
      </c>
      <c r="E52" s="106" t="s">
        <v>94</v>
      </c>
      <c r="F52" s="102"/>
      <c r="G52" s="107" t="s">
        <v>94</v>
      </c>
    </row>
    <row r="53" spans="1:7" x14ac:dyDescent="0.2">
      <c r="A53" s="22" t="s">
        <v>190</v>
      </c>
      <c r="B53" s="18"/>
      <c r="C53" s="100">
        <v>36</v>
      </c>
      <c r="D53" s="115">
        <v>31</v>
      </c>
      <c r="E53" s="106" t="s">
        <v>94</v>
      </c>
      <c r="F53" s="104"/>
      <c r="G53" s="107" t="s">
        <v>94</v>
      </c>
    </row>
    <row r="54" spans="1:7" x14ac:dyDescent="0.2">
      <c r="A54" s="22" t="s">
        <v>191</v>
      </c>
      <c r="B54" s="18"/>
      <c r="C54" s="100">
        <v>44</v>
      </c>
      <c r="D54" s="101">
        <v>43</v>
      </c>
      <c r="E54" s="106" t="s">
        <v>94</v>
      </c>
      <c r="F54" s="102"/>
      <c r="G54" s="107" t="s">
        <v>94</v>
      </c>
    </row>
    <row r="55" spans="1:7" x14ac:dyDescent="0.2">
      <c r="A55" s="22" t="s">
        <v>29</v>
      </c>
      <c r="B55" s="18"/>
      <c r="C55" s="100">
        <v>24</v>
      </c>
      <c r="D55" s="101">
        <v>17</v>
      </c>
      <c r="E55" s="101">
        <f t="shared" ref="E55:E62" si="0">RANK(G55,G$7:G$74)-1</f>
        <v>19</v>
      </c>
      <c r="F55" s="102"/>
      <c r="G55" s="103">
        <v>2.5674499564838991</v>
      </c>
    </row>
    <row r="56" spans="1:7" x14ac:dyDescent="0.2">
      <c r="A56" s="22" t="s">
        <v>36</v>
      </c>
      <c r="B56" s="18"/>
      <c r="C56" s="100">
        <v>31</v>
      </c>
      <c r="D56" s="101">
        <v>42</v>
      </c>
      <c r="E56" s="101">
        <f t="shared" si="0"/>
        <v>20</v>
      </c>
      <c r="F56" s="104"/>
      <c r="G56" s="103">
        <v>2.5525880406523282</v>
      </c>
    </row>
    <row r="57" spans="1:7" x14ac:dyDescent="0.2">
      <c r="A57" s="22"/>
      <c r="B57" s="18"/>
      <c r="C57" s="100"/>
      <c r="D57" s="101"/>
      <c r="E57" s="101"/>
      <c r="F57" s="104"/>
      <c r="G57" s="112"/>
    </row>
    <row r="58" spans="1:7" x14ac:dyDescent="0.2">
      <c r="A58" s="22" t="s">
        <v>47</v>
      </c>
      <c r="B58" s="18"/>
      <c r="C58" s="100">
        <v>35</v>
      </c>
      <c r="D58" s="101">
        <v>41</v>
      </c>
      <c r="E58" s="101">
        <f t="shared" si="0"/>
        <v>21</v>
      </c>
      <c r="F58" s="102"/>
      <c r="G58" s="103">
        <v>2.5102159953298306</v>
      </c>
    </row>
    <row r="59" spans="1:7" x14ac:dyDescent="0.2">
      <c r="A59" s="22" t="s">
        <v>56</v>
      </c>
      <c r="B59" s="18"/>
      <c r="C59" s="100">
        <v>11</v>
      </c>
      <c r="D59" s="101">
        <v>16</v>
      </c>
      <c r="E59" s="101">
        <f t="shared" si="0"/>
        <v>22</v>
      </c>
      <c r="F59" s="102"/>
      <c r="G59" s="103">
        <v>2.4518388791593697</v>
      </c>
    </row>
    <row r="60" spans="1:7" x14ac:dyDescent="0.2">
      <c r="A60" s="22" t="s">
        <v>16</v>
      </c>
      <c r="B60" s="18"/>
      <c r="C60" s="100">
        <v>42</v>
      </c>
      <c r="D60" s="101">
        <v>37</v>
      </c>
      <c r="E60" s="101">
        <f t="shared" si="0"/>
        <v>23</v>
      </c>
      <c r="F60" s="102"/>
      <c r="G60" s="103">
        <v>2.4417069951605805</v>
      </c>
    </row>
    <row r="61" spans="1:7" x14ac:dyDescent="0.2">
      <c r="A61" s="22" t="s">
        <v>15</v>
      </c>
      <c r="B61" s="18"/>
      <c r="C61" s="100">
        <v>37</v>
      </c>
      <c r="D61" s="101">
        <v>29</v>
      </c>
      <c r="E61" s="101">
        <f t="shared" si="0"/>
        <v>24</v>
      </c>
      <c r="F61" s="104"/>
      <c r="G61" s="103">
        <v>2.3348676187104132</v>
      </c>
    </row>
    <row r="62" spans="1:7" x14ac:dyDescent="0.2">
      <c r="A62" s="22" t="s">
        <v>18</v>
      </c>
      <c r="B62" s="18"/>
      <c r="C62" s="105" t="s">
        <v>94</v>
      </c>
      <c r="D62" s="106" t="s">
        <v>94</v>
      </c>
      <c r="E62" s="101">
        <f t="shared" si="0"/>
        <v>25</v>
      </c>
      <c r="F62" s="102"/>
      <c r="G62" s="103">
        <v>2.1785109983079529</v>
      </c>
    </row>
    <row r="63" spans="1:7" x14ac:dyDescent="0.2">
      <c r="A63" s="22" t="s">
        <v>192</v>
      </c>
      <c r="B63" s="18"/>
      <c r="C63" s="100">
        <v>33</v>
      </c>
      <c r="D63" s="101">
        <v>40</v>
      </c>
      <c r="E63" s="106" t="s">
        <v>94</v>
      </c>
      <c r="F63" s="102"/>
      <c r="G63" s="107" t="s">
        <v>94</v>
      </c>
    </row>
    <row r="64" spans="1:7" x14ac:dyDescent="0.2">
      <c r="A64" s="22" t="s">
        <v>193</v>
      </c>
      <c r="B64" s="18"/>
      <c r="C64" s="100">
        <v>41</v>
      </c>
      <c r="D64" s="101">
        <v>35</v>
      </c>
      <c r="E64" s="106" t="s">
        <v>94</v>
      </c>
      <c r="F64" s="104"/>
      <c r="G64" s="107" t="s">
        <v>94</v>
      </c>
    </row>
    <row r="65" spans="1:7" x14ac:dyDescent="0.2">
      <c r="A65" s="22"/>
      <c r="B65" s="18"/>
      <c r="C65" s="100"/>
      <c r="D65" s="101"/>
      <c r="E65" s="106"/>
      <c r="F65" s="104"/>
      <c r="G65" s="107"/>
    </row>
    <row r="66" spans="1:7" x14ac:dyDescent="0.2">
      <c r="A66" s="22" t="s">
        <v>17</v>
      </c>
      <c r="B66" s="18"/>
      <c r="C66" s="105" t="s">
        <v>94</v>
      </c>
      <c r="D66" s="106" t="s">
        <v>94</v>
      </c>
      <c r="E66" s="101">
        <f>RANK(G66,G$7:G$74)-1</f>
        <v>26</v>
      </c>
      <c r="F66" s="104"/>
      <c r="G66" s="103">
        <v>2.1250635485510929</v>
      </c>
    </row>
    <row r="67" spans="1:7" x14ac:dyDescent="0.2">
      <c r="A67" s="116" t="s">
        <v>194</v>
      </c>
      <c r="B67" s="18"/>
      <c r="C67" s="100">
        <v>38</v>
      </c>
      <c r="D67" s="101">
        <v>36</v>
      </c>
      <c r="E67" s="106" t="s">
        <v>94</v>
      </c>
      <c r="F67" s="104"/>
      <c r="G67" s="107" t="s">
        <v>94</v>
      </c>
    </row>
    <row r="68" spans="1:7" x14ac:dyDescent="0.2">
      <c r="A68" s="22" t="s">
        <v>195</v>
      </c>
      <c r="B68" s="18"/>
      <c r="C68" s="100">
        <v>14</v>
      </c>
      <c r="D68" s="101">
        <v>3</v>
      </c>
      <c r="E68" s="106" t="s">
        <v>94</v>
      </c>
      <c r="F68" s="102"/>
      <c r="G68" s="107" t="s">
        <v>94</v>
      </c>
    </row>
    <row r="69" spans="1:7" x14ac:dyDescent="0.2">
      <c r="A69" s="22" t="s">
        <v>40</v>
      </c>
      <c r="B69" s="18"/>
      <c r="C69" s="100">
        <v>40</v>
      </c>
      <c r="D69" s="101">
        <v>34</v>
      </c>
      <c r="E69" s="101">
        <f>RANK(G69,G$7:G$74)-1</f>
        <v>27</v>
      </c>
      <c r="F69" s="102"/>
      <c r="G69" s="103">
        <v>1.8465733052422852</v>
      </c>
    </row>
    <row r="70" spans="1:7" x14ac:dyDescent="0.2">
      <c r="A70" s="22" t="s">
        <v>52</v>
      </c>
      <c r="B70" s="18"/>
      <c r="C70" s="100">
        <v>46</v>
      </c>
      <c r="D70" s="101">
        <v>45</v>
      </c>
      <c r="E70" s="101">
        <f>RANK(G70,G$7:G$74)-1</f>
        <v>28</v>
      </c>
      <c r="F70" s="102"/>
      <c r="G70" s="103">
        <v>1.654306902452938</v>
      </c>
    </row>
    <row r="71" spans="1:7" x14ac:dyDescent="0.2">
      <c r="A71" s="22" t="s">
        <v>11</v>
      </c>
      <c r="B71" s="18"/>
      <c r="C71" s="105" t="s">
        <v>94</v>
      </c>
      <c r="D71" s="106" t="s">
        <v>94</v>
      </c>
      <c r="E71" s="101">
        <f>RANK(G71,G$7:G$74)-1</f>
        <v>29</v>
      </c>
      <c r="F71" s="102"/>
      <c r="G71" s="103">
        <v>1.5162349507479023</v>
      </c>
    </row>
    <row r="72" spans="1:7" x14ac:dyDescent="0.2">
      <c r="A72" s="22" t="s">
        <v>196</v>
      </c>
      <c r="B72" s="18"/>
      <c r="C72" s="100">
        <v>48</v>
      </c>
      <c r="D72" s="101">
        <v>49</v>
      </c>
      <c r="E72" s="106" t="s">
        <v>94</v>
      </c>
      <c r="F72" s="102"/>
      <c r="G72" s="107" t="s">
        <v>94</v>
      </c>
    </row>
    <row r="73" spans="1:7" x14ac:dyDescent="0.2">
      <c r="A73" s="22" t="s">
        <v>197</v>
      </c>
      <c r="B73" s="18"/>
      <c r="C73" s="100">
        <v>34</v>
      </c>
      <c r="D73" s="101">
        <v>38</v>
      </c>
      <c r="E73" s="106" t="s">
        <v>94</v>
      </c>
      <c r="F73" s="102"/>
      <c r="G73" s="107" t="s">
        <v>94</v>
      </c>
    </row>
    <row r="74" spans="1:7" x14ac:dyDescent="0.2">
      <c r="A74" s="22" t="s">
        <v>45</v>
      </c>
      <c r="B74" s="18"/>
      <c r="C74" s="100">
        <v>45</v>
      </c>
      <c r="D74" s="101">
        <v>47</v>
      </c>
      <c r="E74" s="101">
        <f>RANK(G74,G$7:G$74)-1</f>
        <v>30</v>
      </c>
      <c r="F74" s="104"/>
      <c r="G74" s="103">
        <v>1.5047135605511239</v>
      </c>
    </row>
    <row r="75" spans="1:7" x14ac:dyDescent="0.2">
      <c r="A75" s="53"/>
      <c r="B75" s="12"/>
      <c r="C75" s="54"/>
      <c r="D75" s="55"/>
      <c r="E75" s="55"/>
      <c r="F75" s="54"/>
      <c r="G75" s="98"/>
    </row>
    <row r="76" spans="1:7" x14ac:dyDescent="0.2">
      <c r="A76" s="22" t="s">
        <v>59</v>
      </c>
      <c r="B76" s="33" t="s">
        <v>198</v>
      </c>
      <c r="C76" s="18"/>
      <c r="D76" s="18"/>
      <c r="E76" s="18"/>
      <c r="F76" s="18"/>
      <c r="G76" s="34"/>
    </row>
    <row r="77" spans="1:7" x14ac:dyDescent="0.2">
      <c r="A77" s="22" t="s">
        <v>83</v>
      </c>
      <c r="B77" s="35" t="s">
        <v>199</v>
      </c>
      <c r="C77" s="18"/>
      <c r="D77" s="18"/>
      <c r="E77" s="18"/>
      <c r="F77" s="18"/>
      <c r="G77" s="34"/>
    </row>
    <row r="78" spans="1:7" x14ac:dyDescent="0.2">
      <c r="A78" s="22" t="s">
        <v>63</v>
      </c>
      <c r="B78" s="33" t="s">
        <v>200</v>
      </c>
      <c r="C78" s="18"/>
      <c r="D78" s="18"/>
      <c r="E78" s="18"/>
      <c r="F78" s="18"/>
      <c r="G78" s="34"/>
    </row>
    <row r="79" spans="1:7" ht="18" thickBot="1" x14ac:dyDescent="0.25">
      <c r="A79" s="99"/>
      <c r="B79" s="3" t="s">
        <v>201</v>
      </c>
      <c r="C79" s="3"/>
      <c r="D79" s="3"/>
      <c r="E79" s="3"/>
      <c r="F79" s="3"/>
      <c r="G79" s="38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4" spans="1:1" x14ac:dyDescent="0.2">
      <c r="A94" s="39"/>
    </row>
    <row r="95" spans="1:1" x14ac:dyDescent="0.2">
      <c r="A95" s="39"/>
    </row>
    <row r="97" spans="1:1" x14ac:dyDescent="0.2">
      <c r="A97" s="39"/>
    </row>
    <row r="99" spans="1:1" x14ac:dyDescent="0.2">
      <c r="A99" s="39"/>
    </row>
    <row r="101" spans="1:1" x14ac:dyDescent="0.2">
      <c r="A101" s="39"/>
    </row>
  </sheetData>
  <phoneticPr fontId="3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72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4</v>
      </c>
      <c r="D5" s="14" t="s">
        <v>73</v>
      </c>
      <c r="E5" s="15" t="s">
        <v>74</v>
      </c>
      <c r="F5" s="42" t="s">
        <v>75</v>
      </c>
    </row>
    <row r="6" spans="1:6" x14ac:dyDescent="0.2">
      <c r="A6" s="17"/>
      <c r="B6" s="18"/>
      <c r="C6" s="19"/>
      <c r="D6" s="20"/>
      <c r="E6" s="20"/>
      <c r="F6" s="21" t="s">
        <v>76</v>
      </c>
    </row>
    <row r="7" spans="1:6" x14ac:dyDescent="0.2">
      <c r="A7" s="22" t="s">
        <v>38</v>
      </c>
      <c r="B7" s="18"/>
      <c r="C7" s="43">
        <v>2</v>
      </c>
      <c r="D7" s="24">
        <v>1</v>
      </c>
      <c r="E7" s="24">
        <f t="shared" ref="E7:E20" si="0">RANK(F7,F$7:F$67)</f>
        <v>1</v>
      </c>
      <c r="F7" s="44">
        <v>23.861566484517304</v>
      </c>
    </row>
    <row r="8" spans="1:6" x14ac:dyDescent="0.2">
      <c r="A8" s="22" t="s">
        <v>14</v>
      </c>
      <c r="B8" s="18"/>
      <c r="C8" s="43">
        <v>1</v>
      </c>
      <c r="D8" s="24">
        <v>2</v>
      </c>
      <c r="E8" s="24">
        <f t="shared" si="0"/>
        <v>2</v>
      </c>
      <c r="F8" s="44">
        <v>20.824069957017933</v>
      </c>
    </row>
    <row r="9" spans="1:6" x14ac:dyDescent="0.2">
      <c r="A9" s="22" t="s">
        <v>43</v>
      </c>
      <c r="B9" s="18"/>
      <c r="C9" s="43">
        <v>3</v>
      </c>
      <c r="D9" s="24">
        <v>3</v>
      </c>
      <c r="E9" s="24">
        <f t="shared" si="0"/>
        <v>3</v>
      </c>
      <c r="F9" s="44">
        <v>18.464961067853171</v>
      </c>
    </row>
    <row r="10" spans="1:6" x14ac:dyDescent="0.2">
      <c r="A10" s="22" t="s">
        <v>19</v>
      </c>
      <c r="B10" s="18"/>
      <c r="C10" s="43">
        <v>7</v>
      </c>
      <c r="D10" s="24">
        <v>6</v>
      </c>
      <c r="E10" s="24">
        <f t="shared" si="0"/>
        <v>4</v>
      </c>
      <c r="F10" s="44">
        <v>16.810086051630979</v>
      </c>
    </row>
    <row r="11" spans="1:6" x14ac:dyDescent="0.2">
      <c r="A11" s="22" t="s">
        <v>8</v>
      </c>
      <c r="B11" s="18"/>
      <c r="C11" s="43">
        <v>9</v>
      </c>
      <c r="D11" s="24">
        <v>7</v>
      </c>
      <c r="E11" s="24">
        <f t="shared" si="0"/>
        <v>5</v>
      </c>
      <c r="F11" s="44">
        <v>15.467182502240574</v>
      </c>
    </row>
    <row r="12" spans="1:6" x14ac:dyDescent="0.2">
      <c r="A12" s="22"/>
      <c r="B12" s="18"/>
      <c r="C12" s="43"/>
      <c r="D12" s="24"/>
      <c r="E12" s="24"/>
      <c r="F12" s="44"/>
    </row>
    <row r="13" spans="1:6" x14ac:dyDescent="0.2">
      <c r="A13" s="22" t="s">
        <v>56</v>
      </c>
      <c r="B13" s="18"/>
      <c r="C13" s="43">
        <v>5</v>
      </c>
      <c r="D13" s="24">
        <v>4</v>
      </c>
      <c r="E13" s="24">
        <f t="shared" si="0"/>
        <v>6</v>
      </c>
      <c r="F13" s="44">
        <v>14.657980456026058</v>
      </c>
    </row>
    <row r="14" spans="1:6" x14ac:dyDescent="0.2">
      <c r="A14" s="22" t="s">
        <v>24</v>
      </c>
      <c r="B14" s="18"/>
      <c r="C14" s="43">
        <v>4</v>
      </c>
      <c r="D14" s="24">
        <v>5</v>
      </c>
      <c r="E14" s="24">
        <f t="shared" si="0"/>
        <v>7</v>
      </c>
      <c r="F14" s="44">
        <v>14.607876135981151</v>
      </c>
    </row>
    <row r="15" spans="1:6" x14ac:dyDescent="0.2">
      <c r="A15" s="22" t="s">
        <v>46</v>
      </c>
      <c r="B15" s="18"/>
      <c r="C15" s="43">
        <v>6</v>
      </c>
      <c r="D15" s="24">
        <v>8</v>
      </c>
      <c r="E15" s="24">
        <f t="shared" si="0"/>
        <v>8</v>
      </c>
      <c r="F15" s="44">
        <v>14.211533205793932</v>
      </c>
    </row>
    <row r="16" spans="1:6" x14ac:dyDescent="0.2">
      <c r="A16" s="22" t="s">
        <v>54</v>
      </c>
      <c r="B16" s="18"/>
      <c r="C16" s="43">
        <v>8</v>
      </c>
      <c r="D16" s="24">
        <v>9</v>
      </c>
      <c r="E16" s="24">
        <f t="shared" si="0"/>
        <v>9</v>
      </c>
      <c r="F16" s="44">
        <v>13.388259526261585</v>
      </c>
    </row>
    <row r="17" spans="1:6" x14ac:dyDescent="0.2">
      <c r="A17" s="22" t="s">
        <v>12</v>
      </c>
      <c r="B17" s="18"/>
      <c r="C17" s="43">
        <v>11</v>
      </c>
      <c r="D17" s="24">
        <v>10</v>
      </c>
      <c r="E17" s="24">
        <f t="shared" si="0"/>
        <v>10</v>
      </c>
      <c r="F17" s="44">
        <v>13.057195514322306</v>
      </c>
    </row>
    <row r="18" spans="1:6" x14ac:dyDescent="0.2">
      <c r="A18" s="22"/>
      <c r="B18" s="18"/>
      <c r="C18" s="43"/>
      <c r="D18" s="24"/>
      <c r="E18" s="24"/>
      <c r="F18" s="44"/>
    </row>
    <row r="19" spans="1:6" x14ac:dyDescent="0.2">
      <c r="A19" s="22" t="s">
        <v>37</v>
      </c>
      <c r="B19" s="18"/>
      <c r="C19" s="43">
        <v>13</v>
      </c>
      <c r="D19" s="24">
        <v>11</v>
      </c>
      <c r="E19" s="24">
        <f t="shared" si="0"/>
        <v>11</v>
      </c>
      <c r="F19" s="44">
        <v>12.777284826974268</v>
      </c>
    </row>
    <row r="20" spans="1:6" x14ac:dyDescent="0.2">
      <c r="A20" s="22" t="s">
        <v>31</v>
      </c>
      <c r="B20" s="18"/>
      <c r="C20" s="43">
        <v>12</v>
      </c>
      <c r="D20" s="24">
        <v>12</v>
      </c>
      <c r="E20" s="24">
        <f t="shared" si="0"/>
        <v>12</v>
      </c>
      <c r="F20" s="44">
        <v>10.754912099276112</v>
      </c>
    </row>
    <row r="21" spans="1:6" x14ac:dyDescent="0.2">
      <c r="A21" s="45" t="s">
        <v>77</v>
      </c>
      <c r="B21" s="46"/>
      <c r="C21" s="47"/>
      <c r="D21" s="48"/>
      <c r="E21" s="48"/>
      <c r="F21" s="49">
        <v>10.493438150306625</v>
      </c>
    </row>
    <row r="22" spans="1:6" x14ac:dyDescent="0.2">
      <c r="A22" s="22" t="s">
        <v>47</v>
      </c>
      <c r="B22" s="18"/>
      <c r="C22" s="43">
        <v>15</v>
      </c>
      <c r="D22" s="24">
        <v>13</v>
      </c>
      <c r="E22" s="24">
        <f t="shared" ref="E22:E40" si="1">RANK(F22,F$7:F$67)-1</f>
        <v>13</v>
      </c>
      <c r="F22" s="44">
        <v>10.309278350515465</v>
      </c>
    </row>
    <row r="23" spans="1:6" x14ac:dyDescent="0.2">
      <c r="A23" s="22" t="s">
        <v>10</v>
      </c>
      <c r="B23" s="18"/>
      <c r="C23" s="43">
        <v>18</v>
      </c>
      <c r="D23" s="24">
        <v>16</v>
      </c>
      <c r="E23" s="24">
        <f t="shared" si="1"/>
        <v>14</v>
      </c>
      <c r="F23" s="44">
        <v>9.5751455604075701</v>
      </c>
    </row>
    <row r="24" spans="1:6" x14ac:dyDescent="0.2">
      <c r="A24" s="22" t="s">
        <v>16</v>
      </c>
      <c r="B24" s="18"/>
      <c r="C24" s="43">
        <v>16</v>
      </c>
      <c r="D24" s="24">
        <v>15</v>
      </c>
      <c r="E24" s="24">
        <f t="shared" si="1"/>
        <v>15</v>
      </c>
      <c r="F24" s="44">
        <v>9.4972366797231302</v>
      </c>
    </row>
    <row r="25" spans="1:6" x14ac:dyDescent="0.2">
      <c r="A25" s="22"/>
      <c r="B25" s="18"/>
      <c r="C25" s="43"/>
      <c r="D25" s="24"/>
      <c r="E25" s="24"/>
      <c r="F25" s="44"/>
    </row>
    <row r="26" spans="1:6" x14ac:dyDescent="0.2">
      <c r="A26" s="22" t="s">
        <v>40</v>
      </c>
      <c r="B26" s="18"/>
      <c r="C26" s="43">
        <v>14</v>
      </c>
      <c r="D26" s="24">
        <v>17</v>
      </c>
      <c r="E26" s="24">
        <f t="shared" si="1"/>
        <v>16</v>
      </c>
      <c r="F26" s="44">
        <v>9.2148912642830805</v>
      </c>
    </row>
    <row r="27" spans="1:6" x14ac:dyDescent="0.2">
      <c r="A27" s="22" t="s">
        <v>49</v>
      </c>
      <c r="B27" s="18"/>
      <c r="C27" s="43">
        <v>10</v>
      </c>
      <c r="D27" s="24">
        <v>14</v>
      </c>
      <c r="E27" s="24">
        <f t="shared" si="1"/>
        <v>17</v>
      </c>
      <c r="F27" s="44">
        <v>9.0883271797784726</v>
      </c>
    </row>
    <row r="28" spans="1:6" x14ac:dyDescent="0.2">
      <c r="A28" s="22" t="s">
        <v>13</v>
      </c>
      <c r="B28" s="18"/>
      <c r="C28" s="43">
        <v>23</v>
      </c>
      <c r="D28" s="24">
        <v>20</v>
      </c>
      <c r="E28" s="24">
        <f t="shared" si="1"/>
        <v>18</v>
      </c>
      <c r="F28" s="44">
        <v>8.5999207099509007</v>
      </c>
    </row>
    <row r="29" spans="1:6" x14ac:dyDescent="0.2">
      <c r="A29" s="22" t="s">
        <v>9</v>
      </c>
      <c r="B29" s="18"/>
      <c r="C29" s="43">
        <v>20</v>
      </c>
      <c r="D29" s="24">
        <v>19</v>
      </c>
      <c r="E29" s="24">
        <f t="shared" si="1"/>
        <v>19</v>
      </c>
      <c r="F29" s="44">
        <v>8.4993629097648551</v>
      </c>
    </row>
    <row r="30" spans="1:6" x14ac:dyDescent="0.2">
      <c r="A30" s="22" t="s">
        <v>30</v>
      </c>
      <c r="B30" s="18"/>
      <c r="C30" s="43">
        <v>19</v>
      </c>
      <c r="D30" s="24">
        <v>18</v>
      </c>
      <c r="E30" s="24">
        <f t="shared" si="1"/>
        <v>20</v>
      </c>
      <c r="F30" s="44">
        <v>8.3072313768214627</v>
      </c>
    </row>
    <row r="31" spans="1:6" x14ac:dyDescent="0.2">
      <c r="A31" s="22"/>
      <c r="B31" s="18"/>
      <c r="C31" s="43"/>
      <c r="D31" s="24"/>
      <c r="E31" s="24"/>
      <c r="F31" s="44"/>
    </row>
    <row r="32" spans="1:6" x14ac:dyDescent="0.2">
      <c r="A32" s="22" t="s">
        <v>18</v>
      </c>
      <c r="B32" s="18"/>
      <c r="C32" s="43">
        <v>22</v>
      </c>
      <c r="D32" s="24">
        <v>23</v>
      </c>
      <c r="E32" s="24">
        <f t="shared" si="1"/>
        <v>21</v>
      </c>
      <c r="F32" s="44">
        <v>7.3193046660567251</v>
      </c>
    </row>
    <row r="33" spans="1:6" x14ac:dyDescent="0.2">
      <c r="A33" s="22" t="s">
        <v>23</v>
      </c>
      <c r="B33" s="18"/>
      <c r="C33" s="43">
        <v>24</v>
      </c>
      <c r="D33" s="24">
        <v>24</v>
      </c>
      <c r="E33" s="24">
        <f t="shared" si="1"/>
        <v>22</v>
      </c>
      <c r="F33" s="44">
        <v>7.0246538331644715</v>
      </c>
    </row>
    <row r="34" spans="1:6" x14ac:dyDescent="0.2">
      <c r="A34" s="22" t="s">
        <v>57</v>
      </c>
      <c r="B34" s="18"/>
      <c r="C34" s="43">
        <v>17</v>
      </c>
      <c r="D34" s="24">
        <v>22</v>
      </c>
      <c r="E34" s="24">
        <f t="shared" si="1"/>
        <v>23</v>
      </c>
      <c r="F34" s="44">
        <v>7.0175438596491233</v>
      </c>
    </row>
    <row r="35" spans="1:6" x14ac:dyDescent="0.2">
      <c r="A35" s="22" t="s">
        <v>27</v>
      </c>
      <c r="B35" s="18"/>
      <c r="C35" s="43">
        <v>26</v>
      </c>
      <c r="D35" s="24">
        <v>25</v>
      </c>
      <c r="E35" s="24">
        <f t="shared" si="1"/>
        <v>24</v>
      </c>
      <c r="F35" s="44">
        <v>6.9792654831277945</v>
      </c>
    </row>
    <row r="36" spans="1:6" x14ac:dyDescent="0.2">
      <c r="A36" s="22" t="s">
        <v>32</v>
      </c>
      <c r="B36" s="18"/>
      <c r="C36" s="43">
        <v>30</v>
      </c>
      <c r="D36" s="24">
        <v>29</v>
      </c>
      <c r="E36" s="24">
        <f t="shared" si="1"/>
        <v>25</v>
      </c>
      <c r="F36" s="44">
        <v>5.5492495901122467</v>
      </c>
    </row>
    <row r="37" spans="1:6" x14ac:dyDescent="0.2">
      <c r="A37" s="22"/>
      <c r="B37" s="18"/>
      <c r="C37" s="43"/>
      <c r="D37" s="24"/>
      <c r="E37" s="24"/>
      <c r="F37" s="44"/>
    </row>
    <row r="38" spans="1:6" x14ac:dyDescent="0.2">
      <c r="A38" s="22" t="s">
        <v>45</v>
      </c>
      <c r="B38" s="18"/>
      <c r="C38" s="43">
        <v>38</v>
      </c>
      <c r="D38" s="24">
        <v>39</v>
      </c>
      <c r="E38" s="24">
        <f t="shared" si="1"/>
        <v>26</v>
      </c>
      <c r="F38" s="44">
        <v>5.4896405170887199</v>
      </c>
    </row>
    <row r="39" spans="1:6" x14ac:dyDescent="0.2">
      <c r="A39" s="22" t="s">
        <v>29</v>
      </c>
      <c r="B39" s="18"/>
      <c r="C39" s="43">
        <v>28</v>
      </c>
      <c r="D39" s="24">
        <v>28</v>
      </c>
      <c r="E39" s="24">
        <f t="shared" si="1"/>
        <v>27</v>
      </c>
      <c r="F39" s="44">
        <v>5.4393305439330542</v>
      </c>
    </row>
    <row r="40" spans="1:6" x14ac:dyDescent="0.2">
      <c r="A40" s="22" t="s">
        <v>78</v>
      </c>
      <c r="B40" s="18"/>
      <c r="C40" s="50" t="s">
        <v>79</v>
      </c>
      <c r="D40" s="51" t="s">
        <v>79</v>
      </c>
      <c r="E40" s="24">
        <f t="shared" si="1"/>
        <v>28</v>
      </c>
      <c r="F40" s="44">
        <v>5.3318750427233574</v>
      </c>
    </row>
    <row r="41" spans="1:6" x14ac:dyDescent="0.2">
      <c r="A41" s="22" t="s">
        <v>80</v>
      </c>
      <c r="B41" s="18"/>
      <c r="C41" s="43">
        <v>49</v>
      </c>
      <c r="D41" s="24">
        <v>49</v>
      </c>
      <c r="E41" s="51" t="s">
        <v>79</v>
      </c>
      <c r="F41" s="52" t="s">
        <v>79</v>
      </c>
    </row>
    <row r="42" spans="1:6" x14ac:dyDescent="0.2">
      <c r="A42" s="22" t="s">
        <v>81</v>
      </c>
      <c r="B42" s="18"/>
      <c r="C42" s="43">
        <v>21</v>
      </c>
      <c r="D42" s="24">
        <v>21</v>
      </c>
      <c r="E42" s="51" t="s">
        <v>79</v>
      </c>
      <c r="F42" s="52" t="s">
        <v>79</v>
      </c>
    </row>
    <row r="43" spans="1:6" x14ac:dyDescent="0.2">
      <c r="A43" s="22" t="s">
        <v>11</v>
      </c>
      <c r="B43" s="18"/>
      <c r="C43" s="43">
        <v>36</v>
      </c>
      <c r="D43" s="24">
        <v>30</v>
      </c>
      <c r="E43" s="24">
        <f t="shared" ref="E43:E67" si="2">RANK(F43,F$7:F$67)-1</f>
        <v>29</v>
      </c>
      <c r="F43" s="44">
        <v>5.1476514984978383</v>
      </c>
    </row>
    <row r="44" spans="1:6" x14ac:dyDescent="0.2">
      <c r="A44" s="22" t="s">
        <v>52</v>
      </c>
      <c r="B44" s="18"/>
      <c r="C44" s="43">
        <v>31</v>
      </c>
      <c r="D44" s="24">
        <v>26</v>
      </c>
      <c r="E44" s="24">
        <f t="shared" si="2"/>
        <v>30</v>
      </c>
      <c r="F44" s="44">
        <v>4.9682583494341701</v>
      </c>
    </row>
    <row r="45" spans="1:6" x14ac:dyDescent="0.2">
      <c r="A45" s="22"/>
      <c r="B45" s="18"/>
      <c r="C45" s="43"/>
      <c r="D45" s="24"/>
      <c r="E45" s="24"/>
      <c r="F45" s="44"/>
    </row>
    <row r="46" spans="1:6" x14ac:dyDescent="0.2">
      <c r="A46" s="22" t="s">
        <v>25</v>
      </c>
      <c r="B46" s="18"/>
      <c r="C46" s="43">
        <v>37</v>
      </c>
      <c r="D46" s="24">
        <v>33</v>
      </c>
      <c r="E46" s="24">
        <f t="shared" si="2"/>
        <v>31</v>
      </c>
      <c r="F46" s="44">
        <v>4.6548220022290696</v>
      </c>
    </row>
    <row r="47" spans="1:6" x14ac:dyDescent="0.2">
      <c r="A47" s="22" t="s">
        <v>51</v>
      </c>
      <c r="B47" s="18"/>
      <c r="C47" s="43">
        <v>25</v>
      </c>
      <c r="D47" s="24">
        <v>31</v>
      </c>
      <c r="E47" s="24">
        <f t="shared" si="2"/>
        <v>32</v>
      </c>
      <c r="F47" s="44">
        <v>4.5913682277318637</v>
      </c>
    </row>
    <row r="48" spans="1:6" x14ac:dyDescent="0.2">
      <c r="A48" s="22" t="s">
        <v>34</v>
      </c>
      <c r="B48" s="18"/>
      <c r="C48" s="43">
        <v>27</v>
      </c>
      <c r="D48" s="24">
        <v>27</v>
      </c>
      <c r="E48" s="24">
        <f t="shared" si="2"/>
        <v>33</v>
      </c>
      <c r="F48" s="44">
        <v>4.4832739395332792</v>
      </c>
    </row>
    <row r="49" spans="1:6" x14ac:dyDescent="0.2">
      <c r="A49" s="22" t="s">
        <v>55</v>
      </c>
      <c r="B49" s="18"/>
      <c r="C49" s="43">
        <v>29</v>
      </c>
      <c r="D49" s="24">
        <v>32</v>
      </c>
      <c r="E49" s="24">
        <f t="shared" si="2"/>
        <v>34</v>
      </c>
      <c r="F49" s="44">
        <v>4.4733631557543712</v>
      </c>
    </row>
    <row r="50" spans="1:6" x14ac:dyDescent="0.2">
      <c r="A50" s="22" t="s">
        <v>53</v>
      </c>
      <c r="B50" s="18"/>
      <c r="C50" s="43">
        <v>35</v>
      </c>
      <c r="D50" s="24">
        <v>38</v>
      </c>
      <c r="E50" s="24">
        <f t="shared" si="2"/>
        <v>35</v>
      </c>
      <c r="F50" s="44">
        <v>4.3562439496611818</v>
      </c>
    </row>
    <row r="51" spans="1:6" x14ac:dyDescent="0.2">
      <c r="A51" s="22"/>
      <c r="B51" s="18"/>
      <c r="C51" s="43"/>
      <c r="D51" s="24"/>
      <c r="E51" s="24"/>
      <c r="F51" s="44"/>
    </row>
    <row r="52" spans="1:6" x14ac:dyDescent="0.2">
      <c r="A52" s="22" t="s">
        <v>48</v>
      </c>
      <c r="B52" s="18"/>
      <c r="C52" s="43">
        <v>33</v>
      </c>
      <c r="D52" s="24">
        <v>34</v>
      </c>
      <c r="E52" s="24">
        <f t="shared" si="2"/>
        <v>36</v>
      </c>
      <c r="F52" s="44">
        <v>4.3398812243033351</v>
      </c>
    </row>
    <row r="53" spans="1:6" x14ac:dyDescent="0.2">
      <c r="A53" s="22" t="s">
        <v>15</v>
      </c>
      <c r="B53" s="18"/>
      <c r="C53" s="43">
        <v>41</v>
      </c>
      <c r="D53" s="24">
        <v>40</v>
      </c>
      <c r="E53" s="24">
        <f t="shared" si="2"/>
        <v>37</v>
      </c>
      <c r="F53" s="44">
        <v>4.2211570704380934</v>
      </c>
    </row>
    <row r="54" spans="1:6" x14ac:dyDescent="0.2">
      <c r="A54" s="22" t="s">
        <v>33</v>
      </c>
      <c r="B54" s="18"/>
      <c r="C54" s="43">
        <v>34</v>
      </c>
      <c r="D54" s="24">
        <v>35</v>
      </c>
      <c r="E54" s="24">
        <f t="shared" si="2"/>
        <v>38</v>
      </c>
      <c r="F54" s="44">
        <v>3.5948927730259084</v>
      </c>
    </row>
    <row r="55" spans="1:6" x14ac:dyDescent="0.2">
      <c r="A55" s="22" t="s">
        <v>36</v>
      </c>
      <c r="B55" s="18"/>
      <c r="C55" s="43">
        <v>32</v>
      </c>
      <c r="D55" s="24">
        <v>37</v>
      </c>
      <c r="E55" s="24">
        <f t="shared" si="2"/>
        <v>39</v>
      </c>
      <c r="F55" s="44">
        <v>3.5087719298245617</v>
      </c>
    </row>
    <row r="56" spans="1:6" x14ac:dyDescent="0.2">
      <c r="A56" s="22" t="s">
        <v>41</v>
      </c>
      <c r="B56" s="18"/>
      <c r="C56" s="43">
        <v>45</v>
      </c>
      <c r="D56" s="24">
        <v>46</v>
      </c>
      <c r="E56" s="24">
        <f t="shared" si="2"/>
        <v>40</v>
      </c>
      <c r="F56" s="44">
        <v>3.4446210916799149</v>
      </c>
    </row>
    <row r="57" spans="1:6" x14ac:dyDescent="0.2">
      <c r="A57" s="22"/>
      <c r="B57" s="18"/>
      <c r="C57" s="43"/>
      <c r="D57" s="24"/>
      <c r="E57" s="24"/>
      <c r="F57" s="44"/>
    </row>
    <row r="58" spans="1:6" x14ac:dyDescent="0.2">
      <c r="A58" s="22" t="s">
        <v>35</v>
      </c>
      <c r="B58" s="18"/>
      <c r="C58" s="43">
        <v>39</v>
      </c>
      <c r="D58" s="24">
        <v>36</v>
      </c>
      <c r="E58" s="24">
        <f t="shared" si="2"/>
        <v>41</v>
      </c>
      <c r="F58" s="44">
        <v>3.4430519212229718</v>
      </c>
    </row>
    <row r="59" spans="1:6" x14ac:dyDescent="0.2">
      <c r="A59" s="22" t="s">
        <v>21</v>
      </c>
      <c r="B59" s="18"/>
      <c r="C59" s="43">
        <v>44</v>
      </c>
      <c r="D59" s="24">
        <v>41</v>
      </c>
      <c r="E59" s="24">
        <f t="shared" si="2"/>
        <v>42</v>
      </c>
      <c r="F59" s="44">
        <v>3.284186989029418</v>
      </c>
    </row>
    <row r="60" spans="1:6" x14ac:dyDescent="0.2">
      <c r="A60" s="22" t="s">
        <v>50</v>
      </c>
      <c r="B60" s="18"/>
      <c r="C60" s="43">
        <v>42</v>
      </c>
      <c r="D60" s="24">
        <v>44</v>
      </c>
      <c r="E60" s="24">
        <f t="shared" si="2"/>
        <v>43</v>
      </c>
      <c r="F60" s="44">
        <v>3.0612244897959182</v>
      </c>
    </row>
    <row r="61" spans="1:6" x14ac:dyDescent="0.2">
      <c r="A61" s="22" t="s">
        <v>17</v>
      </c>
      <c r="B61" s="18"/>
      <c r="C61" s="43">
        <v>43</v>
      </c>
      <c r="D61" s="24">
        <v>43</v>
      </c>
      <c r="E61" s="24">
        <f t="shared" si="2"/>
        <v>44</v>
      </c>
      <c r="F61" s="44">
        <v>2.9748166384571983</v>
      </c>
    </row>
    <row r="62" spans="1:6" x14ac:dyDescent="0.2">
      <c r="A62" s="22" t="s">
        <v>22</v>
      </c>
      <c r="B62" s="18"/>
      <c r="C62" s="43">
        <v>47</v>
      </c>
      <c r="D62" s="24">
        <v>45</v>
      </c>
      <c r="E62" s="24">
        <f t="shared" si="2"/>
        <v>45</v>
      </c>
      <c r="F62" s="44">
        <v>2.7441332323996974</v>
      </c>
    </row>
    <row r="63" spans="1:6" x14ac:dyDescent="0.2">
      <c r="A63" s="22"/>
      <c r="B63" s="18"/>
      <c r="C63" s="43"/>
      <c r="D63" s="24"/>
      <c r="E63" s="24"/>
      <c r="F63" s="44"/>
    </row>
    <row r="64" spans="1:6" x14ac:dyDescent="0.2">
      <c r="A64" s="22" t="s">
        <v>20</v>
      </c>
      <c r="B64" s="18"/>
      <c r="C64" s="43">
        <v>40</v>
      </c>
      <c r="D64" s="24">
        <v>42</v>
      </c>
      <c r="E64" s="24">
        <f t="shared" si="2"/>
        <v>46</v>
      </c>
      <c r="F64" s="44">
        <v>2.6628684666831806</v>
      </c>
    </row>
    <row r="65" spans="1:6" x14ac:dyDescent="0.2">
      <c r="A65" s="22" t="s">
        <v>44</v>
      </c>
      <c r="B65" s="18"/>
      <c r="C65" s="43">
        <v>48</v>
      </c>
      <c r="D65" s="24">
        <v>47</v>
      </c>
      <c r="E65" s="24">
        <f t="shared" si="2"/>
        <v>47</v>
      </c>
      <c r="F65" s="44">
        <v>2.1777003484320558</v>
      </c>
    </row>
    <row r="66" spans="1:6" x14ac:dyDescent="0.2">
      <c r="A66" s="22" t="s">
        <v>28</v>
      </c>
      <c r="B66" s="18"/>
      <c r="C66" s="43">
        <v>46</v>
      </c>
      <c r="D66" s="24">
        <v>48</v>
      </c>
      <c r="E66" s="24">
        <f t="shared" si="2"/>
        <v>48</v>
      </c>
      <c r="F66" s="44">
        <v>1.2594458438287153</v>
      </c>
    </row>
    <row r="67" spans="1:6" x14ac:dyDescent="0.2">
      <c r="A67" s="22" t="s">
        <v>26</v>
      </c>
      <c r="B67" s="18"/>
      <c r="C67" s="43">
        <v>50</v>
      </c>
      <c r="D67" s="24">
        <v>50</v>
      </c>
      <c r="E67" s="24">
        <f t="shared" si="2"/>
        <v>49</v>
      </c>
      <c r="F67" s="44">
        <v>0.43052416316865783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82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84</v>
      </c>
      <c r="C70" s="18"/>
      <c r="D70" s="18"/>
      <c r="E70" s="18"/>
      <c r="F70" s="34"/>
    </row>
    <row r="71" spans="1:6" x14ac:dyDescent="0.2">
      <c r="A71" s="22" t="s">
        <v>63</v>
      </c>
      <c r="B71" s="57" t="s">
        <v>85</v>
      </c>
      <c r="C71" s="18"/>
      <c r="D71" s="18"/>
      <c r="E71" s="18"/>
      <c r="F71" s="34"/>
    </row>
    <row r="72" spans="1:6" ht="18" thickBot="1" x14ac:dyDescent="0.25">
      <c r="A72" s="36"/>
      <c r="B72" s="58" t="s">
        <v>86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66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67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f t="shared" ref="E7:E65" si="0">RANK(F7,F$7:F$65)</f>
        <v>1</v>
      </c>
      <c r="F7" s="25">
        <v>79208.317999999999</v>
      </c>
    </row>
    <row r="8" spans="1:6" x14ac:dyDescent="0.2">
      <c r="A8" s="22" t="s">
        <v>10</v>
      </c>
      <c r="B8" s="18"/>
      <c r="C8" s="23">
        <v>2</v>
      </c>
      <c r="D8" s="24">
        <v>2</v>
      </c>
      <c r="E8" s="24">
        <f t="shared" si="0"/>
        <v>2</v>
      </c>
      <c r="F8" s="25">
        <v>9868.4500000000007</v>
      </c>
    </row>
    <row r="9" spans="1:6" x14ac:dyDescent="0.2">
      <c r="A9" s="22" t="s">
        <v>11</v>
      </c>
      <c r="B9" s="18"/>
      <c r="C9" s="23">
        <v>4</v>
      </c>
      <c r="D9" s="24">
        <v>3</v>
      </c>
      <c r="E9" s="24">
        <f t="shared" si="0"/>
        <v>3</v>
      </c>
      <c r="F9" s="25">
        <v>8890.4089999999997</v>
      </c>
    </row>
    <row r="10" spans="1:6" x14ac:dyDescent="0.2">
      <c r="A10" s="22" t="s">
        <v>9</v>
      </c>
      <c r="B10" s="18"/>
      <c r="C10" s="23">
        <v>3</v>
      </c>
      <c r="D10" s="24">
        <v>4</v>
      </c>
      <c r="E10" s="24">
        <f t="shared" si="0"/>
        <v>4</v>
      </c>
      <c r="F10" s="25">
        <v>8819.9290000000001</v>
      </c>
    </row>
    <row r="11" spans="1:6" x14ac:dyDescent="0.2">
      <c r="A11" s="22" t="s">
        <v>15</v>
      </c>
      <c r="B11" s="18"/>
      <c r="C11" s="23">
        <v>6</v>
      </c>
      <c r="D11" s="24">
        <v>5</v>
      </c>
      <c r="E11" s="24">
        <f t="shared" si="0"/>
        <v>5</v>
      </c>
      <c r="F11" s="25">
        <v>6723.4960000000001</v>
      </c>
    </row>
    <row r="12" spans="1:6" x14ac:dyDescent="0.2">
      <c r="A12" s="22"/>
      <c r="B12" s="18"/>
      <c r="C12" s="23"/>
      <c r="D12" s="24"/>
      <c r="E12" s="24"/>
      <c r="F12" s="25"/>
    </row>
    <row r="13" spans="1:6" x14ac:dyDescent="0.2">
      <c r="A13" s="22" t="s">
        <v>12</v>
      </c>
      <c r="B13" s="18"/>
      <c r="C13" s="23">
        <v>5</v>
      </c>
      <c r="D13" s="24">
        <v>6</v>
      </c>
      <c r="E13" s="24">
        <f t="shared" si="0"/>
        <v>6</v>
      </c>
      <c r="F13" s="25">
        <v>6087.3879999999999</v>
      </c>
    </row>
    <row r="14" spans="1:6" x14ac:dyDescent="0.2">
      <c r="A14" s="22" t="s">
        <v>13</v>
      </c>
      <c r="B14" s="18"/>
      <c r="C14" s="23">
        <v>7</v>
      </c>
      <c r="D14" s="24">
        <v>7</v>
      </c>
      <c r="E14" s="24">
        <f t="shared" si="0"/>
        <v>7</v>
      </c>
      <c r="F14" s="25">
        <v>5028.491</v>
      </c>
    </row>
    <row r="15" spans="1:6" x14ac:dyDescent="0.2">
      <c r="A15" s="22" t="s">
        <v>16</v>
      </c>
      <c r="B15" s="18"/>
      <c r="C15" s="23">
        <v>8</v>
      </c>
      <c r="D15" s="24">
        <v>8</v>
      </c>
      <c r="E15" s="24">
        <f t="shared" si="0"/>
        <v>8</v>
      </c>
      <c r="F15" s="25">
        <v>3960.4690000000001</v>
      </c>
    </row>
    <row r="16" spans="1:6" x14ac:dyDescent="0.2">
      <c r="A16" s="22" t="s">
        <v>18</v>
      </c>
      <c r="B16" s="18"/>
      <c r="C16" s="23">
        <v>9</v>
      </c>
      <c r="D16" s="24">
        <v>9</v>
      </c>
      <c r="E16" s="24">
        <f t="shared" si="0"/>
        <v>9</v>
      </c>
      <c r="F16" s="25">
        <v>3646.8359999999998</v>
      </c>
    </row>
    <row r="17" spans="1:6" x14ac:dyDescent="0.2">
      <c r="A17" s="22" t="s">
        <v>14</v>
      </c>
      <c r="B17" s="18"/>
      <c r="C17" s="23">
        <v>10</v>
      </c>
      <c r="D17" s="24">
        <v>10</v>
      </c>
      <c r="E17" s="24">
        <f t="shared" si="0"/>
        <v>10</v>
      </c>
      <c r="F17" s="25">
        <v>3095.5659999999998</v>
      </c>
    </row>
    <row r="18" spans="1:6" x14ac:dyDescent="0.2">
      <c r="A18" s="22"/>
      <c r="B18" s="18"/>
      <c r="C18" s="23"/>
      <c r="D18" s="24"/>
      <c r="E18" s="24"/>
      <c r="F18" s="25"/>
    </row>
    <row r="19" spans="1:6" x14ac:dyDescent="0.2">
      <c r="A19" s="22" t="s">
        <v>22</v>
      </c>
      <c r="B19" s="18"/>
      <c r="C19" s="23">
        <v>12</v>
      </c>
      <c r="D19" s="24">
        <v>12</v>
      </c>
      <c r="E19" s="24">
        <f t="shared" si="0"/>
        <v>11</v>
      </c>
      <c r="F19" s="25">
        <v>3012.11</v>
      </c>
    </row>
    <row r="20" spans="1:6" x14ac:dyDescent="0.2">
      <c r="A20" s="22" t="s">
        <v>23</v>
      </c>
      <c r="B20" s="18"/>
      <c r="C20" s="23">
        <v>11</v>
      </c>
      <c r="D20" s="24">
        <v>11</v>
      </c>
      <c r="E20" s="24">
        <f t="shared" si="0"/>
        <v>12</v>
      </c>
      <c r="F20" s="25">
        <v>2938.2889999999998</v>
      </c>
    </row>
    <row r="21" spans="1:6" x14ac:dyDescent="0.2">
      <c r="A21" s="22" t="s">
        <v>17</v>
      </c>
      <c r="B21" s="18"/>
      <c r="C21" s="23">
        <v>13</v>
      </c>
      <c r="D21" s="24">
        <v>13</v>
      </c>
      <c r="E21" s="24">
        <f t="shared" si="0"/>
        <v>13</v>
      </c>
      <c r="F21" s="25">
        <v>2574.8159999999998</v>
      </c>
    </row>
    <row r="22" spans="1:6" x14ac:dyDescent="0.2">
      <c r="A22" s="22" t="s">
        <v>19</v>
      </c>
      <c r="B22" s="18"/>
      <c r="C22" s="23">
        <v>14</v>
      </c>
      <c r="D22" s="24">
        <v>14</v>
      </c>
      <c r="E22" s="24">
        <f t="shared" si="0"/>
        <v>14</v>
      </c>
      <c r="F22" s="25">
        <v>2556.5190000000002</v>
      </c>
    </row>
    <row r="23" spans="1:6" x14ac:dyDescent="0.2">
      <c r="A23" s="22" t="s">
        <v>21</v>
      </c>
      <c r="B23" s="18"/>
      <c r="C23" s="23">
        <v>15</v>
      </c>
      <c r="D23" s="24">
        <v>15</v>
      </c>
      <c r="E23" s="24">
        <f t="shared" si="0"/>
        <v>15</v>
      </c>
      <c r="F23" s="25">
        <v>2156.4670000000001</v>
      </c>
    </row>
    <row r="24" spans="1:6" x14ac:dyDescent="0.2">
      <c r="A24" s="22"/>
      <c r="B24" s="18"/>
      <c r="C24" s="23"/>
      <c r="D24" s="24"/>
      <c r="E24" s="24"/>
      <c r="F24" s="25"/>
    </row>
    <row r="25" spans="1:6" x14ac:dyDescent="0.2">
      <c r="A25" s="22" t="s">
        <v>25</v>
      </c>
      <c r="B25" s="18"/>
      <c r="C25" s="23">
        <v>17</v>
      </c>
      <c r="D25" s="24">
        <v>17</v>
      </c>
      <c r="E25" s="24">
        <f t="shared" si="0"/>
        <v>16</v>
      </c>
      <c r="F25" s="25">
        <v>2106.3109999999997</v>
      </c>
    </row>
    <row r="26" spans="1:6" x14ac:dyDescent="0.2">
      <c r="A26" s="22" t="s">
        <v>20</v>
      </c>
      <c r="B26" s="18"/>
      <c r="C26" s="23">
        <v>16</v>
      </c>
      <c r="D26" s="24">
        <v>16</v>
      </c>
      <c r="E26" s="24">
        <f t="shared" si="0"/>
        <v>17</v>
      </c>
      <c r="F26" s="25">
        <v>2089.355</v>
      </c>
    </row>
    <row r="27" spans="1:6" x14ac:dyDescent="0.2">
      <c r="A27" s="22" t="s">
        <v>27</v>
      </c>
      <c r="B27" s="18"/>
      <c r="C27" s="23">
        <v>19</v>
      </c>
      <c r="D27" s="24">
        <v>18</v>
      </c>
      <c r="E27" s="24">
        <f t="shared" si="0"/>
        <v>18</v>
      </c>
      <c r="F27" s="25">
        <v>1744.885</v>
      </c>
    </row>
    <row r="28" spans="1:6" x14ac:dyDescent="0.2">
      <c r="A28" s="22" t="s">
        <v>24</v>
      </c>
      <c r="B28" s="18"/>
      <c r="C28" s="23">
        <v>18</v>
      </c>
      <c r="D28" s="24">
        <v>19</v>
      </c>
      <c r="E28" s="24">
        <f t="shared" si="0"/>
        <v>19</v>
      </c>
      <c r="F28" s="25">
        <v>1626.2449999999999</v>
      </c>
    </row>
    <row r="29" spans="1:6" x14ac:dyDescent="0.2">
      <c r="A29" s="22" t="s">
        <v>32</v>
      </c>
      <c r="B29" s="18"/>
      <c r="C29" s="23">
        <v>20</v>
      </c>
      <c r="D29" s="24">
        <v>20</v>
      </c>
      <c r="E29" s="24">
        <f t="shared" si="0"/>
        <v>20</v>
      </c>
      <c r="F29" s="25">
        <v>1489.0250000000001</v>
      </c>
    </row>
    <row r="30" spans="1:6" x14ac:dyDescent="0.2">
      <c r="A30" s="22"/>
      <c r="B30" s="18"/>
      <c r="C30" s="23"/>
      <c r="D30" s="24"/>
      <c r="E30" s="24"/>
      <c r="F30" s="25"/>
    </row>
    <row r="31" spans="1:6" x14ac:dyDescent="0.2">
      <c r="A31" s="22" t="s">
        <v>36</v>
      </c>
      <c r="B31" s="18"/>
      <c r="C31" s="23">
        <v>21</v>
      </c>
      <c r="D31" s="24">
        <v>21</v>
      </c>
      <c r="E31" s="24">
        <f t="shared" si="0"/>
        <v>21</v>
      </c>
      <c r="F31" s="25">
        <v>1443.6469999999999</v>
      </c>
    </row>
    <row r="32" spans="1:6" x14ac:dyDescent="0.2">
      <c r="A32" s="22" t="s">
        <v>45</v>
      </c>
      <c r="B32" s="18"/>
      <c r="C32" s="23">
        <v>22</v>
      </c>
      <c r="D32" s="24">
        <v>22</v>
      </c>
      <c r="E32" s="24">
        <f t="shared" si="0"/>
        <v>22</v>
      </c>
      <c r="F32" s="25">
        <v>1273.4110000000001</v>
      </c>
    </row>
    <row r="33" spans="1:6" x14ac:dyDescent="0.2">
      <c r="A33" s="22" t="s">
        <v>30</v>
      </c>
      <c r="B33" s="18"/>
      <c r="C33" s="23">
        <v>23</v>
      </c>
      <c r="D33" s="24">
        <v>23</v>
      </c>
      <c r="E33" s="24">
        <f t="shared" si="0"/>
        <v>23</v>
      </c>
      <c r="F33" s="25">
        <v>1163.038</v>
      </c>
    </row>
    <row r="34" spans="1:6" x14ac:dyDescent="0.2">
      <c r="A34" s="22" t="s">
        <v>34</v>
      </c>
      <c r="B34" s="18"/>
      <c r="C34" s="23">
        <v>36</v>
      </c>
      <c r="D34" s="24">
        <v>24</v>
      </c>
      <c r="E34" s="24">
        <f t="shared" si="0"/>
        <v>24</v>
      </c>
      <c r="F34" s="25">
        <v>1142.616</v>
      </c>
    </row>
    <row r="35" spans="1:6" x14ac:dyDescent="0.2">
      <c r="A35" s="22" t="s">
        <v>28</v>
      </c>
      <c r="B35" s="18"/>
      <c r="C35" s="23">
        <v>25</v>
      </c>
      <c r="D35" s="24">
        <v>26</v>
      </c>
      <c r="E35" s="24">
        <f t="shared" si="0"/>
        <v>25</v>
      </c>
      <c r="F35" s="25">
        <v>1099.432</v>
      </c>
    </row>
    <row r="36" spans="1:6" x14ac:dyDescent="0.2">
      <c r="A36" s="22"/>
      <c r="B36" s="18"/>
      <c r="C36" s="23"/>
      <c r="D36" s="24"/>
      <c r="E36" s="24"/>
      <c r="F36" s="25"/>
    </row>
    <row r="37" spans="1:6" x14ac:dyDescent="0.2">
      <c r="A37" s="22" t="s">
        <v>38</v>
      </c>
      <c r="B37" s="18"/>
      <c r="C37" s="23">
        <v>24</v>
      </c>
      <c r="D37" s="24">
        <v>25</v>
      </c>
      <c r="E37" s="24">
        <f t="shared" si="0"/>
        <v>26</v>
      </c>
      <c r="F37" s="25">
        <v>1075.3150000000001</v>
      </c>
    </row>
    <row r="38" spans="1:6" x14ac:dyDescent="0.2">
      <c r="A38" s="22" t="s">
        <v>33</v>
      </c>
      <c r="B38" s="18"/>
      <c r="C38" s="23">
        <v>26</v>
      </c>
      <c r="D38" s="24">
        <v>27</v>
      </c>
      <c r="E38" s="24">
        <f t="shared" si="0"/>
        <v>27</v>
      </c>
      <c r="F38" s="25">
        <v>1045.2090000000001</v>
      </c>
    </row>
    <row r="39" spans="1:6" x14ac:dyDescent="0.2">
      <c r="A39" s="22" t="s">
        <v>29</v>
      </c>
      <c r="B39" s="18"/>
      <c r="C39" s="23">
        <v>27</v>
      </c>
      <c r="D39" s="24">
        <v>28</v>
      </c>
      <c r="E39" s="24">
        <f t="shared" si="0"/>
        <v>28</v>
      </c>
      <c r="F39" s="25">
        <v>943.62899999999991</v>
      </c>
    </row>
    <row r="40" spans="1:6" x14ac:dyDescent="0.2">
      <c r="A40" s="22" t="s">
        <v>52</v>
      </c>
      <c r="B40" s="18"/>
      <c r="C40" s="23">
        <v>28</v>
      </c>
      <c r="D40" s="24">
        <v>29</v>
      </c>
      <c r="E40" s="24">
        <f t="shared" si="0"/>
        <v>29</v>
      </c>
      <c r="F40" s="25">
        <v>868.10599999999999</v>
      </c>
    </row>
    <row r="41" spans="1:6" x14ac:dyDescent="0.2">
      <c r="A41" s="22" t="s">
        <v>43</v>
      </c>
      <c r="B41" s="18"/>
      <c r="C41" s="23">
        <v>29</v>
      </c>
      <c r="D41" s="24">
        <v>30</v>
      </c>
      <c r="E41" s="24">
        <f t="shared" si="0"/>
        <v>30</v>
      </c>
      <c r="F41" s="25">
        <v>848.81400000000008</v>
      </c>
    </row>
    <row r="42" spans="1:6" x14ac:dyDescent="0.2">
      <c r="A42" s="22"/>
      <c r="B42" s="18"/>
      <c r="C42" s="23"/>
      <c r="D42" s="24"/>
      <c r="E42" s="24"/>
      <c r="F42" s="25"/>
    </row>
    <row r="43" spans="1:6" x14ac:dyDescent="0.2">
      <c r="A43" s="22" t="s">
        <v>35</v>
      </c>
      <c r="B43" s="18"/>
      <c r="C43" s="23">
        <v>31</v>
      </c>
      <c r="D43" s="24">
        <v>32</v>
      </c>
      <c r="E43" s="24">
        <f t="shared" si="0"/>
        <v>31</v>
      </c>
      <c r="F43" s="25">
        <v>772.26099999999997</v>
      </c>
    </row>
    <row r="44" spans="1:6" x14ac:dyDescent="0.2">
      <c r="A44" s="22" t="s">
        <v>39</v>
      </c>
      <c r="B44" s="18"/>
      <c r="C44" s="23">
        <v>32</v>
      </c>
      <c r="D44" s="24">
        <v>31</v>
      </c>
      <c r="E44" s="24">
        <f t="shared" si="0"/>
        <v>32</v>
      </c>
      <c r="F44" s="25">
        <v>767.10699999999997</v>
      </c>
    </row>
    <row r="45" spans="1:6" x14ac:dyDescent="0.2">
      <c r="A45" s="22" t="s">
        <v>26</v>
      </c>
      <c r="B45" s="18"/>
      <c r="C45" s="23">
        <v>30</v>
      </c>
      <c r="D45" s="24">
        <v>33</v>
      </c>
      <c r="E45" s="24">
        <f t="shared" si="0"/>
        <v>33</v>
      </c>
      <c r="F45" s="25">
        <v>752.43299999999999</v>
      </c>
    </row>
    <row r="46" spans="1:6" x14ac:dyDescent="0.2">
      <c r="A46" s="22" t="s">
        <v>40</v>
      </c>
      <c r="B46" s="18"/>
      <c r="C46" s="23">
        <v>33</v>
      </c>
      <c r="D46" s="24">
        <v>34</v>
      </c>
      <c r="E46" s="24">
        <f t="shared" si="0"/>
        <v>34</v>
      </c>
      <c r="F46" s="25">
        <v>730.92599999999993</v>
      </c>
    </row>
    <row r="47" spans="1:6" x14ac:dyDescent="0.2">
      <c r="A47" s="22" t="s">
        <v>37</v>
      </c>
      <c r="B47" s="18"/>
      <c r="C47" s="23">
        <v>35</v>
      </c>
      <c r="D47" s="24">
        <v>35</v>
      </c>
      <c r="E47" s="24">
        <f t="shared" si="0"/>
        <v>35</v>
      </c>
      <c r="F47" s="25">
        <v>604.39300000000003</v>
      </c>
    </row>
    <row r="48" spans="1:6" x14ac:dyDescent="0.2">
      <c r="A48" s="22"/>
      <c r="B48" s="18"/>
      <c r="C48" s="23"/>
      <c r="D48" s="24"/>
      <c r="E48" s="24"/>
      <c r="F48" s="25"/>
    </row>
    <row r="49" spans="1:6" x14ac:dyDescent="0.2">
      <c r="A49" s="22" t="s">
        <v>44</v>
      </c>
      <c r="B49" s="18"/>
      <c r="C49" s="23">
        <v>37</v>
      </c>
      <c r="D49" s="24">
        <v>37</v>
      </c>
      <c r="E49" s="24">
        <f t="shared" si="0"/>
        <v>36</v>
      </c>
      <c r="F49" s="25">
        <v>569.67600000000004</v>
      </c>
    </row>
    <row r="50" spans="1:6" x14ac:dyDescent="0.2">
      <c r="A50" s="22" t="s">
        <v>50</v>
      </c>
      <c r="B50" s="18"/>
      <c r="C50" s="23">
        <v>34</v>
      </c>
      <c r="D50" s="24">
        <v>36</v>
      </c>
      <c r="E50" s="24">
        <f t="shared" si="0"/>
        <v>37</v>
      </c>
      <c r="F50" s="25">
        <v>568.64800000000002</v>
      </c>
    </row>
    <row r="51" spans="1:6" x14ac:dyDescent="0.2">
      <c r="A51" s="22" t="s">
        <v>47</v>
      </c>
      <c r="B51" s="18"/>
      <c r="C51" s="23">
        <v>38</v>
      </c>
      <c r="D51" s="24">
        <v>38</v>
      </c>
      <c r="E51" s="24">
        <f t="shared" si="0"/>
        <v>38</v>
      </c>
      <c r="F51" s="25">
        <v>527.077</v>
      </c>
    </row>
    <row r="52" spans="1:6" x14ac:dyDescent="0.2">
      <c r="A52" s="22" t="s">
        <v>41</v>
      </c>
      <c r="B52" s="18"/>
      <c r="C52" s="23">
        <v>39</v>
      </c>
      <c r="D52" s="24">
        <v>39</v>
      </c>
      <c r="E52" s="24">
        <f t="shared" si="0"/>
        <v>39</v>
      </c>
      <c r="F52" s="25">
        <v>452.37</v>
      </c>
    </row>
    <row r="53" spans="1:6" x14ac:dyDescent="0.2">
      <c r="A53" s="22" t="s">
        <v>49</v>
      </c>
      <c r="B53" s="18"/>
      <c r="C53" s="23">
        <v>40</v>
      </c>
      <c r="D53" s="24">
        <v>40</v>
      </c>
      <c r="E53" s="24">
        <f t="shared" si="0"/>
        <v>40</v>
      </c>
      <c r="F53" s="25">
        <v>430.66800000000001</v>
      </c>
    </row>
    <row r="54" spans="1:6" x14ac:dyDescent="0.2">
      <c r="A54" s="22"/>
      <c r="B54" s="18"/>
      <c r="C54" s="23"/>
      <c r="D54" s="24"/>
      <c r="E54" s="24"/>
      <c r="F54" s="25"/>
    </row>
    <row r="55" spans="1:6" x14ac:dyDescent="0.2">
      <c r="A55" s="22" t="s">
        <v>46</v>
      </c>
      <c r="B55" s="18"/>
      <c r="C55" s="23">
        <v>41</v>
      </c>
      <c r="D55" s="24">
        <v>41</v>
      </c>
      <c r="E55" s="24">
        <f t="shared" si="0"/>
        <v>41</v>
      </c>
      <c r="F55" s="25">
        <v>420.45299999999997</v>
      </c>
    </row>
    <row r="56" spans="1:6" x14ac:dyDescent="0.2">
      <c r="A56" s="22" t="s">
        <v>31</v>
      </c>
      <c r="B56" s="18"/>
      <c r="C56" s="23">
        <v>42</v>
      </c>
      <c r="D56" s="24">
        <v>42</v>
      </c>
      <c r="E56" s="24">
        <f t="shared" si="0"/>
        <v>42</v>
      </c>
      <c r="F56" s="25">
        <v>395.185</v>
      </c>
    </row>
    <row r="57" spans="1:6" x14ac:dyDescent="0.2">
      <c r="A57" s="22" t="s">
        <v>54</v>
      </c>
      <c r="B57" s="18"/>
      <c r="C57" s="23">
        <v>43</v>
      </c>
      <c r="D57" s="24">
        <v>43</v>
      </c>
      <c r="E57" s="24">
        <f t="shared" si="0"/>
        <v>43</v>
      </c>
      <c r="F57" s="25">
        <v>315.57299999999998</v>
      </c>
    </row>
    <row r="58" spans="1:6" x14ac:dyDescent="0.2">
      <c r="A58" s="22" t="s">
        <v>51</v>
      </c>
      <c r="B58" s="18"/>
      <c r="C58" s="23">
        <v>44</v>
      </c>
      <c r="D58" s="24">
        <v>44</v>
      </c>
      <c r="E58" s="24">
        <f t="shared" si="0"/>
        <v>44</v>
      </c>
      <c r="F58" s="25">
        <v>307.94600000000003</v>
      </c>
    </row>
    <row r="59" spans="1:6" x14ac:dyDescent="0.2">
      <c r="A59" s="22" t="s">
        <v>48</v>
      </c>
      <c r="B59" s="18"/>
      <c r="C59" s="23">
        <v>45</v>
      </c>
      <c r="D59" s="24">
        <v>46</v>
      </c>
      <c r="E59" s="24">
        <f t="shared" si="0"/>
        <v>45</v>
      </c>
      <c r="F59" s="25">
        <v>305.89</v>
      </c>
    </row>
    <row r="60" spans="1:6" x14ac:dyDescent="0.2">
      <c r="A60" s="22"/>
      <c r="B60" s="18"/>
      <c r="C60" s="23"/>
      <c r="D60" s="24"/>
      <c r="E60" s="24"/>
      <c r="F60" s="25"/>
    </row>
    <row r="61" spans="1:6" x14ac:dyDescent="0.2">
      <c r="A61" s="22" t="s">
        <v>42</v>
      </c>
      <c r="B61" s="18"/>
      <c r="C61" s="23">
        <v>46</v>
      </c>
      <c r="D61" s="24">
        <v>45</v>
      </c>
      <c r="E61" s="24">
        <f t="shared" si="0"/>
        <v>46</v>
      </c>
      <c r="F61" s="25">
        <v>297.16800000000001</v>
      </c>
    </row>
    <row r="62" spans="1:6" x14ac:dyDescent="0.2">
      <c r="A62" s="22" t="s">
        <v>55</v>
      </c>
      <c r="B62" s="18"/>
      <c r="C62" s="23">
        <v>47</v>
      </c>
      <c r="D62" s="24">
        <v>47</v>
      </c>
      <c r="E62" s="24">
        <f t="shared" si="0"/>
        <v>47</v>
      </c>
      <c r="F62" s="25">
        <v>285.55200000000002</v>
      </c>
    </row>
    <row r="63" spans="1:6" x14ac:dyDescent="0.2">
      <c r="A63" s="22" t="s">
        <v>53</v>
      </c>
      <c r="B63" s="18"/>
      <c r="C63" s="23">
        <v>48</v>
      </c>
      <c r="D63" s="24">
        <v>48</v>
      </c>
      <c r="E63" s="24">
        <f t="shared" si="0"/>
        <v>48</v>
      </c>
      <c r="F63" s="25">
        <v>220.36600000000001</v>
      </c>
    </row>
    <row r="64" spans="1:6" x14ac:dyDescent="0.2">
      <c r="A64" s="22" t="s">
        <v>56</v>
      </c>
      <c r="B64" s="18"/>
      <c r="C64" s="23">
        <v>49</v>
      </c>
      <c r="D64" s="24">
        <v>49</v>
      </c>
      <c r="E64" s="24">
        <f t="shared" si="0"/>
        <v>49</v>
      </c>
      <c r="F64" s="25">
        <v>88.894999999999996</v>
      </c>
    </row>
    <row r="65" spans="1:6" x14ac:dyDescent="0.2">
      <c r="A65" s="22" t="s">
        <v>57</v>
      </c>
      <c r="B65" s="18"/>
      <c r="C65" s="23">
        <v>50</v>
      </c>
      <c r="D65" s="24">
        <v>50</v>
      </c>
      <c r="E65" s="24">
        <f t="shared" si="0"/>
        <v>50</v>
      </c>
      <c r="F65" s="25">
        <v>19.378999999999998</v>
      </c>
    </row>
    <row r="66" spans="1:6" x14ac:dyDescent="0.2">
      <c r="A66" s="17"/>
      <c r="B66" s="18"/>
      <c r="C66" s="26"/>
      <c r="D66" s="20"/>
      <c r="E66" s="20"/>
      <c r="F66" s="25"/>
    </row>
    <row r="67" spans="1:6" x14ac:dyDescent="0.2">
      <c r="A67" s="28" t="s">
        <v>58</v>
      </c>
      <c r="B67" s="29"/>
      <c r="C67" s="30"/>
      <c r="D67" s="31"/>
      <c r="E67" s="31"/>
      <c r="F67" s="41">
        <v>177360.65399999998</v>
      </c>
    </row>
    <row r="68" spans="1:6" x14ac:dyDescent="0.2">
      <c r="A68" s="22" t="s">
        <v>59</v>
      </c>
      <c r="B68" s="33" t="s">
        <v>68</v>
      </c>
      <c r="C68" s="18"/>
      <c r="D68" s="18"/>
      <c r="E68" s="18"/>
      <c r="F68" s="34"/>
    </row>
    <row r="69" spans="1:6" x14ac:dyDescent="0.2">
      <c r="A69" s="17"/>
      <c r="B69" s="33" t="s">
        <v>61</v>
      </c>
      <c r="C69" s="33" t="s">
        <v>69</v>
      </c>
      <c r="D69" s="18"/>
      <c r="E69" s="18"/>
      <c r="F69" s="34"/>
    </row>
    <row r="70" spans="1:6" x14ac:dyDescent="0.2">
      <c r="A70" s="22" t="s">
        <v>63</v>
      </c>
      <c r="B70" s="35" t="s">
        <v>70</v>
      </c>
      <c r="C70" s="18"/>
      <c r="D70" s="18"/>
      <c r="E70" s="18"/>
      <c r="F70" s="34"/>
    </row>
    <row r="71" spans="1:6" ht="18" thickBot="1" x14ac:dyDescent="0.25">
      <c r="A71" s="36"/>
      <c r="B71" s="37" t="s">
        <v>71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tabSelected="1" view="pageBreakPreview" zoomScaleNormal="100" workbookViewId="0">
      <selection activeCell="H19" sqref="H19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f t="shared" ref="E7:E65" si="0">RANK(F7,F$7:F$65)</f>
        <v>1</v>
      </c>
      <c r="F7" s="25">
        <v>40111.65</v>
      </c>
    </row>
    <row r="8" spans="1:6" x14ac:dyDescent="0.2">
      <c r="A8" s="22" t="s">
        <v>9</v>
      </c>
      <c r="B8" s="18"/>
      <c r="C8" s="23">
        <v>2</v>
      </c>
      <c r="D8" s="24">
        <v>2</v>
      </c>
      <c r="E8" s="24">
        <f t="shared" si="0"/>
        <v>2</v>
      </c>
      <c r="F8" s="25">
        <v>9039.26</v>
      </c>
    </row>
    <row r="9" spans="1:6" x14ac:dyDescent="0.2">
      <c r="A9" s="22" t="s">
        <v>10</v>
      </c>
      <c r="B9" s="18"/>
      <c r="C9" s="23">
        <v>3</v>
      </c>
      <c r="D9" s="24">
        <v>3</v>
      </c>
      <c r="E9" s="24">
        <f t="shared" si="0"/>
        <v>3</v>
      </c>
      <c r="F9" s="25">
        <v>6372.4870000000001</v>
      </c>
    </row>
    <row r="10" spans="1:6" x14ac:dyDescent="0.2">
      <c r="A10" s="22" t="s">
        <v>11</v>
      </c>
      <c r="B10" s="18"/>
      <c r="C10" s="23">
        <v>4</v>
      </c>
      <c r="D10" s="24">
        <v>4</v>
      </c>
      <c r="E10" s="24">
        <f t="shared" si="0"/>
        <v>4</v>
      </c>
      <c r="F10" s="25">
        <v>5477.6040000000003</v>
      </c>
    </row>
    <row r="11" spans="1:6" x14ac:dyDescent="0.2">
      <c r="A11" s="22" t="s">
        <v>12</v>
      </c>
      <c r="B11" s="18"/>
      <c r="C11" s="23">
        <v>5</v>
      </c>
      <c r="D11" s="24">
        <v>5</v>
      </c>
      <c r="E11" s="24">
        <f t="shared" si="0"/>
        <v>5</v>
      </c>
      <c r="F11" s="25">
        <v>4911.0829999999996</v>
      </c>
    </row>
    <row r="12" spans="1:6" x14ac:dyDescent="0.2">
      <c r="A12" s="22"/>
      <c r="B12" s="18"/>
      <c r="C12" s="23"/>
      <c r="D12" s="24"/>
      <c r="E12" s="24"/>
      <c r="F12" s="25"/>
    </row>
    <row r="13" spans="1:6" x14ac:dyDescent="0.2">
      <c r="A13" s="22" t="s">
        <v>13</v>
      </c>
      <c r="B13" s="18"/>
      <c r="C13" s="23">
        <v>6</v>
      </c>
      <c r="D13" s="24">
        <v>6</v>
      </c>
      <c r="E13" s="24">
        <f t="shared" si="0"/>
        <v>6</v>
      </c>
      <c r="F13" s="25">
        <v>4198.8110000000006</v>
      </c>
    </row>
    <row r="14" spans="1:6" x14ac:dyDescent="0.2">
      <c r="A14" s="22" t="s">
        <v>14</v>
      </c>
      <c r="B14" s="18"/>
      <c r="C14" s="23">
        <v>7</v>
      </c>
      <c r="D14" s="24">
        <v>7</v>
      </c>
      <c r="E14" s="24">
        <f t="shared" si="0"/>
        <v>7</v>
      </c>
      <c r="F14" s="25">
        <v>3795.2249999999999</v>
      </c>
    </row>
    <row r="15" spans="1:6" x14ac:dyDescent="0.2">
      <c r="A15" s="22" t="s">
        <v>15</v>
      </c>
      <c r="B15" s="18"/>
      <c r="C15" s="23">
        <v>10</v>
      </c>
      <c r="D15" s="24">
        <v>10</v>
      </c>
      <c r="E15" s="24">
        <f t="shared" si="0"/>
        <v>8</v>
      </c>
      <c r="F15" s="25">
        <v>3257.0419999999999</v>
      </c>
    </row>
    <row r="16" spans="1:6" x14ac:dyDescent="0.2">
      <c r="A16" s="22" t="s">
        <v>16</v>
      </c>
      <c r="B16" s="18"/>
      <c r="C16" s="23">
        <v>8</v>
      </c>
      <c r="D16" s="24">
        <v>8</v>
      </c>
      <c r="E16" s="24">
        <f t="shared" si="0"/>
        <v>9</v>
      </c>
      <c r="F16" s="25">
        <v>3237.1859999999997</v>
      </c>
    </row>
    <row r="17" spans="1:6" x14ac:dyDescent="0.2">
      <c r="A17" s="22" t="s">
        <v>17</v>
      </c>
      <c r="B17" s="18"/>
      <c r="C17" s="23">
        <v>9</v>
      </c>
      <c r="D17" s="24">
        <v>9</v>
      </c>
      <c r="E17" s="24">
        <f t="shared" si="0"/>
        <v>10</v>
      </c>
      <c r="F17" s="25">
        <v>3147.3450000000003</v>
      </c>
    </row>
    <row r="18" spans="1:6" x14ac:dyDescent="0.2">
      <c r="A18" s="22"/>
      <c r="B18" s="18"/>
      <c r="C18" s="23"/>
      <c r="D18" s="24"/>
      <c r="E18" s="24"/>
      <c r="F18" s="25"/>
    </row>
    <row r="19" spans="1:6" x14ac:dyDescent="0.2">
      <c r="A19" s="22" t="s">
        <v>18</v>
      </c>
      <c r="B19" s="18"/>
      <c r="C19" s="23">
        <v>12</v>
      </c>
      <c r="D19" s="24">
        <v>11</v>
      </c>
      <c r="E19" s="24">
        <f t="shared" si="0"/>
        <v>11</v>
      </c>
      <c r="F19" s="25">
        <v>2686.9170000000004</v>
      </c>
    </row>
    <row r="20" spans="1:6" x14ac:dyDescent="0.2">
      <c r="A20" s="22" t="s">
        <v>19</v>
      </c>
      <c r="B20" s="18"/>
      <c r="C20" s="23">
        <v>11</v>
      </c>
      <c r="D20" s="24">
        <v>12</v>
      </c>
      <c r="E20" s="24">
        <f t="shared" si="0"/>
        <v>12</v>
      </c>
      <c r="F20" s="25">
        <v>2631.5349999999999</v>
      </c>
    </row>
    <row r="21" spans="1:6" x14ac:dyDescent="0.2">
      <c r="A21" s="22" t="s">
        <v>20</v>
      </c>
      <c r="B21" s="18"/>
      <c r="C21" s="23">
        <v>13</v>
      </c>
      <c r="D21" s="24">
        <v>13</v>
      </c>
      <c r="E21" s="24">
        <f t="shared" si="0"/>
        <v>13</v>
      </c>
      <c r="F21" s="25">
        <v>2371.5050000000001</v>
      </c>
    </row>
    <row r="22" spans="1:6" x14ac:dyDescent="0.2">
      <c r="A22" s="22" t="s">
        <v>21</v>
      </c>
      <c r="B22" s="18"/>
      <c r="C22" s="23">
        <v>14</v>
      </c>
      <c r="D22" s="24">
        <v>14</v>
      </c>
      <c r="E22" s="24">
        <f t="shared" si="0"/>
        <v>14</v>
      </c>
      <c r="F22" s="25">
        <v>2203.8860000000004</v>
      </c>
    </row>
    <row r="23" spans="1:6" x14ac:dyDescent="0.2">
      <c r="A23" s="22" t="s">
        <v>22</v>
      </c>
      <c r="B23" s="18"/>
      <c r="C23" s="23">
        <v>15</v>
      </c>
      <c r="D23" s="24">
        <v>15</v>
      </c>
      <c r="E23" s="24">
        <f t="shared" si="0"/>
        <v>15</v>
      </c>
      <c r="F23" s="25">
        <v>2040.41</v>
      </c>
    </row>
    <row r="24" spans="1:6" x14ac:dyDescent="0.2">
      <c r="A24" s="22"/>
      <c r="B24" s="18"/>
      <c r="C24" s="23"/>
      <c r="D24" s="24"/>
      <c r="E24" s="24"/>
      <c r="F24" s="25"/>
    </row>
    <row r="25" spans="1:6" x14ac:dyDescent="0.2">
      <c r="A25" s="22" t="s">
        <v>23</v>
      </c>
      <c r="B25" s="18"/>
      <c r="C25" s="23">
        <v>16</v>
      </c>
      <c r="D25" s="24">
        <v>16</v>
      </c>
      <c r="E25" s="24">
        <f t="shared" si="0"/>
        <v>16</v>
      </c>
      <c r="F25" s="25">
        <v>2037.742</v>
      </c>
    </row>
    <row r="26" spans="1:6" x14ac:dyDescent="0.2">
      <c r="A26" s="22" t="s">
        <v>24</v>
      </c>
      <c r="B26" s="18"/>
      <c r="C26" s="23">
        <v>17</v>
      </c>
      <c r="D26" s="24">
        <v>17</v>
      </c>
      <c r="E26" s="24">
        <f t="shared" si="0"/>
        <v>17</v>
      </c>
      <c r="F26" s="25">
        <v>1884.088</v>
      </c>
    </row>
    <row r="27" spans="1:6" x14ac:dyDescent="0.2">
      <c r="A27" s="22" t="s">
        <v>25</v>
      </c>
      <c r="B27" s="18"/>
      <c r="C27" s="23">
        <v>19</v>
      </c>
      <c r="D27" s="24">
        <v>18</v>
      </c>
      <c r="E27" s="24">
        <f t="shared" si="0"/>
        <v>18</v>
      </c>
      <c r="F27" s="25">
        <v>1839.98</v>
      </c>
    </row>
    <row r="28" spans="1:6" x14ac:dyDescent="0.2">
      <c r="A28" s="22" t="s">
        <v>26</v>
      </c>
      <c r="B28" s="18"/>
      <c r="C28" s="23">
        <v>18</v>
      </c>
      <c r="D28" s="24">
        <v>19</v>
      </c>
      <c r="E28" s="24">
        <f t="shared" si="0"/>
        <v>19</v>
      </c>
      <c r="F28" s="25">
        <v>1805.279</v>
      </c>
    </row>
    <row r="29" spans="1:6" x14ac:dyDescent="0.2">
      <c r="A29" s="22" t="s">
        <v>27</v>
      </c>
      <c r="B29" s="18"/>
      <c r="C29" s="23">
        <v>21</v>
      </c>
      <c r="D29" s="24">
        <v>20</v>
      </c>
      <c r="E29" s="24">
        <f t="shared" si="0"/>
        <v>20</v>
      </c>
      <c r="F29" s="25">
        <v>1799.1679999999999</v>
      </c>
    </row>
    <row r="30" spans="1:6" x14ac:dyDescent="0.2">
      <c r="A30" s="22"/>
      <c r="B30" s="18"/>
      <c r="C30" s="23"/>
      <c r="D30" s="24"/>
      <c r="E30" s="24"/>
      <c r="F30" s="25"/>
    </row>
    <row r="31" spans="1:6" x14ac:dyDescent="0.2">
      <c r="A31" s="22" t="s">
        <v>28</v>
      </c>
      <c r="B31" s="18"/>
      <c r="C31" s="23">
        <v>20</v>
      </c>
      <c r="D31" s="24">
        <v>21</v>
      </c>
      <c r="E31" s="24">
        <f t="shared" si="0"/>
        <v>21</v>
      </c>
      <c r="F31" s="25">
        <v>1797.2</v>
      </c>
    </row>
    <row r="32" spans="1:6" x14ac:dyDescent="0.2">
      <c r="A32" s="22" t="s">
        <v>29</v>
      </c>
      <c r="B32" s="18"/>
      <c r="C32" s="23">
        <v>22</v>
      </c>
      <c r="D32" s="24">
        <v>22</v>
      </c>
      <c r="E32" s="24">
        <f t="shared" si="0"/>
        <v>22</v>
      </c>
      <c r="F32" s="25">
        <v>1617.0869999999998</v>
      </c>
    </row>
    <row r="33" spans="1:6" x14ac:dyDescent="0.2">
      <c r="A33" s="22" t="s">
        <v>30</v>
      </c>
      <c r="B33" s="18"/>
      <c r="C33" s="23">
        <v>23</v>
      </c>
      <c r="D33" s="24">
        <v>23</v>
      </c>
      <c r="E33" s="24">
        <f t="shared" si="0"/>
        <v>23</v>
      </c>
      <c r="F33" s="25">
        <v>1360.9770000000001</v>
      </c>
    </row>
    <row r="34" spans="1:6" x14ac:dyDescent="0.2">
      <c r="A34" s="22" t="s">
        <v>31</v>
      </c>
      <c r="B34" s="18"/>
      <c r="C34" s="23">
        <v>24</v>
      </c>
      <c r="D34" s="24">
        <v>24</v>
      </c>
      <c r="E34" s="24">
        <f t="shared" si="0"/>
        <v>24</v>
      </c>
      <c r="F34" s="25">
        <v>1312.4349999999999</v>
      </c>
    </row>
    <row r="35" spans="1:6" x14ac:dyDescent="0.2">
      <c r="A35" s="22" t="s">
        <v>32</v>
      </c>
      <c r="B35" s="18"/>
      <c r="C35" s="23">
        <v>25</v>
      </c>
      <c r="D35" s="24">
        <v>25</v>
      </c>
      <c r="E35" s="24">
        <f t="shared" si="0"/>
        <v>25</v>
      </c>
      <c r="F35" s="25">
        <v>1309.7940000000001</v>
      </c>
    </row>
    <row r="36" spans="1:6" x14ac:dyDescent="0.2">
      <c r="A36" s="22"/>
      <c r="B36" s="18"/>
      <c r="C36" s="23"/>
      <c r="D36" s="24"/>
      <c r="E36" s="24"/>
      <c r="F36" s="25"/>
    </row>
    <row r="37" spans="1:6" x14ac:dyDescent="0.2">
      <c r="A37" s="22" t="s">
        <v>33</v>
      </c>
      <c r="B37" s="18"/>
      <c r="C37" s="23">
        <v>26</v>
      </c>
      <c r="D37" s="24">
        <v>26</v>
      </c>
      <c r="E37" s="24">
        <f t="shared" si="0"/>
        <v>26</v>
      </c>
      <c r="F37" s="25">
        <v>1265.3720000000001</v>
      </c>
    </row>
    <row r="38" spans="1:6" x14ac:dyDescent="0.2">
      <c r="A38" s="22" t="s">
        <v>34</v>
      </c>
      <c r="B38" s="18"/>
      <c r="C38" s="23">
        <v>29</v>
      </c>
      <c r="D38" s="24">
        <v>28</v>
      </c>
      <c r="E38" s="24">
        <f t="shared" si="0"/>
        <v>27</v>
      </c>
      <c r="F38" s="25">
        <v>1220.7449999999999</v>
      </c>
    </row>
    <row r="39" spans="1:6" x14ac:dyDescent="0.2">
      <c r="A39" s="22" t="s">
        <v>35</v>
      </c>
      <c r="B39" s="18"/>
      <c r="C39" s="23">
        <v>27</v>
      </c>
      <c r="D39" s="24">
        <v>27</v>
      </c>
      <c r="E39" s="24">
        <f t="shared" si="0"/>
        <v>28</v>
      </c>
      <c r="F39" s="25">
        <v>1216.095</v>
      </c>
    </row>
    <row r="40" spans="1:6" x14ac:dyDescent="0.2">
      <c r="A40" s="22" t="s">
        <v>36</v>
      </c>
      <c r="B40" s="18"/>
      <c r="C40" s="23">
        <v>30</v>
      </c>
      <c r="D40" s="24">
        <v>29</v>
      </c>
      <c r="E40" s="24">
        <f t="shared" si="0"/>
        <v>29</v>
      </c>
      <c r="F40" s="25">
        <v>1210.2650000000001</v>
      </c>
    </row>
    <row r="41" spans="1:6" x14ac:dyDescent="0.2">
      <c r="A41" s="22" t="s">
        <v>37</v>
      </c>
      <c r="B41" s="18"/>
      <c r="C41" s="23">
        <v>28</v>
      </c>
      <c r="D41" s="24">
        <v>30</v>
      </c>
      <c r="E41" s="24">
        <f t="shared" si="0"/>
        <v>30</v>
      </c>
      <c r="F41" s="25">
        <v>1190.8810000000001</v>
      </c>
    </row>
    <row r="42" spans="1:6" x14ac:dyDescent="0.2">
      <c r="A42" s="22"/>
      <c r="B42" s="18"/>
      <c r="C42" s="23"/>
      <c r="D42" s="24"/>
      <c r="E42" s="24"/>
      <c r="F42" s="25"/>
    </row>
    <row r="43" spans="1:6" x14ac:dyDescent="0.2">
      <c r="A43" s="22" t="s">
        <v>38</v>
      </c>
      <c r="B43" s="18"/>
      <c r="C43" s="23">
        <v>31</v>
      </c>
      <c r="D43" s="24">
        <v>31</v>
      </c>
      <c r="E43" s="24">
        <f t="shared" si="0"/>
        <v>31</v>
      </c>
      <c r="F43" s="25">
        <v>1164.9879999999998</v>
      </c>
    </row>
    <row r="44" spans="1:6" x14ac:dyDescent="0.2">
      <c r="A44" s="22" t="s">
        <v>39</v>
      </c>
      <c r="B44" s="18"/>
      <c r="C44" s="23">
        <v>33</v>
      </c>
      <c r="D44" s="24">
        <v>32</v>
      </c>
      <c r="E44" s="24">
        <f t="shared" si="0"/>
        <v>32</v>
      </c>
      <c r="F44" s="25">
        <v>1123.4489999999998</v>
      </c>
    </row>
    <row r="45" spans="1:6" x14ac:dyDescent="0.2">
      <c r="A45" s="22" t="s">
        <v>40</v>
      </c>
      <c r="B45" s="18"/>
      <c r="C45" s="23">
        <v>34</v>
      </c>
      <c r="D45" s="24">
        <v>34</v>
      </c>
      <c r="E45" s="24">
        <f t="shared" si="0"/>
        <v>33</v>
      </c>
      <c r="F45" s="25">
        <v>1081.423</v>
      </c>
    </row>
    <row r="46" spans="1:6" x14ac:dyDescent="0.2">
      <c r="A46" s="22" t="s">
        <v>41</v>
      </c>
      <c r="B46" s="18"/>
      <c r="C46" s="23">
        <v>32</v>
      </c>
      <c r="D46" s="24">
        <v>33</v>
      </c>
      <c r="E46" s="24">
        <f t="shared" si="0"/>
        <v>34</v>
      </c>
      <c r="F46" s="25">
        <v>1072.598</v>
      </c>
    </row>
    <row r="47" spans="1:6" x14ac:dyDescent="0.2">
      <c r="A47" s="22" t="s">
        <v>42</v>
      </c>
      <c r="B47" s="18"/>
      <c r="C47" s="23">
        <v>35</v>
      </c>
      <c r="D47" s="24">
        <v>35</v>
      </c>
      <c r="E47" s="24">
        <f t="shared" si="0"/>
        <v>35</v>
      </c>
      <c r="F47" s="25">
        <v>1068.9579999999999</v>
      </c>
    </row>
    <row r="48" spans="1:6" x14ac:dyDescent="0.2">
      <c r="A48" s="22"/>
      <c r="B48" s="18"/>
      <c r="C48" s="23"/>
      <c r="D48" s="24"/>
      <c r="E48" s="24"/>
      <c r="F48" s="25"/>
    </row>
    <row r="49" spans="1:6" x14ac:dyDescent="0.2">
      <c r="A49" s="22" t="s">
        <v>43</v>
      </c>
      <c r="B49" s="18"/>
      <c r="C49" s="23">
        <v>37</v>
      </c>
      <c r="D49" s="24">
        <v>36</v>
      </c>
      <c r="E49" s="24">
        <f t="shared" si="0"/>
        <v>36</v>
      </c>
      <c r="F49" s="25">
        <v>1012.915</v>
      </c>
    </row>
    <row r="50" spans="1:6" x14ac:dyDescent="0.2">
      <c r="A50" s="22" t="s">
        <v>44</v>
      </c>
      <c r="B50" s="18"/>
      <c r="C50" s="23">
        <v>36</v>
      </c>
      <c r="D50" s="24">
        <v>37</v>
      </c>
      <c r="E50" s="24">
        <f t="shared" si="0"/>
        <v>37</v>
      </c>
      <c r="F50" s="25">
        <v>1012.2130000000001</v>
      </c>
    </row>
    <row r="51" spans="1:6" x14ac:dyDescent="0.2">
      <c r="A51" s="22" t="s">
        <v>45</v>
      </c>
      <c r="B51" s="18"/>
      <c r="C51" s="23">
        <v>40</v>
      </c>
      <c r="D51" s="24">
        <v>38</v>
      </c>
      <c r="E51" s="24">
        <f t="shared" si="0"/>
        <v>38</v>
      </c>
      <c r="F51" s="25">
        <v>997.10299999999995</v>
      </c>
    </row>
    <row r="52" spans="1:6" x14ac:dyDescent="0.2">
      <c r="A52" s="22" t="s">
        <v>46</v>
      </c>
      <c r="B52" s="18"/>
      <c r="C52" s="23">
        <v>39</v>
      </c>
      <c r="D52" s="24">
        <v>39</v>
      </c>
      <c r="E52" s="24">
        <f t="shared" si="0"/>
        <v>39</v>
      </c>
      <c r="F52" s="25">
        <v>952.00400000000013</v>
      </c>
    </row>
    <row r="53" spans="1:6" x14ac:dyDescent="0.2">
      <c r="A53" s="22" t="s">
        <v>47</v>
      </c>
      <c r="B53" s="18"/>
      <c r="C53" s="23">
        <v>38</v>
      </c>
      <c r="D53" s="24">
        <v>40</v>
      </c>
      <c r="E53" s="24">
        <f t="shared" si="0"/>
        <v>40</v>
      </c>
      <c r="F53" s="25">
        <v>951.80799999999988</v>
      </c>
    </row>
    <row r="54" spans="1:6" x14ac:dyDescent="0.2">
      <c r="A54" s="22"/>
      <c r="B54" s="18"/>
      <c r="C54" s="23"/>
      <c r="D54" s="24"/>
      <c r="E54" s="24"/>
      <c r="F54" s="25"/>
    </row>
    <row r="55" spans="1:6" x14ac:dyDescent="0.2">
      <c r="A55" s="22" t="s">
        <v>48</v>
      </c>
      <c r="B55" s="18"/>
      <c r="C55" s="23">
        <v>41</v>
      </c>
      <c r="D55" s="24">
        <v>41</v>
      </c>
      <c r="E55" s="24">
        <f t="shared" si="0"/>
        <v>41</v>
      </c>
      <c r="F55" s="25">
        <v>911.08100000000002</v>
      </c>
    </row>
    <row r="56" spans="1:6" x14ac:dyDescent="0.2">
      <c r="A56" s="22" t="s">
        <v>49</v>
      </c>
      <c r="B56" s="18"/>
      <c r="C56" s="23">
        <v>42</v>
      </c>
      <c r="D56" s="24">
        <v>42</v>
      </c>
      <c r="E56" s="24">
        <f t="shared" si="0"/>
        <v>42</v>
      </c>
      <c r="F56" s="25">
        <v>898.52700000000004</v>
      </c>
    </row>
    <row r="57" spans="1:6" x14ac:dyDescent="0.2">
      <c r="A57" s="22" t="s">
        <v>50</v>
      </c>
      <c r="B57" s="18"/>
      <c r="C57" s="23">
        <v>43</v>
      </c>
      <c r="D57" s="24">
        <v>43</v>
      </c>
      <c r="E57" s="24">
        <f t="shared" si="0"/>
        <v>43</v>
      </c>
      <c r="F57" s="25">
        <v>845.27699999999993</v>
      </c>
    </row>
    <row r="58" spans="1:6" x14ac:dyDescent="0.2">
      <c r="A58" s="22" t="s">
        <v>51</v>
      </c>
      <c r="B58" s="18"/>
      <c r="C58" s="23">
        <v>44</v>
      </c>
      <c r="D58" s="24">
        <v>44</v>
      </c>
      <c r="E58" s="24">
        <f t="shared" si="0"/>
        <v>44</v>
      </c>
      <c r="F58" s="25">
        <v>702.01799999999992</v>
      </c>
    </row>
    <row r="59" spans="1:6" x14ac:dyDescent="0.2">
      <c r="A59" s="22" t="s">
        <v>52</v>
      </c>
      <c r="B59" s="18"/>
      <c r="C59" s="23">
        <v>45</v>
      </c>
      <c r="D59" s="24">
        <v>45</v>
      </c>
      <c r="E59" s="24">
        <f t="shared" si="0"/>
        <v>45</v>
      </c>
      <c r="F59" s="25">
        <v>690.42499999999995</v>
      </c>
    </row>
    <row r="60" spans="1:6" x14ac:dyDescent="0.2">
      <c r="A60" s="22"/>
      <c r="B60" s="18"/>
      <c r="C60" s="23"/>
      <c r="D60" s="24"/>
      <c r="E60" s="24"/>
      <c r="F60" s="25"/>
    </row>
    <row r="61" spans="1:6" x14ac:dyDescent="0.2">
      <c r="A61" s="22" t="s">
        <v>53</v>
      </c>
      <c r="B61" s="18"/>
      <c r="C61" s="23">
        <v>46</v>
      </c>
      <c r="D61" s="24">
        <v>46</v>
      </c>
      <c r="E61" s="24">
        <f t="shared" si="0"/>
        <v>46</v>
      </c>
      <c r="F61" s="25">
        <v>586.55599999999993</v>
      </c>
    </row>
    <row r="62" spans="1:6" x14ac:dyDescent="0.2">
      <c r="A62" s="22" t="s">
        <v>54</v>
      </c>
      <c r="B62" s="18"/>
      <c r="C62" s="23">
        <v>47</v>
      </c>
      <c r="D62" s="24">
        <v>47</v>
      </c>
      <c r="E62" s="24">
        <f t="shared" si="0"/>
        <v>47</v>
      </c>
      <c r="F62" s="25">
        <v>520.80399999999997</v>
      </c>
    </row>
    <row r="63" spans="1:6" x14ac:dyDescent="0.2">
      <c r="A63" s="22" t="s">
        <v>55</v>
      </c>
      <c r="B63" s="18"/>
      <c r="C63" s="23">
        <v>48</v>
      </c>
      <c r="D63" s="24">
        <v>48</v>
      </c>
      <c r="E63" s="24">
        <f t="shared" si="0"/>
        <v>48</v>
      </c>
      <c r="F63" s="25">
        <v>508.91899999999998</v>
      </c>
    </row>
    <row r="64" spans="1:6" x14ac:dyDescent="0.2">
      <c r="A64" s="22" t="s">
        <v>56</v>
      </c>
      <c r="B64" s="18"/>
      <c r="C64" s="23">
        <v>49</v>
      </c>
      <c r="D64" s="24">
        <v>49</v>
      </c>
      <c r="E64" s="24">
        <f t="shared" si="0"/>
        <v>49</v>
      </c>
      <c r="F64" s="25">
        <v>157.10200000000003</v>
      </c>
    </row>
    <row r="65" spans="1:6" x14ac:dyDescent="0.2">
      <c r="A65" s="22" t="s">
        <v>57</v>
      </c>
      <c r="B65" s="18"/>
      <c r="C65" s="23">
        <v>50</v>
      </c>
      <c r="D65" s="24">
        <v>50</v>
      </c>
      <c r="E65" s="24">
        <f t="shared" si="0"/>
        <v>50</v>
      </c>
      <c r="F65" s="25">
        <v>137.09199999999998</v>
      </c>
    </row>
    <row r="66" spans="1:6" x14ac:dyDescent="0.2">
      <c r="A66" s="17"/>
      <c r="B66" s="18"/>
      <c r="C66" s="26"/>
      <c r="D66" s="20"/>
      <c r="E66" s="20"/>
      <c r="F66" s="27"/>
    </row>
    <row r="67" spans="1:6" x14ac:dyDescent="0.2">
      <c r="A67" s="28" t="s">
        <v>58</v>
      </c>
      <c r="B67" s="29"/>
      <c r="C67" s="30"/>
      <c r="D67" s="31"/>
      <c r="E67" s="31"/>
      <c r="F67" s="32">
        <v>134745.024</v>
      </c>
    </row>
    <row r="68" spans="1:6" x14ac:dyDescent="0.2">
      <c r="A68" s="22" t="s">
        <v>59</v>
      </c>
      <c r="B68" s="33" t="s">
        <v>60</v>
      </c>
      <c r="C68" s="18"/>
      <c r="D68" s="18"/>
      <c r="E68" s="18"/>
      <c r="F68" s="34"/>
    </row>
    <row r="69" spans="1:6" x14ac:dyDescent="0.2">
      <c r="A69" s="17"/>
      <c r="B69" s="33" t="s">
        <v>61</v>
      </c>
      <c r="C69" s="33" t="s">
        <v>62</v>
      </c>
      <c r="D69" s="18"/>
      <c r="E69" s="18"/>
      <c r="F69" s="34"/>
    </row>
    <row r="70" spans="1:6" x14ac:dyDescent="0.2">
      <c r="A70" s="22" t="s">
        <v>63</v>
      </c>
      <c r="B70" s="35" t="s">
        <v>64</v>
      </c>
      <c r="C70" s="18"/>
      <c r="D70" s="18"/>
      <c r="E70" s="18"/>
      <c r="F70" s="34"/>
    </row>
    <row r="71" spans="1:6" ht="18" thickBot="1" x14ac:dyDescent="0.25">
      <c r="A71" s="36"/>
      <c r="B71" s="37" t="s">
        <v>65</v>
      </c>
      <c r="C71" s="3"/>
      <c r="D71" s="3"/>
      <c r="E71" s="3"/>
      <c r="F71" s="38"/>
    </row>
    <row r="72" spans="1:6" x14ac:dyDescent="0.2">
      <c r="A72" s="39"/>
      <c r="B72" s="40"/>
      <c r="C72" s="40"/>
      <c r="D72" s="40"/>
      <c r="E72" s="40"/>
      <c r="F72" s="40"/>
    </row>
    <row r="73" spans="1:6" x14ac:dyDescent="0.2">
      <c r="B73" s="40"/>
      <c r="C73" s="40"/>
      <c r="D73" s="40"/>
      <c r="E73" s="40"/>
      <c r="F73" s="40"/>
    </row>
    <row r="74" spans="1:6" x14ac:dyDescent="0.2">
      <c r="B74" s="40"/>
      <c r="C74" s="40"/>
      <c r="D74" s="40"/>
      <c r="E74" s="40"/>
      <c r="F74" s="40"/>
    </row>
    <row r="75" spans="1:6" x14ac:dyDescent="0.2">
      <c r="B75" s="40"/>
      <c r="C75" s="40"/>
      <c r="D75" s="40"/>
      <c r="E75" s="40"/>
      <c r="F75" s="40"/>
    </row>
    <row r="76" spans="1:6" x14ac:dyDescent="0.2">
      <c r="A76" s="39"/>
      <c r="B76" s="40"/>
      <c r="C76" s="40"/>
      <c r="D76" s="40"/>
      <c r="E76" s="40"/>
      <c r="F76" s="40"/>
    </row>
    <row r="77" spans="1:6" x14ac:dyDescent="0.2">
      <c r="B77" s="40"/>
    </row>
    <row r="78" spans="1:6" x14ac:dyDescent="0.2">
      <c r="A78" s="39"/>
      <c r="B78" s="40"/>
    </row>
    <row r="79" spans="1:6" x14ac:dyDescent="0.2">
      <c r="B79" s="40"/>
    </row>
    <row r="80" spans="1:6" x14ac:dyDescent="0.2">
      <c r="A80" s="39"/>
      <c r="B80" s="40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3" style="2" customWidth="1"/>
    <col min="7" max="7" width="9.625" style="2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8" x14ac:dyDescent="0.2">
      <c r="A2" s="76" t="s">
        <v>156</v>
      </c>
    </row>
    <row r="3" spans="1:8" ht="18" thickBot="1" x14ac:dyDescent="0.25">
      <c r="A3" s="3"/>
      <c r="B3" s="3"/>
      <c r="C3" s="3"/>
      <c r="D3" s="3"/>
      <c r="E3" s="3"/>
      <c r="F3" s="3"/>
      <c r="G3" s="3"/>
    </row>
    <row r="4" spans="1:8" x14ac:dyDescent="0.2">
      <c r="A4" s="5"/>
      <c r="B4" s="6"/>
      <c r="C4" s="7"/>
      <c r="D4" s="8" t="s">
        <v>1</v>
      </c>
      <c r="E4" s="9"/>
      <c r="F4" s="77"/>
      <c r="G4" s="78"/>
      <c r="H4" s="17"/>
    </row>
    <row r="5" spans="1:8" x14ac:dyDescent="0.2">
      <c r="A5" s="11" t="s">
        <v>2</v>
      </c>
      <c r="B5" s="12"/>
      <c r="C5" s="79" t="s">
        <v>147</v>
      </c>
      <c r="D5" s="15" t="s">
        <v>148</v>
      </c>
      <c r="E5" s="15" t="s">
        <v>149</v>
      </c>
      <c r="F5" s="80" t="s">
        <v>150</v>
      </c>
      <c r="G5" s="81"/>
      <c r="H5" s="17"/>
    </row>
    <row r="6" spans="1:8" x14ac:dyDescent="0.2">
      <c r="A6" s="17"/>
      <c r="B6" s="18"/>
      <c r="C6" s="19"/>
      <c r="D6" s="20"/>
      <c r="E6" s="20"/>
      <c r="F6" s="19"/>
      <c r="G6" s="82" t="s">
        <v>151</v>
      </c>
      <c r="H6" s="17"/>
    </row>
    <row r="7" spans="1:8" x14ac:dyDescent="0.2">
      <c r="A7" s="22" t="s">
        <v>26</v>
      </c>
      <c r="B7" s="18"/>
      <c r="C7" s="23">
        <v>27</v>
      </c>
      <c r="D7" s="83">
        <v>17</v>
      </c>
      <c r="E7" s="24">
        <f>RANK(G7,G$7:G$66,0)</f>
        <v>1</v>
      </c>
      <c r="F7" s="19"/>
      <c r="G7" s="84">
        <v>86.2</v>
      </c>
      <c r="H7" s="17"/>
    </row>
    <row r="8" spans="1:8" x14ac:dyDescent="0.2">
      <c r="A8" s="22" t="s">
        <v>28</v>
      </c>
      <c r="B8" s="18"/>
      <c r="C8" s="23">
        <v>16</v>
      </c>
      <c r="D8" s="83">
        <v>11</v>
      </c>
      <c r="E8" s="24">
        <f>RANK(G8,G$7:G$66,0)</f>
        <v>2</v>
      </c>
      <c r="F8" s="75"/>
      <c r="G8" s="84">
        <v>85.9</v>
      </c>
      <c r="H8" s="17"/>
    </row>
    <row r="9" spans="1:8" x14ac:dyDescent="0.2">
      <c r="A9" s="22" t="s">
        <v>35</v>
      </c>
      <c r="B9" s="18"/>
      <c r="C9" s="23">
        <v>44</v>
      </c>
      <c r="D9" s="83">
        <v>35</v>
      </c>
      <c r="E9" s="24">
        <f>RANK(G9,G$7:G$66,0)</f>
        <v>3</v>
      </c>
      <c r="F9" s="19"/>
      <c r="G9" s="84">
        <v>85.5</v>
      </c>
      <c r="H9" s="17"/>
    </row>
    <row r="10" spans="1:8" x14ac:dyDescent="0.2">
      <c r="A10" s="22" t="s">
        <v>48</v>
      </c>
      <c r="B10" s="18"/>
      <c r="C10" s="23">
        <v>6</v>
      </c>
      <c r="D10" s="83">
        <v>8</v>
      </c>
      <c r="E10" s="24">
        <f>RANK(G10,G$7:G$66,0)</f>
        <v>4</v>
      </c>
      <c r="F10" s="85"/>
      <c r="G10" s="84">
        <v>85.4</v>
      </c>
      <c r="H10" s="17"/>
    </row>
    <row r="11" spans="1:8" x14ac:dyDescent="0.2">
      <c r="A11" s="22" t="s">
        <v>31</v>
      </c>
      <c r="B11" s="18"/>
      <c r="C11" s="23">
        <v>3</v>
      </c>
      <c r="D11" s="83">
        <v>20</v>
      </c>
      <c r="E11" s="24">
        <f>RANK(G11,G$7:G$66,0)</f>
        <v>5</v>
      </c>
      <c r="F11" s="75"/>
      <c r="G11" s="84">
        <v>85.3</v>
      </c>
      <c r="H11" s="17"/>
    </row>
    <row r="12" spans="1:8" x14ac:dyDescent="0.2">
      <c r="A12" s="22"/>
      <c r="B12" s="18"/>
      <c r="C12" s="23"/>
      <c r="D12" s="83"/>
      <c r="E12" s="24"/>
      <c r="F12" s="75"/>
      <c r="G12" s="84"/>
      <c r="H12" s="17"/>
    </row>
    <row r="13" spans="1:8" x14ac:dyDescent="0.2">
      <c r="A13" s="22" t="s">
        <v>19</v>
      </c>
      <c r="B13" s="18"/>
      <c r="C13" s="23">
        <v>47</v>
      </c>
      <c r="D13" s="83">
        <v>35</v>
      </c>
      <c r="E13" s="24">
        <f>RANK(G13,G$7:G$66,0)</f>
        <v>5</v>
      </c>
      <c r="F13" s="75"/>
      <c r="G13" s="84">
        <v>85.3</v>
      </c>
      <c r="H13" s="17"/>
    </row>
    <row r="14" spans="1:8" x14ac:dyDescent="0.2">
      <c r="A14" s="22" t="s">
        <v>44</v>
      </c>
      <c r="B14" s="18"/>
      <c r="C14" s="23">
        <v>16</v>
      </c>
      <c r="D14" s="83">
        <v>35</v>
      </c>
      <c r="E14" s="24">
        <f>RANK(G14,G$7:G$66,0)</f>
        <v>7</v>
      </c>
      <c r="F14" s="19"/>
      <c r="G14" s="84">
        <v>85.2</v>
      </c>
      <c r="H14" s="17"/>
    </row>
    <row r="15" spans="1:8" x14ac:dyDescent="0.2">
      <c r="A15" s="22" t="s">
        <v>51</v>
      </c>
      <c r="B15" s="18"/>
      <c r="C15" s="23">
        <v>7</v>
      </c>
      <c r="D15" s="83">
        <v>6</v>
      </c>
      <c r="E15" s="24">
        <f>RANK(G15,G$7:G$66,0)</f>
        <v>8</v>
      </c>
      <c r="F15" s="19"/>
      <c r="G15" s="84">
        <v>85</v>
      </c>
      <c r="H15" s="17"/>
    </row>
    <row r="16" spans="1:8" x14ac:dyDescent="0.2">
      <c r="A16" s="22" t="s">
        <v>47</v>
      </c>
      <c r="B16" s="18"/>
      <c r="C16" s="23">
        <v>21</v>
      </c>
      <c r="D16" s="83">
        <v>4</v>
      </c>
      <c r="E16" s="24">
        <f>RANK(G16,G$7:G$66,0)</f>
        <v>9</v>
      </c>
      <c r="F16" s="19"/>
      <c r="G16" s="84">
        <v>84.9</v>
      </c>
      <c r="H16" s="17"/>
    </row>
    <row r="17" spans="1:8" x14ac:dyDescent="0.2">
      <c r="A17" s="22" t="s">
        <v>25</v>
      </c>
      <c r="B17" s="18"/>
      <c r="C17" s="23">
        <v>35</v>
      </c>
      <c r="D17" s="83">
        <v>11</v>
      </c>
      <c r="E17" s="24">
        <f>RANK(G17,G$7:G$66,0)</f>
        <v>10</v>
      </c>
      <c r="F17" s="19"/>
      <c r="G17" s="84">
        <v>84.8</v>
      </c>
      <c r="H17" s="17"/>
    </row>
    <row r="18" spans="1:8" x14ac:dyDescent="0.2">
      <c r="A18" s="22"/>
      <c r="B18" s="18"/>
      <c r="C18" s="23"/>
      <c r="D18" s="83"/>
      <c r="E18" s="24"/>
      <c r="F18" s="19"/>
      <c r="G18" s="84"/>
      <c r="H18" s="17"/>
    </row>
    <row r="19" spans="1:8" x14ac:dyDescent="0.2">
      <c r="A19" s="22" t="s">
        <v>54</v>
      </c>
      <c r="B19" s="18"/>
      <c r="C19" s="23">
        <v>4</v>
      </c>
      <c r="D19" s="83">
        <v>8</v>
      </c>
      <c r="E19" s="24">
        <f>RANK(G19,G$7:G$66,0)</f>
        <v>10</v>
      </c>
      <c r="F19" s="19"/>
      <c r="G19" s="84">
        <v>84.8</v>
      </c>
      <c r="H19" s="17"/>
    </row>
    <row r="20" spans="1:8" x14ac:dyDescent="0.2">
      <c r="A20" s="22" t="s">
        <v>43</v>
      </c>
      <c r="B20" s="18"/>
      <c r="C20" s="23">
        <v>25</v>
      </c>
      <c r="D20" s="83">
        <v>25</v>
      </c>
      <c r="E20" s="24">
        <f>RANK(G20,G$7:G$66,0)</f>
        <v>12</v>
      </c>
      <c r="F20" s="19"/>
      <c r="G20" s="84">
        <v>84.7</v>
      </c>
      <c r="H20" s="17"/>
    </row>
    <row r="21" spans="1:8" x14ac:dyDescent="0.2">
      <c r="A21" s="22" t="s">
        <v>11</v>
      </c>
      <c r="B21" s="18"/>
      <c r="C21" s="23">
        <v>27</v>
      </c>
      <c r="D21" s="83">
        <v>11</v>
      </c>
      <c r="E21" s="24">
        <f>RANK(G21,G$7:G$66,0)</f>
        <v>13</v>
      </c>
      <c r="F21" s="19"/>
      <c r="G21" s="84">
        <v>84.6</v>
      </c>
      <c r="H21" s="17"/>
    </row>
    <row r="22" spans="1:8" x14ac:dyDescent="0.2">
      <c r="A22" s="22" t="s">
        <v>9</v>
      </c>
      <c r="B22" s="18"/>
      <c r="C22" s="23">
        <v>11</v>
      </c>
      <c r="D22" s="83">
        <v>25</v>
      </c>
      <c r="E22" s="24">
        <f>RANK(G22,G$7:G$66,0)</f>
        <v>13</v>
      </c>
      <c r="F22" s="75"/>
      <c r="G22" s="84">
        <v>84.6</v>
      </c>
      <c r="H22" s="17"/>
    </row>
    <row r="23" spans="1:8" x14ac:dyDescent="0.2">
      <c r="A23" s="22" t="s">
        <v>53</v>
      </c>
      <c r="B23" s="18"/>
      <c r="C23" s="23">
        <v>49</v>
      </c>
      <c r="D23" s="83">
        <v>20</v>
      </c>
      <c r="E23" s="24">
        <f>RANK(G23,G$7:G$66,0)</f>
        <v>13</v>
      </c>
      <c r="F23" s="19"/>
      <c r="G23" s="84">
        <v>84.6</v>
      </c>
      <c r="H23" s="17"/>
    </row>
    <row r="24" spans="1:8" x14ac:dyDescent="0.2">
      <c r="A24" s="22"/>
      <c r="B24" s="18"/>
      <c r="C24" s="23"/>
      <c r="D24" s="83"/>
      <c r="E24" s="24"/>
      <c r="F24" s="19"/>
      <c r="G24" s="84"/>
      <c r="H24" s="17"/>
    </row>
    <row r="25" spans="1:8" x14ac:dyDescent="0.2">
      <c r="A25" s="22" t="s">
        <v>56</v>
      </c>
      <c r="B25" s="18"/>
      <c r="C25" s="23">
        <v>16</v>
      </c>
      <c r="D25" s="83">
        <v>43</v>
      </c>
      <c r="E25" s="24">
        <f>RANK(G25,G$7:G$66,0)</f>
        <v>13</v>
      </c>
      <c r="F25" s="75"/>
      <c r="G25" s="84">
        <v>84.6</v>
      </c>
      <c r="H25" s="17"/>
    </row>
    <row r="26" spans="1:8" x14ac:dyDescent="0.2">
      <c r="A26" s="22" t="s">
        <v>21</v>
      </c>
      <c r="B26" s="18"/>
      <c r="C26" s="23">
        <v>35</v>
      </c>
      <c r="D26" s="83">
        <v>33</v>
      </c>
      <c r="E26" s="24">
        <f>RANK(G26,G$7:G$66,0)</f>
        <v>17</v>
      </c>
      <c r="F26" s="75"/>
      <c r="G26" s="84">
        <v>84.5</v>
      </c>
      <c r="H26" s="17"/>
    </row>
    <row r="27" spans="1:8" x14ac:dyDescent="0.2">
      <c r="A27" s="22" t="s">
        <v>50</v>
      </c>
      <c r="B27" s="18"/>
      <c r="C27" s="23">
        <v>25</v>
      </c>
      <c r="D27" s="83">
        <v>20</v>
      </c>
      <c r="E27" s="24">
        <f>RANK(G27,G$7:G$66,0)</f>
        <v>17</v>
      </c>
      <c r="F27" s="19"/>
      <c r="G27" s="84">
        <v>84.5</v>
      </c>
      <c r="H27" s="17"/>
    </row>
    <row r="28" spans="1:8" x14ac:dyDescent="0.2">
      <c r="A28" s="22" t="s">
        <v>24</v>
      </c>
      <c r="B28" s="18"/>
      <c r="C28" s="23">
        <v>41</v>
      </c>
      <c r="D28" s="83">
        <v>28</v>
      </c>
      <c r="E28" s="24">
        <f>RANK(G28,G$7:G$66,0)</f>
        <v>17</v>
      </c>
      <c r="F28" s="75"/>
      <c r="G28" s="84">
        <v>84.5</v>
      </c>
      <c r="H28" s="17"/>
    </row>
    <row r="29" spans="1:8" x14ac:dyDescent="0.2">
      <c r="A29" s="22" t="s">
        <v>30</v>
      </c>
      <c r="B29" s="18"/>
      <c r="C29" s="23">
        <v>11</v>
      </c>
      <c r="D29" s="83">
        <v>11</v>
      </c>
      <c r="E29" s="24">
        <f>RANK(G29,G$7:G$66,0)</f>
        <v>17</v>
      </c>
      <c r="F29" s="19"/>
      <c r="G29" s="84">
        <v>84.5</v>
      </c>
      <c r="H29" s="17"/>
    </row>
    <row r="30" spans="1:8" x14ac:dyDescent="0.2">
      <c r="A30" s="22"/>
      <c r="B30" s="18"/>
      <c r="C30" s="23"/>
      <c r="D30" s="83"/>
      <c r="E30" s="24"/>
      <c r="F30" s="19"/>
      <c r="G30" s="84"/>
      <c r="H30" s="17"/>
    </row>
    <row r="31" spans="1:8" x14ac:dyDescent="0.2">
      <c r="A31" s="22" t="s">
        <v>49</v>
      </c>
      <c r="B31" s="18"/>
      <c r="C31" s="23">
        <v>21</v>
      </c>
      <c r="D31" s="83">
        <v>25</v>
      </c>
      <c r="E31" s="24">
        <f>RANK(G31,G$7:G$66,0)</f>
        <v>17</v>
      </c>
      <c r="F31" s="19"/>
      <c r="G31" s="84">
        <v>84.5</v>
      </c>
      <c r="H31" s="17"/>
    </row>
    <row r="32" spans="1:8" x14ac:dyDescent="0.2">
      <c r="A32" s="22" t="s">
        <v>37</v>
      </c>
      <c r="B32" s="18"/>
      <c r="C32" s="23">
        <v>2</v>
      </c>
      <c r="D32" s="83">
        <v>1</v>
      </c>
      <c r="E32" s="24">
        <f>RANK(G32,G$7:G$66,0)</f>
        <v>17</v>
      </c>
      <c r="F32" s="19"/>
      <c r="G32" s="84">
        <v>84.5</v>
      </c>
      <c r="H32" s="17"/>
    </row>
    <row r="33" spans="1:8" x14ac:dyDescent="0.2">
      <c r="A33" s="22" t="s">
        <v>46</v>
      </c>
      <c r="B33" s="18"/>
      <c r="C33" s="23">
        <v>11</v>
      </c>
      <c r="D33" s="83">
        <v>8</v>
      </c>
      <c r="E33" s="24">
        <f>RANK(G33,G$7:G$66,0)</f>
        <v>17</v>
      </c>
      <c r="F33" s="19"/>
      <c r="G33" s="84">
        <v>84.5</v>
      </c>
      <c r="H33" s="17"/>
    </row>
    <row r="34" spans="1:8" x14ac:dyDescent="0.2">
      <c r="A34" s="22" t="s">
        <v>15</v>
      </c>
      <c r="B34" s="18"/>
      <c r="C34" s="23">
        <v>40</v>
      </c>
      <c r="D34" s="83">
        <v>17</v>
      </c>
      <c r="E34" s="24">
        <f>RANK(G34,G$7:G$66,0)</f>
        <v>24</v>
      </c>
      <c r="F34" s="19"/>
      <c r="G34" s="84">
        <v>84.4</v>
      </c>
      <c r="H34" s="17"/>
    </row>
    <row r="35" spans="1:8" x14ac:dyDescent="0.2">
      <c r="A35" s="22" t="s">
        <v>38</v>
      </c>
      <c r="B35" s="18"/>
      <c r="C35" s="23">
        <v>1</v>
      </c>
      <c r="D35" s="83">
        <v>1</v>
      </c>
      <c r="E35" s="24">
        <f>RANK(G35,G$7:G$66,0)</f>
        <v>25</v>
      </c>
      <c r="F35" s="75"/>
      <c r="G35" s="84">
        <v>84.3</v>
      </c>
      <c r="H35" s="17"/>
    </row>
    <row r="36" spans="1:8" x14ac:dyDescent="0.2">
      <c r="A36" s="22"/>
      <c r="B36" s="18"/>
      <c r="C36" s="23"/>
      <c r="D36" s="83"/>
      <c r="E36" s="24"/>
      <c r="F36" s="75"/>
      <c r="G36" s="84"/>
      <c r="H36" s="17"/>
    </row>
    <row r="37" spans="1:8" x14ac:dyDescent="0.2">
      <c r="A37" s="45" t="s">
        <v>77</v>
      </c>
      <c r="B37" s="46"/>
      <c r="C37" s="74"/>
      <c r="D37" s="96"/>
      <c r="E37" s="48"/>
      <c r="F37" s="97"/>
      <c r="G37" s="87">
        <v>84.3</v>
      </c>
      <c r="H37" s="17"/>
    </row>
    <row r="38" spans="1:8" x14ac:dyDescent="0.2">
      <c r="A38" s="22" t="s">
        <v>32</v>
      </c>
      <c r="B38" s="18"/>
      <c r="C38" s="23">
        <v>4</v>
      </c>
      <c r="D38" s="83">
        <v>1</v>
      </c>
      <c r="E38" s="24">
        <f>RANK(G38,G$7:G$66,0)-1</f>
        <v>26</v>
      </c>
      <c r="F38" s="75"/>
      <c r="G38" s="84">
        <v>84.2</v>
      </c>
      <c r="H38" s="17"/>
    </row>
    <row r="39" spans="1:8" x14ac:dyDescent="0.2">
      <c r="A39" s="22" t="s">
        <v>41</v>
      </c>
      <c r="B39" s="18"/>
      <c r="C39" s="23">
        <v>10</v>
      </c>
      <c r="D39" s="83">
        <v>11</v>
      </c>
      <c r="E39" s="24">
        <f t="shared" ref="E39:E66" si="0">RANK(G39,G$7:G$66,0)-1</f>
        <v>26</v>
      </c>
      <c r="F39" s="75"/>
      <c r="G39" s="84">
        <v>84.2</v>
      </c>
      <c r="H39" s="17"/>
    </row>
    <row r="40" spans="1:8" x14ac:dyDescent="0.2">
      <c r="A40" s="22" t="s">
        <v>34</v>
      </c>
      <c r="B40" s="18"/>
      <c r="C40" s="23">
        <v>27</v>
      </c>
      <c r="D40" s="83">
        <v>39</v>
      </c>
      <c r="E40" s="24">
        <f t="shared" si="0"/>
        <v>26</v>
      </c>
      <c r="F40" s="75"/>
      <c r="G40" s="84">
        <v>84.2</v>
      </c>
      <c r="H40" s="17"/>
    </row>
    <row r="41" spans="1:8" x14ac:dyDescent="0.2">
      <c r="A41" s="22" t="s">
        <v>17</v>
      </c>
      <c r="B41" s="18"/>
      <c r="C41" s="23">
        <v>41</v>
      </c>
      <c r="D41" s="83">
        <v>43</v>
      </c>
      <c r="E41" s="24">
        <f t="shared" si="0"/>
        <v>26</v>
      </c>
      <c r="F41" s="19"/>
      <c r="G41" s="84">
        <v>84.2</v>
      </c>
      <c r="H41" s="17"/>
    </row>
    <row r="42" spans="1:8" x14ac:dyDescent="0.2">
      <c r="A42" s="22" t="s">
        <v>40</v>
      </c>
      <c r="B42" s="18"/>
      <c r="C42" s="23">
        <v>27</v>
      </c>
      <c r="D42" s="83">
        <v>17</v>
      </c>
      <c r="E42" s="24">
        <f t="shared" si="0"/>
        <v>26</v>
      </c>
      <c r="F42" s="75"/>
      <c r="G42" s="84">
        <v>84.2</v>
      </c>
      <c r="H42" s="17"/>
    </row>
    <row r="43" spans="1:8" x14ac:dyDescent="0.2">
      <c r="A43" s="22"/>
      <c r="B43" s="18"/>
      <c r="C43" s="23"/>
      <c r="D43" s="83"/>
      <c r="E43" s="24"/>
      <c r="F43" s="75"/>
      <c r="G43" s="84"/>
      <c r="H43" s="17"/>
    </row>
    <row r="44" spans="1:8" x14ac:dyDescent="0.2">
      <c r="A44" s="22" t="s">
        <v>55</v>
      </c>
      <c r="B44" s="18"/>
      <c r="C44" s="23">
        <v>16</v>
      </c>
      <c r="D44" s="83">
        <v>49</v>
      </c>
      <c r="E44" s="24">
        <f t="shared" si="0"/>
        <v>26</v>
      </c>
      <c r="F44" s="19"/>
      <c r="G44" s="84">
        <v>84.2</v>
      </c>
      <c r="H44" s="17"/>
    </row>
    <row r="45" spans="1:8" x14ac:dyDescent="0.2">
      <c r="A45" s="22" t="s">
        <v>42</v>
      </c>
      <c r="B45" s="18"/>
      <c r="C45" s="23">
        <v>11</v>
      </c>
      <c r="D45" s="83">
        <v>46</v>
      </c>
      <c r="E45" s="24">
        <f t="shared" si="0"/>
        <v>26</v>
      </c>
      <c r="F45" s="19"/>
      <c r="G45" s="84">
        <v>84.2</v>
      </c>
      <c r="H45" s="17"/>
    </row>
    <row r="46" spans="1:8" x14ac:dyDescent="0.2">
      <c r="A46" s="22" t="s">
        <v>10</v>
      </c>
      <c r="B46" s="18"/>
      <c r="C46" s="23">
        <v>8</v>
      </c>
      <c r="D46" s="83">
        <v>33</v>
      </c>
      <c r="E46" s="24">
        <f t="shared" si="0"/>
        <v>33</v>
      </c>
      <c r="F46" s="19"/>
      <c r="G46" s="84">
        <v>84.1</v>
      </c>
      <c r="H46" s="17"/>
    </row>
    <row r="47" spans="1:8" x14ac:dyDescent="0.2">
      <c r="A47" s="22" t="s">
        <v>13</v>
      </c>
      <c r="B47" s="18"/>
      <c r="C47" s="23">
        <v>27</v>
      </c>
      <c r="D47" s="83">
        <v>11</v>
      </c>
      <c r="E47" s="24">
        <f t="shared" si="0"/>
        <v>33</v>
      </c>
      <c r="F47" s="19"/>
      <c r="G47" s="84">
        <v>84.1</v>
      </c>
      <c r="H47" s="17"/>
    </row>
    <row r="48" spans="1:8" x14ac:dyDescent="0.2">
      <c r="A48" s="22" t="s">
        <v>12</v>
      </c>
      <c r="B48" s="18"/>
      <c r="C48" s="23">
        <v>11</v>
      </c>
      <c r="D48" s="83">
        <v>28</v>
      </c>
      <c r="E48" s="24">
        <f t="shared" si="0"/>
        <v>33</v>
      </c>
      <c r="F48" s="19"/>
      <c r="G48" s="84">
        <v>84.1</v>
      </c>
      <c r="H48" s="17"/>
    </row>
    <row r="49" spans="1:8" x14ac:dyDescent="0.2">
      <c r="A49" s="22"/>
      <c r="B49" s="18"/>
      <c r="C49" s="23"/>
      <c r="D49" s="83"/>
      <c r="E49" s="24"/>
      <c r="F49" s="19"/>
      <c r="G49" s="84"/>
      <c r="H49" s="17"/>
    </row>
    <row r="50" spans="1:8" x14ac:dyDescent="0.2">
      <c r="A50" s="22" t="s">
        <v>23</v>
      </c>
      <c r="B50" s="18"/>
      <c r="C50" s="23">
        <v>27</v>
      </c>
      <c r="D50" s="83">
        <v>28</v>
      </c>
      <c r="E50" s="24">
        <f t="shared" si="0"/>
        <v>33</v>
      </c>
      <c r="F50" s="19"/>
      <c r="G50" s="84">
        <v>84.1</v>
      </c>
      <c r="H50" s="17"/>
    </row>
    <row r="51" spans="1:8" x14ac:dyDescent="0.2">
      <c r="A51" s="22" t="s">
        <v>36</v>
      </c>
      <c r="B51" s="18"/>
      <c r="C51" s="23">
        <v>27</v>
      </c>
      <c r="D51" s="83">
        <v>35</v>
      </c>
      <c r="E51" s="24">
        <f t="shared" si="0"/>
        <v>33</v>
      </c>
      <c r="F51" s="75"/>
      <c r="G51" s="84">
        <v>84.1</v>
      </c>
      <c r="H51" s="17"/>
    </row>
    <row r="52" spans="1:8" x14ac:dyDescent="0.2">
      <c r="A52" s="22" t="s">
        <v>52</v>
      </c>
      <c r="B52" s="18"/>
      <c r="C52" s="23">
        <v>47</v>
      </c>
      <c r="D52" s="83">
        <v>20</v>
      </c>
      <c r="E52" s="24">
        <f t="shared" si="0"/>
        <v>33</v>
      </c>
      <c r="F52" s="19"/>
      <c r="G52" s="84">
        <v>84.1</v>
      </c>
      <c r="H52" s="17"/>
    </row>
    <row r="53" spans="1:8" x14ac:dyDescent="0.2">
      <c r="A53" s="22" t="s">
        <v>57</v>
      </c>
      <c r="B53" s="18"/>
      <c r="C53" s="23">
        <v>35</v>
      </c>
      <c r="D53" s="83">
        <v>41</v>
      </c>
      <c r="E53" s="24">
        <f t="shared" si="0"/>
        <v>39</v>
      </c>
      <c r="F53" s="75"/>
      <c r="G53" s="84">
        <v>84</v>
      </c>
      <c r="H53" s="17"/>
    </row>
    <row r="54" spans="1:8" x14ac:dyDescent="0.2">
      <c r="A54" s="22" t="s">
        <v>14</v>
      </c>
      <c r="B54" s="18"/>
      <c r="C54" s="23">
        <v>50</v>
      </c>
      <c r="D54" s="83">
        <v>50</v>
      </c>
      <c r="E54" s="24">
        <f t="shared" si="0"/>
        <v>40</v>
      </c>
      <c r="F54" s="75"/>
      <c r="G54" s="84">
        <v>83.9</v>
      </c>
      <c r="H54" s="17"/>
    </row>
    <row r="55" spans="1:8" x14ac:dyDescent="0.2">
      <c r="A55" s="22"/>
      <c r="B55" s="18"/>
      <c r="C55" s="23"/>
      <c r="D55" s="83"/>
      <c r="E55" s="24"/>
      <c r="F55" s="75"/>
      <c r="G55" s="84"/>
      <c r="H55" s="17"/>
    </row>
    <row r="56" spans="1:8" x14ac:dyDescent="0.2">
      <c r="A56" s="22" t="s">
        <v>20</v>
      </c>
      <c r="B56" s="18"/>
      <c r="C56" s="23">
        <v>21</v>
      </c>
      <c r="D56" s="83">
        <v>28</v>
      </c>
      <c r="E56" s="24">
        <f t="shared" si="0"/>
        <v>40</v>
      </c>
      <c r="F56" s="19"/>
      <c r="G56" s="84">
        <v>83.9</v>
      </c>
      <c r="H56" s="17"/>
    </row>
    <row r="57" spans="1:8" x14ac:dyDescent="0.2">
      <c r="A57" s="22" t="s">
        <v>33</v>
      </c>
      <c r="B57" s="18"/>
      <c r="C57" s="23">
        <v>8</v>
      </c>
      <c r="D57" s="83">
        <v>41</v>
      </c>
      <c r="E57" s="24">
        <f t="shared" si="0"/>
        <v>40</v>
      </c>
      <c r="F57" s="19"/>
      <c r="G57" s="84">
        <v>83.9</v>
      </c>
      <c r="H57" s="17"/>
    </row>
    <row r="58" spans="1:8" x14ac:dyDescent="0.2">
      <c r="A58" s="22" t="s">
        <v>29</v>
      </c>
      <c r="B58" s="18"/>
      <c r="C58" s="23">
        <v>46</v>
      </c>
      <c r="D58" s="83">
        <v>48</v>
      </c>
      <c r="E58" s="24">
        <f t="shared" si="0"/>
        <v>40</v>
      </c>
      <c r="F58" s="19"/>
      <c r="G58" s="84">
        <v>83.9</v>
      </c>
      <c r="H58" s="17"/>
    </row>
    <row r="59" spans="1:8" x14ac:dyDescent="0.2">
      <c r="A59" s="22" t="s">
        <v>22</v>
      </c>
      <c r="B59" s="18"/>
      <c r="C59" s="23">
        <v>41</v>
      </c>
      <c r="D59" s="83">
        <v>28</v>
      </c>
      <c r="E59" s="24">
        <f t="shared" si="0"/>
        <v>44</v>
      </c>
      <c r="F59" s="19"/>
      <c r="G59" s="84">
        <v>83.8</v>
      </c>
      <c r="H59" s="17"/>
    </row>
    <row r="60" spans="1:8" x14ac:dyDescent="0.2">
      <c r="A60" s="22" t="s">
        <v>45</v>
      </c>
      <c r="B60" s="18"/>
      <c r="C60" s="23">
        <v>16</v>
      </c>
      <c r="D60" s="83">
        <v>20</v>
      </c>
      <c r="E60" s="24">
        <f t="shared" si="0"/>
        <v>44</v>
      </c>
      <c r="F60" s="19"/>
      <c r="G60" s="84">
        <v>83.8</v>
      </c>
      <c r="H60" s="17"/>
    </row>
    <row r="61" spans="1:8" x14ac:dyDescent="0.2">
      <c r="A61" s="22"/>
      <c r="B61" s="18"/>
      <c r="C61" s="23"/>
      <c r="D61" s="83"/>
      <c r="E61" s="24"/>
      <c r="F61" s="19"/>
      <c r="G61" s="84"/>
      <c r="H61" s="17"/>
    </row>
    <row r="62" spans="1:8" x14ac:dyDescent="0.2">
      <c r="A62" s="22" t="s">
        <v>39</v>
      </c>
      <c r="B62" s="18"/>
      <c r="C62" s="23">
        <v>21</v>
      </c>
      <c r="D62" s="83">
        <v>39</v>
      </c>
      <c r="E62" s="24">
        <f t="shared" si="0"/>
        <v>44</v>
      </c>
      <c r="F62" s="19"/>
      <c r="G62" s="84">
        <v>83.8</v>
      </c>
      <c r="H62" s="17"/>
    </row>
    <row r="63" spans="1:8" x14ac:dyDescent="0.2">
      <c r="A63" s="22" t="s">
        <v>27</v>
      </c>
      <c r="B63" s="18"/>
      <c r="C63" s="23">
        <v>39</v>
      </c>
      <c r="D63" s="83">
        <v>47</v>
      </c>
      <c r="E63" s="24">
        <f t="shared" si="0"/>
        <v>44</v>
      </c>
      <c r="F63" s="19"/>
      <c r="G63" s="84">
        <v>83.8</v>
      </c>
      <c r="H63" s="17"/>
    </row>
    <row r="64" spans="1:8" x14ac:dyDescent="0.2">
      <c r="A64" s="22" t="s">
        <v>8</v>
      </c>
      <c r="B64" s="18"/>
      <c r="C64" s="23">
        <v>38</v>
      </c>
      <c r="D64" s="83">
        <v>43</v>
      </c>
      <c r="E64" s="24">
        <f t="shared" si="0"/>
        <v>48</v>
      </c>
      <c r="F64" s="19"/>
      <c r="G64" s="84">
        <v>83.7</v>
      </c>
      <c r="H64" s="17"/>
    </row>
    <row r="65" spans="1:8" x14ac:dyDescent="0.2">
      <c r="A65" s="22" t="s">
        <v>18</v>
      </c>
      <c r="B65" s="18"/>
      <c r="C65" s="23">
        <v>44</v>
      </c>
      <c r="D65" s="83">
        <v>4</v>
      </c>
      <c r="E65" s="24">
        <f t="shared" si="0"/>
        <v>48</v>
      </c>
      <c r="F65" s="19"/>
      <c r="G65" s="84">
        <v>83.7</v>
      </c>
      <c r="H65" s="17"/>
    </row>
    <row r="66" spans="1:8" x14ac:dyDescent="0.2">
      <c r="A66" s="22" t="s">
        <v>16</v>
      </c>
      <c r="B66" s="18"/>
      <c r="C66" s="23">
        <v>27</v>
      </c>
      <c r="D66" s="83">
        <v>6</v>
      </c>
      <c r="E66" s="24">
        <f t="shared" si="0"/>
        <v>50</v>
      </c>
      <c r="F66" s="19"/>
      <c r="G66" s="84">
        <v>83.4</v>
      </c>
      <c r="H66" s="17"/>
    </row>
    <row r="67" spans="1:8" x14ac:dyDescent="0.2">
      <c r="A67" s="53"/>
      <c r="B67" s="12"/>
      <c r="C67" s="54"/>
      <c r="D67" s="55"/>
      <c r="E67" s="55"/>
      <c r="F67" s="54"/>
      <c r="G67" s="98"/>
      <c r="H67" s="17"/>
    </row>
    <row r="68" spans="1:8" x14ac:dyDescent="0.2">
      <c r="A68" s="22" t="s">
        <v>59</v>
      </c>
      <c r="B68" s="33" t="s">
        <v>152</v>
      </c>
      <c r="C68" s="18"/>
      <c r="D68" s="18"/>
      <c r="E68" s="18"/>
      <c r="F68" s="18"/>
      <c r="G68" s="34"/>
      <c r="H68" s="17"/>
    </row>
    <row r="69" spans="1:8" x14ac:dyDescent="0.2">
      <c r="A69" s="22" t="s">
        <v>83</v>
      </c>
      <c r="B69" s="35" t="s">
        <v>153</v>
      </c>
      <c r="C69" s="18"/>
      <c r="D69" s="18"/>
      <c r="E69" s="18"/>
      <c r="F69" s="18"/>
      <c r="G69" s="34"/>
      <c r="H69" s="17"/>
    </row>
    <row r="70" spans="1:8" x14ac:dyDescent="0.2">
      <c r="A70" s="22" t="s">
        <v>63</v>
      </c>
      <c r="B70" s="33" t="s">
        <v>157</v>
      </c>
      <c r="C70" s="18"/>
      <c r="D70" s="18"/>
      <c r="E70" s="18"/>
      <c r="F70" s="18"/>
      <c r="G70" s="34"/>
      <c r="H70" s="17"/>
    </row>
    <row r="71" spans="1:8" ht="18" thickBot="1" x14ac:dyDescent="0.25">
      <c r="A71" s="99"/>
      <c r="B71" s="3" t="s">
        <v>158</v>
      </c>
      <c r="C71" s="3"/>
      <c r="D71" s="3"/>
      <c r="E71" s="3"/>
      <c r="F71" s="3"/>
      <c r="G71" s="38"/>
      <c r="H71" s="17"/>
    </row>
    <row r="72" spans="1:8" x14ac:dyDescent="0.2">
      <c r="A72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8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3.125" style="2" customWidth="1"/>
    <col min="7" max="7" width="9.625" style="2" customWidth="1"/>
    <col min="8" max="256" width="18.375" style="2"/>
    <col min="257" max="261" width="8.375" style="2" customWidth="1"/>
    <col min="262" max="262" width="3.125" style="2" customWidth="1"/>
    <col min="263" max="263" width="9.625" style="2" customWidth="1"/>
    <col min="264" max="512" width="18.375" style="2"/>
    <col min="513" max="517" width="8.375" style="2" customWidth="1"/>
    <col min="518" max="518" width="3.125" style="2" customWidth="1"/>
    <col min="519" max="519" width="9.625" style="2" customWidth="1"/>
    <col min="520" max="768" width="18.375" style="2"/>
    <col min="769" max="773" width="8.375" style="2" customWidth="1"/>
    <col min="774" max="774" width="3.125" style="2" customWidth="1"/>
    <col min="775" max="775" width="9.625" style="2" customWidth="1"/>
    <col min="776" max="1024" width="18.375" style="2"/>
    <col min="1025" max="1029" width="8.375" style="2" customWidth="1"/>
    <col min="1030" max="1030" width="3.125" style="2" customWidth="1"/>
    <col min="1031" max="1031" width="9.625" style="2" customWidth="1"/>
    <col min="1032" max="1280" width="18.375" style="2"/>
    <col min="1281" max="1285" width="8.375" style="2" customWidth="1"/>
    <col min="1286" max="1286" width="3.125" style="2" customWidth="1"/>
    <col min="1287" max="1287" width="9.625" style="2" customWidth="1"/>
    <col min="1288" max="1536" width="18.375" style="2"/>
    <col min="1537" max="1541" width="8.375" style="2" customWidth="1"/>
    <col min="1542" max="1542" width="3.125" style="2" customWidth="1"/>
    <col min="1543" max="1543" width="9.625" style="2" customWidth="1"/>
    <col min="1544" max="1792" width="18.375" style="2"/>
    <col min="1793" max="1797" width="8.375" style="2" customWidth="1"/>
    <col min="1798" max="1798" width="3.125" style="2" customWidth="1"/>
    <col min="1799" max="1799" width="9.625" style="2" customWidth="1"/>
    <col min="1800" max="2048" width="18.375" style="2"/>
    <col min="2049" max="2053" width="8.375" style="2" customWidth="1"/>
    <col min="2054" max="2054" width="3.125" style="2" customWidth="1"/>
    <col min="2055" max="2055" width="9.625" style="2" customWidth="1"/>
    <col min="2056" max="2304" width="18.375" style="2"/>
    <col min="2305" max="2309" width="8.375" style="2" customWidth="1"/>
    <col min="2310" max="2310" width="3.125" style="2" customWidth="1"/>
    <col min="2311" max="2311" width="9.625" style="2" customWidth="1"/>
    <col min="2312" max="2560" width="18.375" style="2"/>
    <col min="2561" max="2565" width="8.375" style="2" customWidth="1"/>
    <col min="2566" max="2566" width="3.125" style="2" customWidth="1"/>
    <col min="2567" max="2567" width="9.625" style="2" customWidth="1"/>
    <col min="2568" max="2816" width="18.375" style="2"/>
    <col min="2817" max="2821" width="8.375" style="2" customWidth="1"/>
    <col min="2822" max="2822" width="3.125" style="2" customWidth="1"/>
    <col min="2823" max="2823" width="9.625" style="2" customWidth="1"/>
    <col min="2824" max="3072" width="18.375" style="2"/>
    <col min="3073" max="3077" width="8.375" style="2" customWidth="1"/>
    <col min="3078" max="3078" width="3.125" style="2" customWidth="1"/>
    <col min="3079" max="3079" width="9.625" style="2" customWidth="1"/>
    <col min="3080" max="3328" width="18.375" style="2"/>
    <col min="3329" max="3333" width="8.375" style="2" customWidth="1"/>
    <col min="3334" max="3334" width="3.125" style="2" customWidth="1"/>
    <col min="3335" max="3335" width="9.625" style="2" customWidth="1"/>
    <col min="3336" max="3584" width="18.375" style="2"/>
    <col min="3585" max="3589" width="8.375" style="2" customWidth="1"/>
    <col min="3590" max="3590" width="3.125" style="2" customWidth="1"/>
    <col min="3591" max="3591" width="9.625" style="2" customWidth="1"/>
    <col min="3592" max="3840" width="18.375" style="2"/>
    <col min="3841" max="3845" width="8.375" style="2" customWidth="1"/>
    <col min="3846" max="3846" width="3.125" style="2" customWidth="1"/>
    <col min="3847" max="3847" width="9.625" style="2" customWidth="1"/>
    <col min="3848" max="4096" width="18.375" style="2"/>
    <col min="4097" max="4101" width="8.375" style="2" customWidth="1"/>
    <col min="4102" max="4102" width="3.125" style="2" customWidth="1"/>
    <col min="4103" max="4103" width="9.625" style="2" customWidth="1"/>
    <col min="4104" max="4352" width="18.375" style="2"/>
    <col min="4353" max="4357" width="8.375" style="2" customWidth="1"/>
    <col min="4358" max="4358" width="3.125" style="2" customWidth="1"/>
    <col min="4359" max="4359" width="9.625" style="2" customWidth="1"/>
    <col min="4360" max="4608" width="18.375" style="2"/>
    <col min="4609" max="4613" width="8.375" style="2" customWidth="1"/>
    <col min="4614" max="4614" width="3.125" style="2" customWidth="1"/>
    <col min="4615" max="4615" width="9.625" style="2" customWidth="1"/>
    <col min="4616" max="4864" width="18.375" style="2"/>
    <col min="4865" max="4869" width="8.375" style="2" customWidth="1"/>
    <col min="4870" max="4870" width="3.125" style="2" customWidth="1"/>
    <col min="4871" max="4871" width="9.625" style="2" customWidth="1"/>
    <col min="4872" max="5120" width="18.375" style="2"/>
    <col min="5121" max="5125" width="8.375" style="2" customWidth="1"/>
    <col min="5126" max="5126" width="3.125" style="2" customWidth="1"/>
    <col min="5127" max="5127" width="9.625" style="2" customWidth="1"/>
    <col min="5128" max="5376" width="18.375" style="2"/>
    <col min="5377" max="5381" width="8.375" style="2" customWidth="1"/>
    <col min="5382" max="5382" width="3.125" style="2" customWidth="1"/>
    <col min="5383" max="5383" width="9.625" style="2" customWidth="1"/>
    <col min="5384" max="5632" width="18.375" style="2"/>
    <col min="5633" max="5637" width="8.375" style="2" customWidth="1"/>
    <col min="5638" max="5638" width="3.125" style="2" customWidth="1"/>
    <col min="5639" max="5639" width="9.625" style="2" customWidth="1"/>
    <col min="5640" max="5888" width="18.375" style="2"/>
    <col min="5889" max="5893" width="8.375" style="2" customWidth="1"/>
    <col min="5894" max="5894" width="3.125" style="2" customWidth="1"/>
    <col min="5895" max="5895" width="9.625" style="2" customWidth="1"/>
    <col min="5896" max="6144" width="18.375" style="2"/>
    <col min="6145" max="6149" width="8.375" style="2" customWidth="1"/>
    <col min="6150" max="6150" width="3.125" style="2" customWidth="1"/>
    <col min="6151" max="6151" width="9.625" style="2" customWidth="1"/>
    <col min="6152" max="6400" width="18.375" style="2"/>
    <col min="6401" max="6405" width="8.375" style="2" customWidth="1"/>
    <col min="6406" max="6406" width="3.125" style="2" customWidth="1"/>
    <col min="6407" max="6407" width="9.625" style="2" customWidth="1"/>
    <col min="6408" max="6656" width="18.375" style="2"/>
    <col min="6657" max="6661" width="8.375" style="2" customWidth="1"/>
    <col min="6662" max="6662" width="3.125" style="2" customWidth="1"/>
    <col min="6663" max="6663" width="9.625" style="2" customWidth="1"/>
    <col min="6664" max="6912" width="18.375" style="2"/>
    <col min="6913" max="6917" width="8.375" style="2" customWidth="1"/>
    <col min="6918" max="6918" width="3.125" style="2" customWidth="1"/>
    <col min="6919" max="6919" width="9.625" style="2" customWidth="1"/>
    <col min="6920" max="7168" width="18.375" style="2"/>
    <col min="7169" max="7173" width="8.375" style="2" customWidth="1"/>
    <col min="7174" max="7174" width="3.125" style="2" customWidth="1"/>
    <col min="7175" max="7175" width="9.625" style="2" customWidth="1"/>
    <col min="7176" max="7424" width="18.375" style="2"/>
    <col min="7425" max="7429" width="8.375" style="2" customWidth="1"/>
    <col min="7430" max="7430" width="3.125" style="2" customWidth="1"/>
    <col min="7431" max="7431" width="9.625" style="2" customWidth="1"/>
    <col min="7432" max="7680" width="18.375" style="2"/>
    <col min="7681" max="7685" width="8.375" style="2" customWidth="1"/>
    <col min="7686" max="7686" width="3.125" style="2" customWidth="1"/>
    <col min="7687" max="7687" width="9.625" style="2" customWidth="1"/>
    <col min="7688" max="7936" width="18.375" style="2"/>
    <col min="7937" max="7941" width="8.375" style="2" customWidth="1"/>
    <col min="7942" max="7942" width="3.125" style="2" customWidth="1"/>
    <col min="7943" max="7943" width="9.625" style="2" customWidth="1"/>
    <col min="7944" max="8192" width="18.375" style="2"/>
    <col min="8193" max="8197" width="8.375" style="2" customWidth="1"/>
    <col min="8198" max="8198" width="3.125" style="2" customWidth="1"/>
    <col min="8199" max="8199" width="9.625" style="2" customWidth="1"/>
    <col min="8200" max="8448" width="18.375" style="2"/>
    <col min="8449" max="8453" width="8.375" style="2" customWidth="1"/>
    <col min="8454" max="8454" width="3.125" style="2" customWidth="1"/>
    <col min="8455" max="8455" width="9.625" style="2" customWidth="1"/>
    <col min="8456" max="8704" width="18.375" style="2"/>
    <col min="8705" max="8709" width="8.375" style="2" customWidth="1"/>
    <col min="8710" max="8710" width="3.125" style="2" customWidth="1"/>
    <col min="8711" max="8711" width="9.625" style="2" customWidth="1"/>
    <col min="8712" max="8960" width="18.375" style="2"/>
    <col min="8961" max="8965" width="8.375" style="2" customWidth="1"/>
    <col min="8966" max="8966" width="3.125" style="2" customWidth="1"/>
    <col min="8967" max="8967" width="9.625" style="2" customWidth="1"/>
    <col min="8968" max="9216" width="18.375" style="2"/>
    <col min="9217" max="9221" width="8.375" style="2" customWidth="1"/>
    <col min="9222" max="9222" width="3.125" style="2" customWidth="1"/>
    <col min="9223" max="9223" width="9.625" style="2" customWidth="1"/>
    <col min="9224" max="9472" width="18.375" style="2"/>
    <col min="9473" max="9477" width="8.375" style="2" customWidth="1"/>
    <col min="9478" max="9478" width="3.125" style="2" customWidth="1"/>
    <col min="9479" max="9479" width="9.625" style="2" customWidth="1"/>
    <col min="9480" max="9728" width="18.375" style="2"/>
    <col min="9729" max="9733" width="8.375" style="2" customWidth="1"/>
    <col min="9734" max="9734" width="3.125" style="2" customWidth="1"/>
    <col min="9735" max="9735" width="9.625" style="2" customWidth="1"/>
    <col min="9736" max="9984" width="18.375" style="2"/>
    <col min="9985" max="9989" width="8.375" style="2" customWidth="1"/>
    <col min="9990" max="9990" width="3.125" style="2" customWidth="1"/>
    <col min="9991" max="9991" width="9.625" style="2" customWidth="1"/>
    <col min="9992" max="10240" width="18.375" style="2"/>
    <col min="10241" max="10245" width="8.375" style="2" customWidth="1"/>
    <col min="10246" max="10246" width="3.125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.125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.125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.125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.125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.125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.125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.125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.125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.125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.125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.125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.125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.125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.125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.125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.125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.125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.125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.125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.125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.125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.125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.125" style="2" customWidth="1"/>
    <col min="16135" max="16135" width="9.625" style="2" customWidth="1"/>
    <col min="16136" max="16384" width="18.375" style="2"/>
  </cols>
  <sheetData>
    <row r="2" spans="1:8" x14ac:dyDescent="0.2">
      <c r="A2" s="76" t="s">
        <v>146</v>
      </c>
    </row>
    <row r="3" spans="1:8" ht="18" thickBot="1" x14ac:dyDescent="0.25">
      <c r="A3" s="3"/>
      <c r="B3" s="3"/>
      <c r="C3" s="3"/>
      <c r="D3" s="3"/>
      <c r="E3" s="3"/>
      <c r="F3" s="3"/>
      <c r="G3" s="3"/>
    </row>
    <row r="4" spans="1:8" x14ac:dyDescent="0.2">
      <c r="A4" s="5"/>
      <c r="B4" s="6"/>
      <c r="C4" s="7"/>
      <c r="D4" s="8" t="s">
        <v>1</v>
      </c>
      <c r="E4" s="9"/>
      <c r="F4" s="77"/>
      <c r="G4" s="78"/>
      <c r="H4" s="17"/>
    </row>
    <row r="5" spans="1:8" x14ac:dyDescent="0.2">
      <c r="A5" s="11" t="s">
        <v>2</v>
      </c>
      <c r="B5" s="12"/>
      <c r="C5" s="79" t="s">
        <v>147</v>
      </c>
      <c r="D5" s="15" t="s">
        <v>148</v>
      </c>
      <c r="E5" s="15" t="s">
        <v>149</v>
      </c>
      <c r="F5" s="80" t="s">
        <v>150</v>
      </c>
      <c r="G5" s="81"/>
      <c r="H5" s="17"/>
    </row>
    <row r="6" spans="1:8" x14ac:dyDescent="0.2">
      <c r="A6" s="17"/>
      <c r="B6" s="18"/>
      <c r="C6" s="19"/>
      <c r="D6" s="20"/>
      <c r="E6" s="20"/>
      <c r="F6" s="19"/>
      <c r="G6" s="82" t="s">
        <v>151</v>
      </c>
      <c r="H6" s="17"/>
    </row>
    <row r="7" spans="1:8" x14ac:dyDescent="0.2">
      <c r="A7" s="22" t="s">
        <v>11</v>
      </c>
      <c r="B7" s="18"/>
      <c r="C7" s="23">
        <v>4</v>
      </c>
      <c r="D7" s="83">
        <v>8</v>
      </c>
      <c r="E7" s="24">
        <f>RANK(G7,G$7:G$66,0)</f>
        <v>1</v>
      </c>
      <c r="F7" s="19"/>
      <c r="G7" s="84">
        <v>78</v>
      </c>
      <c r="H7" s="17"/>
    </row>
    <row r="8" spans="1:8" x14ac:dyDescent="0.2">
      <c r="A8" s="22" t="s">
        <v>28</v>
      </c>
      <c r="B8" s="68"/>
      <c r="C8" s="23">
        <v>4</v>
      </c>
      <c r="D8" s="83">
        <v>44</v>
      </c>
      <c r="E8" s="24">
        <f>RANK(G8,G$7:G$66,0)</f>
        <v>2</v>
      </c>
      <c r="F8" s="19"/>
      <c r="G8" s="84">
        <v>77.900000000000006</v>
      </c>
      <c r="H8" s="17"/>
    </row>
    <row r="9" spans="1:8" x14ac:dyDescent="0.2">
      <c r="A9" s="22" t="s">
        <v>29</v>
      </c>
      <c r="B9" s="68"/>
      <c r="C9" s="23">
        <v>16</v>
      </c>
      <c r="D9" s="83">
        <v>35</v>
      </c>
      <c r="E9" s="24">
        <f>RANK(G9,G$7:G$66,0)</f>
        <v>3</v>
      </c>
      <c r="F9" s="19"/>
      <c r="G9" s="84">
        <v>77.8</v>
      </c>
      <c r="H9" s="17"/>
    </row>
    <row r="10" spans="1:8" x14ac:dyDescent="0.2">
      <c r="A10" s="22" t="s">
        <v>26</v>
      </c>
      <c r="B10" s="68"/>
      <c r="C10" s="23">
        <v>16</v>
      </c>
      <c r="D10" s="83">
        <v>1</v>
      </c>
      <c r="E10" s="24">
        <f>RANK(G10,G$7:G$66,0)</f>
        <v>4</v>
      </c>
      <c r="F10" s="75"/>
      <c r="G10" s="84">
        <v>77.599999999999994</v>
      </c>
      <c r="H10" s="17"/>
    </row>
    <row r="11" spans="1:8" x14ac:dyDescent="0.2">
      <c r="A11" s="22" t="s">
        <v>47</v>
      </c>
      <c r="B11" s="68"/>
      <c r="C11" s="23">
        <v>8</v>
      </c>
      <c r="D11" s="83">
        <v>26</v>
      </c>
      <c r="E11" s="24">
        <f>RANK(G11,G$7:G$66,0)</f>
        <v>4</v>
      </c>
      <c r="F11" s="19"/>
      <c r="G11" s="84">
        <v>77.599999999999994</v>
      </c>
      <c r="H11" s="17"/>
    </row>
    <row r="12" spans="1:8" x14ac:dyDescent="0.2">
      <c r="A12" s="22"/>
      <c r="B12" s="68"/>
      <c r="C12" s="23"/>
      <c r="D12" s="83"/>
      <c r="E12" s="24"/>
      <c r="F12" s="19"/>
      <c r="G12" s="84"/>
      <c r="H12" s="17"/>
    </row>
    <row r="13" spans="1:8" x14ac:dyDescent="0.2">
      <c r="A13" s="22" t="s">
        <v>15</v>
      </c>
      <c r="B13" s="68"/>
      <c r="C13" s="23">
        <v>12</v>
      </c>
      <c r="D13" s="83">
        <v>32</v>
      </c>
      <c r="E13" s="24">
        <f>RANK(G13,G$7:G$66,0)</f>
        <v>6</v>
      </c>
      <c r="F13" s="75"/>
      <c r="G13" s="84">
        <v>77.5</v>
      </c>
      <c r="H13" s="17"/>
    </row>
    <row r="14" spans="1:8" x14ac:dyDescent="0.2">
      <c r="A14" s="22" t="s">
        <v>38</v>
      </c>
      <c r="B14" s="18"/>
      <c r="C14" s="23">
        <v>41</v>
      </c>
      <c r="D14" s="83">
        <v>2</v>
      </c>
      <c r="E14" s="24">
        <f>RANK(G14,G$7:G$66,0)</f>
        <v>6</v>
      </c>
      <c r="F14" s="19"/>
      <c r="G14" s="84">
        <v>77.5</v>
      </c>
      <c r="H14" s="17"/>
    </row>
    <row r="15" spans="1:8" x14ac:dyDescent="0.2">
      <c r="A15" s="22" t="s">
        <v>9</v>
      </c>
      <c r="B15" s="18"/>
      <c r="C15" s="23">
        <v>43</v>
      </c>
      <c r="D15" s="83">
        <v>10</v>
      </c>
      <c r="E15" s="24">
        <f>RANK(G15,G$7:G$66,0)</f>
        <v>8</v>
      </c>
      <c r="F15" s="75"/>
      <c r="G15" s="84">
        <v>77.400000000000006</v>
      </c>
      <c r="H15" s="17"/>
    </row>
    <row r="16" spans="1:8" x14ac:dyDescent="0.2">
      <c r="A16" s="22" t="s">
        <v>32</v>
      </c>
      <c r="B16" s="68"/>
      <c r="C16" s="23">
        <v>16</v>
      </c>
      <c r="D16" s="83">
        <v>20</v>
      </c>
      <c r="E16" s="24">
        <f>RANK(G16,G$7:G$66,0)</f>
        <v>8</v>
      </c>
      <c r="F16" s="19"/>
      <c r="G16" s="84">
        <v>77.400000000000006</v>
      </c>
      <c r="H16" s="17"/>
    </row>
    <row r="17" spans="1:8" x14ac:dyDescent="0.2">
      <c r="A17" s="22" t="s">
        <v>35</v>
      </c>
      <c r="B17" s="68"/>
      <c r="C17" s="23">
        <v>8</v>
      </c>
      <c r="D17" s="83">
        <v>4</v>
      </c>
      <c r="E17" s="24">
        <f>RANK(G17,G$7:G$66,0)</f>
        <v>8</v>
      </c>
      <c r="F17" s="19"/>
      <c r="G17" s="84">
        <v>77.400000000000006</v>
      </c>
      <c r="H17" s="17"/>
    </row>
    <row r="18" spans="1:8" x14ac:dyDescent="0.2">
      <c r="A18" s="22"/>
      <c r="B18" s="68"/>
      <c r="C18" s="23"/>
      <c r="D18" s="83"/>
      <c r="E18" s="24"/>
      <c r="F18" s="19"/>
      <c r="G18" s="84"/>
      <c r="H18" s="17"/>
    </row>
    <row r="19" spans="1:8" x14ac:dyDescent="0.2">
      <c r="A19" s="22" t="s">
        <v>41</v>
      </c>
      <c r="B19" s="68"/>
      <c r="C19" s="23">
        <v>12</v>
      </c>
      <c r="D19" s="83">
        <v>32</v>
      </c>
      <c r="E19" s="24">
        <f>RANK(G19,G$7:G$66,0)</f>
        <v>11</v>
      </c>
      <c r="F19" s="19"/>
      <c r="G19" s="84">
        <v>77.3</v>
      </c>
      <c r="H19" s="17"/>
    </row>
    <row r="20" spans="1:8" x14ac:dyDescent="0.2">
      <c r="A20" s="22" t="s">
        <v>45</v>
      </c>
      <c r="B20" s="68"/>
      <c r="C20" s="23">
        <v>12</v>
      </c>
      <c r="D20" s="83">
        <v>20</v>
      </c>
      <c r="E20" s="24">
        <f>RANK(G20,G$7:G$66,0)</f>
        <v>11</v>
      </c>
      <c r="F20" s="75"/>
      <c r="G20" s="84">
        <v>77.3</v>
      </c>
      <c r="H20" s="17"/>
    </row>
    <row r="21" spans="1:8" x14ac:dyDescent="0.2">
      <c r="A21" s="22" t="s">
        <v>52</v>
      </c>
      <c r="B21" s="18"/>
      <c r="C21" s="23">
        <v>47</v>
      </c>
      <c r="D21" s="83">
        <v>47</v>
      </c>
      <c r="E21" s="24">
        <f>RANK(G21,G$7:G$66,0)</f>
        <v>11</v>
      </c>
      <c r="F21" s="75"/>
      <c r="G21" s="84">
        <v>77.3</v>
      </c>
      <c r="H21" s="17"/>
    </row>
    <row r="22" spans="1:8" x14ac:dyDescent="0.2">
      <c r="A22" s="22" t="s">
        <v>34</v>
      </c>
      <c r="B22" s="18"/>
      <c r="C22" s="23">
        <v>33</v>
      </c>
      <c r="D22" s="83">
        <v>35</v>
      </c>
      <c r="E22" s="24">
        <f>RANK(G22,G$7:G$66,0)</f>
        <v>14</v>
      </c>
      <c r="F22" s="19"/>
      <c r="G22" s="84">
        <v>77.2</v>
      </c>
      <c r="H22" s="17"/>
    </row>
    <row r="23" spans="1:8" x14ac:dyDescent="0.2">
      <c r="A23" s="22" t="s">
        <v>31</v>
      </c>
      <c r="B23" s="68"/>
      <c r="C23" s="23">
        <v>25</v>
      </c>
      <c r="D23" s="83">
        <v>13</v>
      </c>
      <c r="E23" s="24">
        <f>RANK(G23,G$7:G$66,0)</f>
        <v>14</v>
      </c>
      <c r="F23" s="19"/>
      <c r="G23" s="84">
        <v>77.2</v>
      </c>
      <c r="H23" s="17"/>
    </row>
    <row r="24" spans="1:8" x14ac:dyDescent="0.2">
      <c r="A24" s="22"/>
      <c r="B24" s="68"/>
      <c r="C24" s="23"/>
      <c r="D24" s="83"/>
      <c r="E24" s="24"/>
      <c r="F24" s="19"/>
      <c r="G24" s="84"/>
      <c r="H24" s="17"/>
    </row>
    <row r="25" spans="1:8" x14ac:dyDescent="0.2">
      <c r="A25" s="22" t="s">
        <v>53</v>
      </c>
      <c r="B25" s="18"/>
      <c r="C25" s="23">
        <v>47</v>
      </c>
      <c r="D25" s="83">
        <v>7</v>
      </c>
      <c r="E25" s="24">
        <f>RANK(G25,G$7:G$66,0)</f>
        <v>14</v>
      </c>
      <c r="F25" s="19"/>
      <c r="G25" s="84">
        <v>77.2</v>
      </c>
      <c r="H25" s="17"/>
    </row>
    <row r="26" spans="1:8" x14ac:dyDescent="0.2">
      <c r="A26" s="22" t="s">
        <v>43</v>
      </c>
      <c r="B26" s="18"/>
      <c r="C26" s="23">
        <v>2</v>
      </c>
      <c r="D26" s="83">
        <v>28</v>
      </c>
      <c r="E26" s="24">
        <f>RANK(G26,G$7:G$66,0)</f>
        <v>14</v>
      </c>
      <c r="F26" s="19"/>
      <c r="G26" s="84">
        <v>77.2</v>
      </c>
      <c r="H26" s="17"/>
    </row>
    <row r="27" spans="1:8" x14ac:dyDescent="0.2">
      <c r="A27" s="22" t="s">
        <v>10</v>
      </c>
      <c r="B27" s="18"/>
      <c r="C27" s="23">
        <v>1</v>
      </c>
      <c r="D27" s="83">
        <v>5</v>
      </c>
      <c r="E27" s="24">
        <f>RANK(G27,G$7:G$66,0)</f>
        <v>18</v>
      </c>
      <c r="F27" s="75"/>
      <c r="G27" s="84">
        <v>77.099999999999994</v>
      </c>
      <c r="H27" s="17"/>
    </row>
    <row r="28" spans="1:8" x14ac:dyDescent="0.2">
      <c r="A28" s="22" t="s">
        <v>20</v>
      </c>
      <c r="B28" s="68"/>
      <c r="C28" s="23">
        <v>25</v>
      </c>
      <c r="D28" s="83">
        <v>13</v>
      </c>
      <c r="E28" s="24">
        <f>RANK(G28,G$7:G$66,0)</f>
        <v>18</v>
      </c>
      <c r="F28" s="19"/>
      <c r="G28" s="84">
        <v>77.099999999999994</v>
      </c>
      <c r="H28" s="17"/>
    </row>
    <row r="29" spans="1:8" x14ac:dyDescent="0.2">
      <c r="A29" s="22" t="s">
        <v>50</v>
      </c>
      <c r="B29" s="18"/>
      <c r="C29" s="23">
        <v>30</v>
      </c>
      <c r="D29" s="83">
        <v>20</v>
      </c>
      <c r="E29" s="24">
        <f>RANK(G29,G$7:G$66,0)</f>
        <v>18</v>
      </c>
      <c r="F29" s="19"/>
      <c r="G29" s="84">
        <v>77.099999999999994</v>
      </c>
      <c r="H29" s="17"/>
    </row>
    <row r="30" spans="1:8" x14ac:dyDescent="0.2">
      <c r="A30" s="22"/>
      <c r="B30" s="18"/>
      <c r="C30" s="23"/>
      <c r="D30" s="83"/>
      <c r="E30" s="24"/>
      <c r="F30" s="19"/>
      <c r="G30" s="84"/>
      <c r="H30" s="17"/>
    </row>
    <row r="31" spans="1:8" x14ac:dyDescent="0.2">
      <c r="A31" s="22" t="s">
        <v>44</v>
      </c>
      <c r="B31" s="68"/>
      <c r="C31" s="23">
        <v>25</v>
      </c>
      <c r="D31" s="83">
        <v>24</v>
      </c>
      <c r="E31" s="24">
        <f>RANK(G31,G$7:G$66,0)</f>
        <v>18</v>
      </c>
      <c r="F31" s="85"/>
      <c r="G31" s="84">
        <v>77.099999999999994</v>
      </c>
      <c r="H31" s="17"/>
    </row>
    <row r="32" spans="1:8" x14ac:dyDescent="0.2">
      <c r="A32" s="22" t="s">
        <v>42</v>
      </c>
      <c r="B32" s="68"/>
      <c r="C32" s="23">
        <v>4</v>
      </c>
      <c r="D32" s="83">
        <v>28</v>
      </c>
      <c r="E32" s="24">
        <f>RANK(G32,G$7:G$66,0)</f>
        <v>18</v>
      </c>
      <c r="F32" s="19"/>
      <c r="G32" s="84">
        <v>77.099999999999994</v>
      </c>
      <c r="H32" s="17"/>
    </row>
    <row r="33" spans="1:8" x14ac:dyDescent="0.2">
      <c r="A33" s="22" t="s">
        <v>39</v>
      </c>
      <c r="B33" s="68"/>
      <c r="C33" s="23">
        <v>12</v>
      </c>
      <c r="D33" s="83">
        <v>3</v>
      </c>
      <c r="E33" s="24">
        <f>RANK(G33,G$7:G$66,0)</f>
        <v>18</v>
      </c>
      <c r="F33" s="85"/>
      <c r="G33" s="84">
        <v>77.099999999999994</v>
      </c>
      <c r="H33" s="17"/>
    </row>
    <row r="34" spans="1:8" x14ac:dyDescent="0.2">
      <c r="A34" s="22" t="s">
        <v>13</v>
      </c>
      <c r="B34" s="18"/>
      <c r="C34" s="23">
        <v>44</v>
      </c>
      <c r="D34" s="83">
        <v>13</v>
      </c>
      <c r="E34" s="24">
        <f>RANK(G34,G$7:G$66,0)</f>
        <v>24</v>
      </c>
      <c r="F34" s="19"/>
      <c r="G34" s="84">
        <v>77</v>
      </c>
      <c r="H34" s="17"/>
    </row>
    <row r="35" spans="1:8" x14ac:dyDescent="0.2">
      <c r="A35" s="22" t="s">
        <v>22</v>
      </c>
      <c r="B35" s="18"/>
      <c r="C35" s="23">
        <v>4</v>
      </c>
      <c r="D35" s="83">
        <v>26</v>
      </c>
      <c r="E35" s="24">
        <f>RANK(G35,G$7:G$66,0)</f>
        <v>24</v>
      </c>
      <c r="F35" s="19"/>
      <c r="G35" s="84">
        <v>77</v>
      </c>
      <c r="H35" s="17"/>
    </row>
    <row r="36" spans="1:8" x14ac:dyDescent="0.2">
      <c r="A36" s="22"/>
      <c r="B36" s="18"/>
      <c r="C36" s="23"/>
      <c r="D36" s="83"/>
      <c r="E36" s="24"/>
      <c r="F36" s="19"/>
      <c r="G36" s="84"/>
      <c r="H36" s="17"/>
    </row>
    <row r="37" spans="1:8" x14ac:dyDescent="0.2">
      <c r="A37" s="22" t="s">
        <v>57</v>
      </c>
      <c r="B37" s="68"/>
      <c r="C37" s="23">
        <v>16</v>
      </c>
      <c r="D37" s="83">
        <v>44</v>
      </c>
      <c r="E37" s="24">
        <f>RANK(G37,G$7:G$66,0)</f>
        <v>24</v>
      </c>
      <c r="F37" s="19"/>
      <c r="G37" s="84">
        <v>77</v>
      </c>
      <c r="H37" s="17"/>
    </row>
    <row r="38" spans="1:8" x14ac:dyDescent="0.2">
      <c r="A38" s="22" t="s">
        <v>51</v>
      </c>
      <c r="B38" s="18"/>
      <c r="C38" s="23">
        <v>2</v>
      </c>
      <c r="D38" s="83">
        <v>5</v>
      </c>
      <c r="E38" s="24">
        <f>RANK(G38,G$7:G$66,0)</f>
        <v>24</v>
      </c>
      <c r="F38" s="19"/>
      <c r="G38" s="84">
        <v>77</v>
      </c>
      <c r="H38" s="17"/>
    </row>
    <row r="39" spans="1:8" x14ac:dyDescent="0.2">
      <c r="A39" s="22" t="s">
        <v>19</v>
      </c>
      <c r="B39" s="18"/>
      <c r="C39" s="23">
        <v>46</v>
      </c>
      <c r="D39" s="83">
        <v>48</v>
      </c>
      <c r="E39" s="24">
        <f>RANK(G39,G$7:G$66,0)</f>
        <v>24</v>
      </c>
      <c r="F39" s="75"/>
      <c r="G39" s="84">
        <v>77</v>
      </c>
      <c r="H39" s="17"/>
    </row>
    <row r="40" spans="1:8" x14ac:dyDescent="0.2">
      <c r="A40" s="22" t="s">
        <v>16</v>
      </c>
      <c r="B40" s="18"/>
      <c r="C40" s="23">
        <v>38</v>
      </c>
      <c r="D40" s="83">
        <v>8</v>
      </c>
      <c r="E40" s="24">
        <f>RANK(G40,G$7:G$66,0)</f>
        <v>24</v>
      </c>
      <c r="F40" s="75"/>
      <c r="G40" s="84">
        <v>77</v>
      </c>
      <c r="H40" s="17"/>
    </row>
    <row r="41" spans="1:8" x14ac:dyDescent="0.2">
      <c r="A41" s="45" t="s">
        <v>77</v>
      </c>
      <c r="B41" s="46"/>
      <c r="C41" s="74"/>
      <c r="D41" s="86"/>
      <c r="E41" s="48"/>
      <c r="F41" s="74"/>
      <c r="G41" s="87">
        <v>77</v>
      </c>
      <c r="H41" s="17"/>
    </row>
    <row r="42" spans="1:8" x14ac:dyDescent="0.2">
      <c r="A42" s="22" t="s">
        <v>21</v>
      </c>
      <c r="B42" s="68"/>
      <c r="C42" s="23">
        <v>16</v>
      </c>
      <c r="D42" s="83">
        <v>30</v>
      </c>
      <c r="E42" s="24">
        <f>RANK(G42,G$7:G$66,0)-1</f>
        <v>30</v>
      </c>
      <c r="F42" s="19"/>
      <c r="G42" s="84">
        <v>76.900000000000006</v>
      </c>
      <c r="H42" s="17"/>
    </row>
    <row r="43" spans="1:8" x14ac:dyDescent="0.2">
      <c r="A43" s="22"/>
      <c r="B43" s="68"/>
      <c r="C43" s="23"/>
      <c r="D43" s="83"/>
      <c r="E43" s="24"/>
      <c r="F43" s="19"/>
      <c r="G43" s="84"/>
      <c r="H43" s="17"/>
    </row>
    <row r="44" spans="1:8" x14ac:dyDescent="0.2">
      <c r="A44" s="22" t="s">
        <v>40</v>
      </c>
      <c r="B44" s="68"/>
      <c r="C44" s="23">
        <v>23</v>
      </c>
      <c r="D44" s="83">
        <v>10</v>
      </c>
      <c r="E44" s="24">
        <f t="shared" ref="E44:E66" si="0">RANK(G44,G$7:G$66,0)-1</f>
        <v>30</v>
      </c>
      <c r="F44" s="19"/>
      <c r="G44" s="84">
        <v>76.900000000000006</v>
      </c>
      <c r="H44" s="17"/>
    </row>
    <row r="45" spans="1:8" x14ac:dyDescent="0.2">
      <c r="A45" s="22" t="s">
        <v>18</v>
      </c>
      <c r="B45" s="68"/>
      <c r="C45" s="23">
        <v>16</v>
      </c>
      <c r="D45" s="83">
        <v>10</v>
      </c>
      <c r="E45" s="24">
        <f t="shared" si="0"/>
        <v>30</v>
      </c>
      <c r="F45" s="19"/>
      <c r="G45" s="84">
        <v>76.900000000000006</v>
      </c>
      <c r="H45" s="17"/>
    </row>
    <row r="46" spans="1:8" x14ac:dyDescent="0.2">
      <c r="A46" s="22" t="s">
        <v>37</v>
      </c>
      <c r="B46" s="68"/>
      <c r="C46" s="23">
        <v>25</v>
      </c>
      <c r="D46" s="83">
        <v>35</v>
      </c>
      <c r="E46" s="24">
        <f t="shared" si="0"/>
        <v>30</v>
      </c>
      <c r="F46" s="19"/>
      <c r="G46" s="84">
        <v>76.900000000000006</v>
      </c>
      <c r="H46" s="17"/>
    </row>
    <row r="47" spans="1:8" x14ac:dyDescent="0.2">
      <c r="A47" s="22" t="s">
        <v>8</v>
      </c>
      <c r="B47" s="18"/>
      <c r="C47" s="23">
        <v>35</v>
      </c>
      <c r="D47" s="83">
        <v>35</v>
      </c>
      <c r="E47" s="24">
        <f t="shared" si="0"/>
        <v>34</v>
      </c>
      <c r="F47" s="19"/>
      <c r="G47" s="84">
        <v>76.8</v>
      </c>
      <c r="H47" s="17"/>
    </row>
    <row r="48" spans="1:8" x14ac:dyDescent="0.2">
      <c r="A48" s="22" t="s">
        <v>25</v>
      </c>
      <c r="B48" s="68"/>
      <c r="C48" s="23">
        <v>8</v>
      </c>
      <c r="D48" s="83">
        <v>40</v>
      </c>
      <c r="E48" s="24">
        <f t="shared" si="0"/>
        <v>34</v>
      </c>
      <c r="F48" s="19"/>
      <c r="G48" s="84">
        <v>76.8</v>
      </c>
      <c r="H48" s="17"/>
    </row>
    <row r="49" spans="1:8" x14ac:dyDescent="0.2">
      <c r="A49" s="22"/>
      <c r="B49" s="68"/>
      <c r="C49" s="23"/>
      <c r="D49" s="83"/>
      <c r="E49" s="24"/>
      <c r="F49" s="19"/>
      <c r="G49" s="84"/>
      <c r="H49" s="17"/>
    </row>
    <row r="50" spans="1:8" x14ac:dyDescent="0.2">
      <c r="A50" s="22" t="s">
        <v>33</v>
      </c>
      <c r="B50" s="68"/>
      <c r="C50" s="23">
        <v>8</v>
      </c>
      <c r="D50" s="83">
        <v>20</v>
      </c>
      <c r="E50" s="24">
        <f t="shared" si="0"/>
        <v>34</v>
      </c>
      <c r="F50" s="19"/>
      <c r="G50" s="84">
        <v>76.8</v>
      </c>
      <c r="H50" s="17"/>
    </row>
    <row r="51" spans="1:8" x14ac:dyDescent="0.2">
      <c r="A51" s="22" t="s">
        <v>48</v>
      </c>
      <c r="B51" s="68"/>
      <c r="C51" s="23">
        <v>23</v>
      </c>
      <c r="D51" s="83">
        <v>13</v>
      </c>
      <c r="E51" s="24">
        <f t="shared" si="0"/>
        <v>34</v>
      </c>
      <c r="F51" s="75"/>
      <c r="G51" s="84">
        <v>76.8</v>
      </c>
      <c r="H51" s="17"/>
    </row>
    <row r="52" spans="1:8" x14ac:dyDescent="0.2">
      <c r="A52" s="22" t="s">
        <v>49</v>
      </c>
      <c r="B52" s="18"/>
      <c r="C52" s="23">
        <v>35</v>
      </c>
      <c r="D52" s="83">
        <v>13</v>
      </c>
      <c r="E52" s="24">
        <f t="shared" si="0"/>
        <v>34</v>
      </c>
      <c r="F52" s="19"/>
      <c r="G52" s="84">
        <v>76.8</v>
      </c>
      <c r="H52" s="17"/>
    </row>
    <row r="53" spans="1:8" x14ac:dyDescent="0.2">
      <c r="A53" s="22" t="s">
        <v>56</v>
      </c>
      <c r="B53" s="18"/>
      <c r="C53" s="23">
        <v>30</v>
      </c>
      <c r="D53" s="83">
        <v>13</v>
      </c>
      <c r="E53" s="24">
        <f t="shared" si="0"/>
        <v>34</v>
      </c>
      <c r="F53" s="19"/>
      <c r="G53" s="84">
        <v>76.8</v>
      </c>
      <c r="H53" s="17"/>
    </row>
    <row r="54" spans="1:8" x14ac:dyDescent="0.2">
      <c r="A54" s="22" t="s">
        <v>17</v>
      </c>
      <c r="B54" s="18"/>
      <c r="C54" s="23">
        <v>35</v>
      </c>
      <c r="D54" s="83">
        <v>13</v>
      </c>
      <c r="E54" s="24">
        <f t="shared" si="0"/>
        <v>40</v>
      </c>
      <c r="F54" s="75"/>
      <c r="G54" s="84">
        <v>76.7</v>
      </c>
      <c r="H54" s="17"/>
    </row>
    <row r="55" spans="1:8" x14ac:dyDescent="0.2">
      <c r="A55" s="22"/>
      <c r="B55" s="18"/>
      <c r="C55" s="23"/>
      <c r="D55" s="83"/>
      <c r="E55" s="24"/>
      <c r="F55" s="75"/>
      <c r="G55" s="84"/>
      <c r="H55" s="17"/>
    </row>
    <row r="56" spans="1:8" x14ac:dyDescent="0.2">
      <c r="A56" s="22" t="s">
        <v>12</v>
      </c>
      <c r="B56" s="68"/>
      <c r="C56" s="23">
        <v>16</v>
      </c>
      <c r="D56" s="83">
        <v>49</v>
      </c>
      <c r="E56" s="24">
        <f t="shared" si="0"/>
        <v>41</v>
      </c>
      <c r="F56" s="75"/>
      <c r="G56" s="84">
        <v>76.599999999999994</v>
      </c>
      <c r="H56" s="17"/>
    </row>
    <row r="57" spans="1:8" x14ac:dyDescent="0.2">
      <c r="A57" s="22" t="s">
        <v>23</v>
      </c>
      <c r="B57" s="18"/>
      <c r="C57" s="23">
        <v>33</v>
      </c>
      <c r="D57" s="83">
        <v>30</v>
      </c>
      <c r="E57" s="24">
        <f t="shared" si="0"/>
        <v>41</v>
      </c>
      <c r="F57" s="75"/>
      <c r="G57" s="84">
        <v>76.599999999999994</v>
      </c>
      <c r="H57" s="17"/>
    </row>
    <row r="58" spans="1:8" x14ac:dyDescent="0.2">
      <c r="A58" s="22" t="s">
        <v>46</v>
      </c>
      <c r="B58" s="18"/>
      <c r="C58" s="23">
        <v>40</v>
      </c>
      <c r="D58" s="83">
        <v>24</v>
      </c>
      <c r="E58" s="24">
        <f t="shared" si="0"/>
        <v>43</v>
      </c>
      <c r="F58" s="19"/>
      <c r="G58" s="84">
        <v>76.3</v>
      </c>
      <c r="H58" s="17"/>
    </row>
    <row r="59" spans="1:8" x14ac:dyDescent="0.2">
      <c r="A59" s="22" t="s">
        <v>55</v>
      </c>
      <c r="B59" s="18"/>
      <c r="C59" s="23">
        <v>44</v>
      </c>
      <c r="D59" s="83">
        <v>40</v>
      </c>
      <c r="E59" s="24">
        <f t="shared" si="0"/>
        <v>44</v>
      </c>
      <c r="F59" s="19"/>
      <c r="G59" s="84">
        <v>76.2</v>
      </c>
      <c r="H59" s="17"/>
    </row>
    <row r="60" spans="1:8" x14ac:dyDescent="0.2">
      <c r="A60" s="22" t="s">
        <v>27</v>
      </c>
      <c r="B60" s="18"/>
      <c r="C60" s="23">
        <v>38</v>
      </c>
      <c r="D60" s="83">
        <v>35</v>
      </c>
      <c r="E60" s="24">
        <f t="shared" si="0"/>
        <v>44</v>
      </c>
      <c r="F60" s="75"/>
      <c r="G60" s="84">
        <v>76.2</v>
      </c>
      <c r="H60" s="17"/>
    </row>
    <row r="61" spans="1:8" x14ac:dyDescent="0.2">
      <c r="A61" s="22"/>
      <c r="B61" s="18"/>
      <c r="C61" s="23"/>
      <c r="D61" s="83"/>
      <c r="E61" s="24"/>
      <c r="F61" s="75"/>
      <c r="G61" s="84"/>
      <c r="H61" s="17"/>
    </row>
    <row r="62" spans="1:8" x14ac:dyDescent="0.2">
      <c r="A62" s="22" t="s">
        <v>36</v>
      </c>
      <c r="B62" s="18"/>
      <c r="C62" s="23">
        <v>41</v>
      </c>
      <c r="D62" s="83">
        <v>40</v>
      </c>
      <c r="E62" s="24">
        <f t="shared" si="0"/>
        <v>46</v>
      </c>
      <c r="F62" s="75"/>
      <c r="G62" s="84">
        <v>76.099999999999994</v>
      </c>
      <c r="H62" s="17"/>
    </row>
    <row r="63" spans="1:8" x14ac:dyDescent="0.2">
      <c r="A63" s="22" t="s">
        <v>14</v>
      </c>
      <c r="B63" s="18"/>
      <c r="C63" s="23">
        <v>50</v>
      </c>
      <c r="D63" s="83">
        <v>50</v>
      </c>
      <c r="E63" s="24">
        <f t="shared" si="0"/>
        <v>47</v>
      </c>
      <c r="F63" s="19"/>
      <c r="G63" s="84">
        <v>76</v>
      </c>
      <c r="H63" s="17"/>
    </row>
    <row r="64" spans="1:8" x14ac:dyDescent="0.2">
      <c r="A64" s="22" t="s">
        <v>54</v>
      </c>
      <c r="B64" s="68"/>
      <c r="C64" s="23">
        <v>25</v>
      </c>
      <c r="D64" s="83">
        <v>40</v>
      </c>
      <c r="E64" s="24">
        <f t="shared" si="0"/>
        <v>48</v>
      </c>
      <c r="F64" s="75"/>
      <c r="G64" s="84">
        <v>75.900000000000006</v>
      </c>
      <c r="H64" s="17"/>
    </row>
    <row r="65" spans="1:8" x14ac:dyDescent="0.2">
      <c r="A65" s="22" t="s">
        <v>24</v>
      </c>
      <c r="B65" s="18"/>
      <c r="C65" s="23">
        <v>49</v>
      </c>
      <c r="D65" s="83">
        <v>32</v>
      </c>
      <c r="E65" s="24">
        <f t="shared" si="0"/>
        <v>49</v>
      </c>
      <c r="F65" s="19"/>
      <c r="G65" s="84">
        <v>75.8</v>
      </c>
      <c r="H65" s="17"/>
    </row>
    <row r="66" spans="1:8" x14ac:dyDescent="0.2">
      <c r="A66" s="22" t="s">
        <v>30</v>
      </c>
      <c r="B66" s="18"/>
      <c r="C66" s="23">
        <v>30</v>
      </c>
      <c r="D66" s="83">
        <v>46</v>
      </c>
      <c r="E66" s="24">
        <f t="shared" si="0"/>
        <v>50</v>
      </c>
      <c r="F66" s="75"/>
      <c r="G66" s="84">
        <v>75.2</v>
      </c>
      <c r="H66" s="17"/>
    </row>
    <row r="67" spans="1:8" x14ac:dyDescent="0.2">
      <c r="A67" s="53"/>
      <c r="B67" s="12"/>
      <c r="C67" s="88"/>
      <c r="D67" s="89"/>
      <c r="E67" s="89"/>
      <c r="F67" s="88"/>
      <c r="G67" s="90"/>
      <c r="H67" s="17"/>
    </row>
    <row r="68" spans="1:8" x14ac:dyDescent="0.2">
      <c r="A68" s="22" t="s">
        <v>59</v>
      </c>
      <c r="B68" s="33" t="s">
        <v>152</v>
      </c>
      <c r="C68" s="68"/>
      <c r="D68" s="68"/>
      <c r="E68" s="68"/>
      <c r="F68" s="68"/>
      <c r="G68" s="91"/>
      <c r="H68" s="17"/>
    </row>
    <row r="69" spans="1:8" x14ac:dyDescent="0.2">
      <c r="A69" s="22" t="s">
        <v>83</v>
      </c>
      <c r="B69" s="35" t="s">
        <v>153</v>
      </c>
      <c r="C69" s="68"/>
      <c r="D69" s="68"/>
      <c r="E69" s="68"/>
      <c r="F69" s="68"/>
      <c r="G69" s="91"/>
      <c r="H69" s="17"/>
    </row>
    <row r="70" spans="1:8" x14ac:dyDescent="0.2">
      <c r="A70" s="22" t="s">
        <v>63</v>
      </c>
      <c r="B70" s="92" t="s">
        <v>154</v>
      </c>
      <c r="C70" s="68"/>
      <c r="D70" s="68"/>
      <c r="E70" s="68"/>
      <c r="F70" s="68"/>
      <c r="G70" s="91"/>
      <c r="H70" s="17"/>
    </row>
    <row r="71" spans="1:8" ht="18" thickBot="1" x14ac:dyDescent="0.25">
      <c r="A71" s="93" t="s">
        <v>155</v>
      </c>
      <c r="B71" s="94"/>
      <c r="C71" s="4"/>
      <c r="D71" s="4"/>
      <c r="E71" s="4"/>
      <c r="F71" s="4"/>
      <c r="G71" s="95"/>
      <c r="H71" s="17"/>
    </row>
    <row r="72" spans="1:8" x14ac:dyDescent="0.2">
      <c r="A72" s="39"/>
      <c r="B72" s="40"/>
      <c r="C72" s="40"/>
      <c r="D72" s="40"/>
      <c r="E72" s="40"/>
      <c r="F72" s="40"/>
      <c r="G72" s="40"/>
    </row>
    <row r="73" spans="1:8" x14ac:dyDescent="0.2">
      <c r="B73" s="40"/>
    </row>
    <row r="74" spans="1:8" x14ac:dyDescent="0.2">
      <c r="B74" s="40"/>
    </row>
    <row r="75" spans="1:8" x14ac:dyDescent="0.2">
      <c r="B75" s="40"/>
    </row>
    <row r="76" spans="1:8" x14ac:dyDescent="0.2">
      <c r="A76" s="40"/>
    </row>
    <row r="77" spans="1:8" x14ac:dyDescent="0.2">
      <c r="A77" s="40"/>
    </row>
    <row r="78" spans="1:8" x14ac:dyDescent="0.2">
      <c r="A78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66" t="s">
        <v>139</v>
      </c>
    </row>
    <row r="5" spans="1:6" x14ac:dyDescent="0.2">
      <c r="A5" s="11" t="s">
        <v>2</v>
      </c>
      <c r="B5" s="12"/>
      <c r="C5" s="13" t="s">
        <v>101</v>
      </c>
      <c r="D5" s="14" t="s">
        <v>140</v>
      </c>
      <c r="E5" s="15" t="s">
        <v>141</v>
      </c>
      <c r="F5" s="42" t="s">
        <v>142</v>
      </c>
    </row>
    <row r="6" spans="1:6" x14ac:dyDescent="0.2">
      <c r="A6" s="17"/>
      <c r="B6" s="18"/>
      <c r="C6" s="19"/>
      <c r="D6" s="20"/>
      <c r="E6" s="20"/>
      <c r="F6" s="21" t="s">
        <v>116</v>
      </c>
    </row>
    <row r="7" spans="1:6" x14ac:dyDescent="0.2">
      <c r="A7" s="22" t="s">
        <v>50</v>
      </c>
      <c r="B7" s="18"/>
      <c r="C7" s="43">
        <v>4</v>
      </c>
      <c r="D7" s="24">
        <v>4</v>
      </c>
      <c r="E7" s="24">
        <f t="shared" ref="E7:E20" si="0">RANK(F7,F$7:F$67)</f>
        <v>1</v>
      </c>
      <c r="F7" s="67">
        <v>1.0204081632653061</v>
      </c>
    </row>
    <row r="8" spans="1:6" x14ac:dyDescent="0.2">
      <c r="A8" s="22" t="s">
        <v>12</v>
      </c>
      <c r="B8" s="18"/>
      <c r="C8" s="43">
        <v>1</v>
      </c>
      <c r="D8" s="24">
        <v>1</v>
      </c>
      <c r="E8" s="24">
        <f t="shared" si="0"/>
        <v>2</v>
      </c>
      <c r="F8" s="67">
        <v>0.9371192952862899</v>
      </c>
    </row>
    <row r="9" spans="1:6" x14ac:dyDescent="0.2">
      <c r="A9" s="22" t="s">
        <v>31</v>
      </c>
      <c r="B9" s="18"/>
      <c r="C9" s="43">
        <v>2</v>
      </c>
      <c r="D9" s="24">
        <v>2</v>
      </c>
      <c r="E9" s="24">
        <f t="shared" si="0"/>
        <v>3</v>
      </c>
      <c r="F9" s="67">
        <v>0.82730093071354704</v>
      </c>
    </row>
    <row r="10" spans="1:6" x14ac:dyDescent="0.2">
      <c r="A10" s="22" t="s">
        <v>16</v>
      </c>
      <c r="B10" s="18"/>
      <c r="C10" s="43">
        <v>3</v>
      </c>
      <c r="D10" s="24">
        <v>3</v>
      </c>
      <c r="E10" s="24">
        <f t="shared" si="0"/>
        <v>4</v>
      </c>
      <c r="F10" s="67">
        <v>0.80485056607823147</v>
      </c>
    </row>
    <row r="11" spans="1:6" x14ac:dyDescent="0.2">
      <c r="A11" s="22" t="s">
        <v>10</v>
      </c>
      <c r="B11" s="18"/>
      <c r="C11" s="43">
        <v>6</v>
      </c>
      <c r="D11" s="24">
        <v>5</v>
      </c>
      <c r="E11" s="24">
        <f t="shared" si="0"/>
        <v>5</v>
      </c>
      <c r="F11" s="67">
        <v>0.68231441048034935</v>
      </c>
    </row>
    <row r="12" spans="1:6" x14ac:dyDescent="0.2">
      <c r="A12" s="22"/>
      <c r="B12" s="18"/>
      <c r="C12" s="43"/>
      <c r="D12" s="24"/>
      <c r="E12" s="24"/>
      <c r="F12" s="67"/>
    </row>
    <row r="13" spans="1:6" x14ac:dyDescent="0.2">
      <c r="A13" s="22" t="s">
        <v>14</v>
      </c>
      <c r="B13" s="18"/>
      <c r="C13" s="43">
        <v>7</v>
      </c>
      <c r="D13" s="24">
        <v>7</v>
      </c>
      <c r="E13" s="24">
        <f t="shared" si="0"/>
        <v>6</v>
      </c>
      <c r="F13" s="67">
        <v>0.66696309470875936</v>
      </c>
    </row>
    <row r="14" spans="1:6" x14ac:dyDescent="0.2">
      <c r="A14" s="22" t="s">
        <v>28</v>
      </c>
      <c r="B14" s="18"/>
      <c r="C14" s="43">
        <v>5</v>
      </c>
      <c r="D14" s="24">
        <v>6</v>
      </c>
      <c r="E14" s="24">
        <f t="shared" si="0"/>
        <v>7</v>
      </c>
      <c r="F14" s="67">
        <v>0.66286623359406072</v>
      </c>
    </row>
    <row r="15" spans="1:6" x14ac:dyDescent="0.2">
      <c r="A15" s="22" t="s">
        <v>8</v>
      </c>
      <c r="B15" s="18"/>
      <c r="C15" s="43">
        <v>8</v>
      </c>
      <c r="D15" s="24">
        <v>8</v>
      </c>
      <c r="E15" s="24">
        <f t="shared" si="0"/>
        <v>8</v>
      </c>
      <c r="F15" s="67">
        <v>0.636033672989332</v>
      </c>
    </row>
    <row r="16" spans="1:6" x14ac:dyDescent="0.2">
      <c r="A16" s="22" t="s">
        <v>52</v>
      </c>
      <c r="B16" s="18"/>
      <c r="C16" s="43">
        <v>10</v>
      </c>
      <c r="D16" s="24">
        <v>9</v>
      </c>
      <c r="E16" s="24">
        <f t="shared" si="0"/>
        <v>9</v>
      </c>
      <c r="F16" s="67">
        <v>0.55202870549268568</v>
      </c>
    </row>
    <row r="17" spans="1:6" x14ac:dyDescent="0.2">
      <c r="A17" s="22" t="s">
        <v>46</v>
      </c>
      <c r="B17" s="18"/>
      <c r="C17" s="43">
        <v>14</v>
      </c>
      <c r="D17" s="24">
        <v>13</v>
      </c>
      <c r="E17" s="24">
        <f t="shared" si="0"/>
        <v>10</v>
      </c>
      <c r="F17" s="67">
        <v>0.54659743099207425</v>
      </c>
    </row>
    <row r="18" spans="1:6" x14ac:dyDescent="0.2">
      <c r="A18" s="22"/>
      <c r="B18" s="18"/>
      <c r="C18" s="43"/>
      <c r="D18" s="24"/>
      <c r="E18" s="24"/>
      <c r="F18" s="67"/>
    </row>
    <row r="19" spans="1:6" x14ac:dyDescent="0.2">
      <c r="A19" s="22" t="s">
        <v>38</v>
      </c>
      <c r="B19" s="18"/>
      <c r="C19" s="43">
        <v>11</v>
      </c>
      <c r="D19" s="24">
        <v>10</v>
      </c>
      <c r="E19" s="24">
        <f t="shared" si="0"/>
        <v>11</v>
      </c>
      <c r="F19" s="67">
        <v>0.54644808743169404</v>
      </c>
    </row>
    <row r="20" spans="1:6" x14ac:dyDescent="0.2">
      <c r="A20" s="22" t="s">
        <v>24</v>
      </c>
      <c r="B20" s="18"/>
      <c r="C20" s="43">
        <v>12</v>
      </c>
      <c r="D20" s="24">
        <v>11</v>
      </c>
      <c r="E20" s="24">
        <f t="shared" si="0"/>
        <v>12</v>
      </c>
      <c r="F20" s="67">
        <v>0.5385392123864019</v>
      </c>
    </row>
    <row r="21" spans="1:6" x14ac:dyDescent="0.2">
      <c r="A21" s="45" t="s">
        <v>77</v>
      </c>
      <c r="B21" s="46"/>
      <c r="C21" s="47"/>
      <c r="D21" s="48"/>
      <c r="E21" s="48"/>
      <c r="F21" s="69">
        <v>0.53690457377963685</v>
      </c>
    </row>
    <row r="22" spans="1:6" x14ac:dyDescent="0.2">
      <c r="A22" s="22" t="s">
        <v>37</v>
      </c>
      <c r="B22" s="18"/>
      <c r="C22" s="43">
        <v>15</v>
      </c>
      <c r="D22" s="24">
        <v>14</v>
      </c>
      <c r="E22" s="24">
        <f t="shared" ref="E22:E52" si="1">RANK(F22,F$7:F$67)-1</f>
        <v>13</v>
      </c>
      <c r="F22" s="67">
        <v>0.53238686779059452</v>
      </c>
    </row>
    <row r="23" spans="1:6" x14ac:dyDescent="0.2">
      <c r="A23" s="22" t="s">
        <v>9</v>
      </c>
      <c r="B23" s="18"/>
      <c r="C23" s="43">
        <v>9</v>
      </c>
      <c r="D23" s="24">
        <v>12</v>
      </c>
      <c r="E23" s="24">
        <f t="shared" si="1"/>
        <v>14</v>
      </c>
      <c r="F23" s="67">
        <v>0.52125564693617521</v>
      </c>
    </row>
    <row r="24" spans="1:6" x14ac:dyDescent="0.2">
      <c r="A24" s="22" t="s">
        <v>54</v>
      </c>
      <c r="B24" s="18"/>
      <c r="C24" s="43">
        <v>16</v>
      </c>
      <c r="D24" s="24">
        <v>15</v>
      </c>
      <c r="E24" s="24">
        <f t="shared" si="1"/>
        <v>15</v>
      </c>
      <c r="F24" s="67">
        <v>0.51493305870236872</v>
      </c>
    </row>
    <row r="25" spans="1:6" x14ac:dyDescent="0.2">
      <c r="A25" s="22"/>
      <c r="B25" s="18"/>
      <c r="C25" s="43"/>
      <c r="D25" s="24"/>
      <c r="E25" s="24"/>
      <c r="F25" s="67"/>
    </row>
    <row r="26" spans="1:6" x14ac:dyDescent="0.2">
      <c r="A26" s="22" t="s">
        <v>53</v>
      </c>
      <c r="B26" s="18"/>
      <c r="C26" s="43">
        <v>19</v>
      </c>
      <c r="D26" s="24">
        <v>17</v>
      </c>
      <c r="E26" s="24">
        <f t="shared" si="1"/>
        <v>16</v>
      </c>
      <c r="F26" s="67">
        <v>0.48402710551790901</v>
      </c>
    </row>
    <row r="27" spans="1:6" x14ac:dyDescent="0.2">
      <c r="A27" s="22" t="s">
        <v>23</v>
      </c>
      <c r="B27" s="18"/>
      <c r="C27" s="43">
        <v>20</v>
      </c>
      <c r="D27" s="24">
        <v>18</v>
      </c>
      <c r="E27" s="24">
        <f t="shared" si="1"/>
        <v>17</v>
      </c>
      <c r="F27" s="67">
        <v>0.47281323877068554</v>
      </c>
    </row>
    <row r="28" spans="1:6" x14ac:dyDescent="0.2">
      <c r="A28" s="22" t="s">
        <v>17</v>
      </c>
      <c r="B28" s="18"/>
      <c r="C28" s="43">
        <v>23</v>
      </c>
      <c r="D28" s="24">
        <v>21</v>
      </c>
      <c r="E28" s="24">
        <f t="shared" si="1"/>
        <v>18</v>
      </c>
      <c r="F28" s="67">
        <v>0.46160947838128941</v>
      </c>
    </row>
    <row r="29" spans="1:6" x14ac:dyDescent="0.2">
      <c r="A29" s="22" t="s">
        <v>25</v>
      </c>
      <c r="B29" s="18"/>
      <c r="C29" s="43">
        <v>13</v>
      </c>
      <c r="D29" s="24">
        <v>19</v>
      </c>
      <c r="E29" s="24">
        <f t="shared" si="1"/>
        <v>19</v>
      </c>
      <c r="F29" s="67">
        <v>0.4589261128958238</v>
      </c>
    </row>
    <row r="30" spans="1:6" x14ac:dyDescent="0.2">
      <c r="A30" s="22" t="s">
        <v>11</v>
      </c>
      <c r="B30" s="18"/>
      <c r="C30" s="43">
        <v>18</v>
      </c>
      <c r="D30" s="24">
        <v>20</v>
      </c>
      <c r="E30" s="24">
        <f t="shared" si="1"/>
        <v>20</v>
      </c>
      <c r="F30" s="67">
        <v>0.45797611196599985</v>
      </c>
    </row>
    <row r="31" spans="1:6" x14ac:dyDescent="0.2">
      <c r="A31" s="22"/>
      <c r="B31" s="18"/>
      <c r="C31" s="43"/>
      <c r="D31" s="24"/>
      <c r="E31" s="24"/>
      <c r="F31" s="67"/>
    </row>
    <row r="32" spans="1:6" x14ac:dyDescent="0.2">
      <c r="A32" s="22" t="s">
        <v>13</v>
      </c>
      <c r="B32" s="18"/>
      <c r="C32" s="43">
        <v>22</v>
      </c>
      <c r="D32" s="24">
        <v>22</v>
      </c>
      <c r="E32" s="24">
        <f t="shared" si="1"/>
        <v>21</v>
      </c>
      <c r="F32" s="67">
        <v>0.45744259095483514</v>
      </c>
    </row>
    <row r="33" spans="1:6" x14ac:dyDescent="0.2">
      <c r="A33" s="22" t="s">
        <v>43</v>
      </c>
      <c r="B33" s="18"/>
      <c r="C33" s="43">
        <v>25</v>
      </c>
      <c r="D33" s="24">
        <v>23</v>
      </c>
      <c r="E33" s="24">
        <f t="shared" si="1"/>
        <v>22</v>
      </c>
      <c r="F33" s="67">
        <v>0.44493882091212461</v>
      </c>
    </row>
    <row r="34" spans="1:6" x14ac:dyDescent="0.2">
      <c r="A34" s="22" t="s">
        <v>20</v>
      </c>
      <c r="B34" s="18"/>
      <c r="C34" s="43">
        <v>26</v>
      </c>
      <c r="D34" s="24">
        <v>24</v>
      </c>
      <c r="E34" s="24">
        <f t="shared" si="1"/>
        <v>23</v>
      </c>
      <c r="F34" s="67">
        <v>0.4334902155065643</v>
      </c>
    </row>
    <row r="35" spans="1:6" x14ac:dyDescent="0.2">
      <c r="A35" s="22" t="s">
        <v>22</v>
      </c>
      <c r="B35" s="18"/>
      <c r="C35" s="43">
        <v>24</v>
      </c>
      <c r="D35" s="24">
        <v>25</v>
      </c>
      <c r="E35" s="24">
        <f t="shared" si="1"/>
        <v>24</v>
      </c>
      <c r="F35" s="67">
        <v>0.42581377744133231</v>
      </c>
    </row>
    <row r="36" spans="1:6" x14ac:dyDescent="0.2">
      <c r="A36" s="22" t="s">
        <v>30</v>
      </c>
      <c r="B36" s="18"/>
      <c r="C36" s="43">
        <v>28</v>
      </c>
      <c r="D36" s="24">
        <v>26</v>
      </c>
      <c r="E36" s="24">
        <f t="shared" si="1"/>
        <v>25</v>
      </c>
      <c r="F36" s="67">
        <v>0.40855236279449819</v>
      </c>
    </row>
    <row r="37" spans="1:6" x14ac:dyDescent="0.2">
      <c r="A37" s="22"/>
      <c r="B37" s="18"/>
      <c r="C37" s="43"/>
      <c r="D37" s="24"/>
      <c r="E37" s="24"/>
      <c r="F37" s="67"/>
    </row>
    <row r="38" spans="1:6" x14ac:dyDescent="0.2">
      <c r="A38" s="22" t="s">
        <v>19</v>
      </c>
      <c r="B38" s="18"/>
      <c r="C38" s="43">
        <v>29</v>
      </c>
      <c r="D38" s="24">
        <v>28</v>
      </c>
      <c r="E38" s="24">
        <f t="shared" si="1"/>
        <v>26</v>
      </c>
      <c r="F38" s="67">
        <v>0.40024014408645187</v>
      </c>
    </row>
    <row r="39" spans="1:6" x14ac:dyDescent="0.2">
      <c r="A39" s="22" t="s">
        <v>15</v>
      </c>
      <c r="B39" s="18"/>
      <c r="C39" s="43">
        <v>27</v>
      </c>
      <c r="D39" s="24">
        <v>27</v>
      </c>
      <c r="E39" s="24">
        <f t="shared" si="1"/>
        <v>27</v>
      </c>
      <c r="F39" s="67">
        <v>0.39450066078860685</v>
      </c>
    </row>
    <row r="40" spans="1:6" x14ac:dyDescent="0.2">
      <c r="A40" s="22" t="s">
        <v>40</v>
      </c>
      <c r="B40" s="18"/>
      <c r="C40" s="43">
        <v>30</v>
      </c>
      <c r="D40" s="24">
        <v>29</v>
      </c>
      <c r="E40" s="24">
        <f t="shared" si="1"/>
        <v>28</v>
      </c>
      <c r="F40" s="67">
        <v>0.36859565057132326</v>
      </c>
    </row>
    <row r="41" spans="1:6" x14ac:dyDescent="0.2">
      <c r="A41" s="22" t="s">
        <v>18</v>
      </c>
      <c r="B41" s="18"/>
      <c r="C41" s="43">
        <v>35</v>
      </c>
      <c r="D41" s="24">
        <v>34</v>
      </c>
      <c r="E41" s="24">
        <f t="shared" si="1"/>
        <v>29</v>
      </c>
      <c r="F41" s="67">
        <v>0.35579953237775747</v>
      </c>
    </row>
    <row r="42" spans="1:6" x14ac:dyDescent="0.2">
      <c r="A42" s="22" t="s">
        <v>21</v>
      </c>
      <c r="B42" s="18"/>
      <c r="C42" s="43">
        <v>31</v>
      </c>
      <c r="D42" s="24">
        <v>30</v>
      </c>
      <c r="E42" s="24">
        <f t="shared" si="1"/>
        <v>30</v>
      </c>
      <c r="F42" s="67">
        <v>0.34938159457759765</v>
      </c>
    </row>
    <row r="43" spans="1:6" x14ac:dyDescent="0.2">
      <c r="A43" s="22"/>
      <c r="B43" s="18"/>
      <c r="C43" s="43"/>
      <c r="D43" s="24"/>
      <c r="E43" s="24"/>
      <c r="F43" s="67"/>
    </row>
    <row r="44" spans="1:6" x14ac:dyDescent="0.2">
      <c r="A44" s="22" t="s">
        <v>34</v>
      </c>
      <c r="B44" s="18"/>
      <c r="C44" s="43">
        <v>21</v>
      </c>
      <c r="D44" s="24">
        <v>31</v>
      </c>
      <c r="E44" s="24">
        <f t="shared" si="1"/>
        <v>31</v>
      </c>
      <c r="F44" s="67">
        <v>0.34486722611794457</v>
      </c>
    </row>
    <row r="45" spans="1:6" x14ac:dyDescent="0.2">
      <c r="A45" s="22" t="s">
        <v>27</v>
      </c>
      <c r="B45" s="18"/>
      <c r="C45" s="43">
        <v>32</v>
      </c>
      <c r="D45" s="24">
        <v>32</v>
      </c>
      <c r="E45" s="24">
        <f t="shared" si="1"/>
        <v>32</v>
      </c>
      <c r="F45" s="67">
        <v>0.33879929529746577</v>
      </c>
    </row>
    <row r="46" spans="1:6" x14ac:dyDescent="0.2">
      <c r="A46" s="22" t="s">
        <v>29</v>
      </c>
      <c r="B46" s="18"/>
      <c r="C46" s="43">
        <v>33</v>
      </c>
      <c r="D46" s="24">
        <v>33</v>
      </c>
      <c r="E46" s="24">
        <f t="shared" si="1"/>
        <v>33</v>
      </c>
      <c r="F46" s="67">
        <v>0.31380753138075312</v>
      </c>
    </row>
    <row r="47" spans="1:6" x14ac:dyDescent="0.2">
      <c r="A47" s="22" t="s">
        <v>51</v>
      </c>
      <c r="B47" s="18"/>
      <c r="C47" s="23">
        <v>34</v>
      </c>
      <c r="D47" s="24">
        <v>35</v>
      </c>
      <c r="E47" s="24">
        <f t="shared" si="1"/>
        <v>34</v>
      </c>
      <c r="F47" s="67">
        <v>0.30609121518212429</v>
      </c>
    </row>
    <row r="48" spans="1:6" x14ac:dyDescent="0.2">
      <c r="A48" s="22" t="s">
        <v>47</v>
      </c>
      <c r="B48" s="18"/>
      <c r="C48" s="43">
        <v>37</v>
      </c>
      <c r="D48" s="24">
        <v>36</v>
      </c>
      <c r="E48" s="24">
        <f t="shared" si="1"/>
        <v>35</v>
      </c>
      <c r="F48" s="67">
        <v>0.28636884306987404</v>
      </c>
    </row>
    <row r="49" spans="1:6" x14ac:dyDescent="0.2">
      <c r="A49" s="22"/>
      <c r="B49" s="18"/>
      <c r="C49" s="43"/>
      <c r="D49" s="24"/>
      <c r="E49" s="24"/>
      <c r="F49" s="67"/>
    </row>
    <row r="50" spans="1:6" x14ac:dyDescent="0.2">
      <c r="A50" s="22" t="s">
        <v>49</v>
      </c>
      <c r="B50" s="18"/>
      <c r="C50" s="43">
        <v>38</v>
      </c>
      <c r="D50" s="24">
        <v>37</v>
      </c>
      <c r="E50" s="24">
        <f t="shared" si="1"/>
        <v>36</v>
      </c>
      <c r="F50" s="67">
        <v>0.28401022436807727</v>
      </c>
    </row>
    <row r="51" spans="1:6" x14ac:dyDescent="0.2">
      <c r="A51" s="22" t="s">
        <v>35</v>
      </c>
      <c r="B51" s="18"/>
      <c r="C51" s="43">
        <v>36</v>
      </c>
      <c r="D51" s="24">
        <v>38</v>
      </c>
      <c r="E51" s="24">
        <f t="shared" si="1"/>
        <v>37</v>
      </c>
      <c r="F51" s="67">
        <v>0.27544415369783776</v>
      </c>
    </row>
    <row r="52" spans="1:6" x14ac:dyDescent="0.2">
      <c r="A52" s="22" t="s">
        <v>78</v>
      </c>
      <c r="B52" s="18"/>
      <c r="C52" s="50" t="s">
        <v>94</v>
      </c>
      <c r="D52" s="51" t="s">
        <v>94</v>
      </c>
      <c r="E52" s="24">
        <f t="shared" si="1"/>
        <v>38</v>
      </c>
      <c r="F52" s="67">
        <v>0.2734294893704286</v>
      </c>
    </row>
    <row r="53" spans="1:6" x14ac:dyDescent="0.2">
      <c r="A53" s="22" t="s">
        <v>80</v>
      </c>
      <c r="B53" s="18"/>
      <c r="C53" s="50" t="s">
        <v>143</v>
      </c>
      <c r="D53" s="51" t="s">
        <v>143</v>
      </c>
      <c r="E53" s="51" t="s">
        <v>94</v>
      </c>
      <c r="F53" s="70" t="s">
        <v>94</v>
      </c>
    </row>
    <row r="54" spans="1:6" x14ac:dyDescent="0.2">
      <c r="A54" s="22" t="s">
        <v>81</v>
      </c>
      <c r="B54" s="18"/>
      <c r="C54" s="43">
        <v>17</v>
      </c>
      <c r="D54" s="24">
        <v>16</v>
      </c>
      <c r="E54" s="51" t="s">
        <v>94</v>
      </c>
      <c r="F54" s="70" t="s">
        <v>94</v>
      </c>
    </row>
    <row r="55" spans="1:6" x14ac:dyDescent="0.2">
      <c r="A55" s="22" t="s">
        <v>41</v>
      </c>
      <c r="B55" s="18"/>
      <c r="C55" s="43">
        <v>39</v>
      </c>
      <c r="D55" s="24">
        <v>39</v>
      </c>
      <c r="E55" s="24">
        <f t="shared" ref="E55:E62" si="2">RANK(F55,F$7:F$67)-1</f>
        <v>39</v>
      </c>
      <c r="F55" s="67">
        <v>0.26497085320614733</v>
      </c>
    </row>
    <row r="56" spans="1:6" x14ac:dyDescent="0.2">
      <c r="A56" s="22" t="s">
        <v>32</v>
      </c>
      <c r="B56" s="18"/>
      <c r="C56" s="43">
        <v>40</v>
      </c>
      <c r="D56" s="24">
        <v>40</v>
      </c>
      <c r="E56" s="24">
        <f t="shared" si="2"/>
        <v>40</v>
      </c>
      <c r="F56" s="67">
        <v>0.25223861773237483</v>
      </c>
    </row>
    <row r="57" spans="1:6" x14ac:dyDescent="0.2">
      <c r="A57" s="22"/>
      <c r="B57" s="18"/>
      <c r="C57" s="43"/>
      <c r="D57" s="24"/>
      <c r="E57" s="24"/>
      <c r="F57" s="67"/>
    </row>
    <row r="58" spans="1:6" x14ac:dyDescent="0.2">
      <c r="A58" s="22" t="s">
        <v>33</v>
      </c>
      <c r="B58" s="18"/>
      <c r="C58" s="43">
        <v>41</v>
      </c>
      <c r="D58" s="24">
        <v>41</v>
      </c>
      <c r="E58" s="24">
        <f t="shared" si="2"/>
        <v>41</v>
      </c>
      <c r="F58" s="67">
        <v>0.24792363951902815</v>
      </c>
    </row>
    <row r="59" spans="1:6" x14ac:dyDescent="0.2">
      <c r="A59" s="22" t="s">
        <v>48</v>
      </c>
      <c r="B59" s="18"/>
      <c r="C59" s="43">
        <v>42</v>
      </c>
      <c r="D59" s="24">
        <v>42</v>
      </c>
      <c r="E59" s="24">
        <f t="shared" si="2"/>
        <v>42</v>
      </c>
      <c r="F59" s="67">
        <v>0.22841480127912289</v>
      </c>
    </row>
    <row r="60" spans="1:6" x14ac:dyDescent="0.2">
      <c r="A60" s="22" t="s">
        <v>45</v>
      </c>
      <c r="B60" s="18"/>
      <c r="C60" s="43">
        <v>43</v>
      </c>
      <c r="D60" s="24">
        <v>43</v>
      </c>
      <c r="E60" s="24">
        <f t="shared" si="2"/>
        <v>43</v>
      </c>
      <c r="F60" s="67">
        <v>0.17708517797060386</v>
      </c>
    </row>
    <row r="61" spans="1:6" x14ac:dyDescent="0.2">
      <c r="A61" s="22" t="s">
        <v>44</v>
      </c>
      <c r="B61" s="18"/>
      <c r="C61" s="43">
        <v>44</v>
      </c>
      <c r="D61" s="24">
        <v>44</v>
      </c>
      <c r="E61" s="24">
        <f t="shared" si="2"/>
        <v>44</v>
      </c>
      <c r="F61" s="67">
        <v>0.14518002322880372</v>
      </c>
    </row>
    <row r="62" spans="1:6" x14ac:dyDescent="0.2">
      <c r="A62" s="22" t="s">
        <v>26</v>
      </c>
      <c r="B62" s="18"/>
      <c r="C62" s="43">
        <v>45</v>
      </c>
      <c r="D62" s="24">
        <v>45</v>
      </c>
      <c r="E62" s="24">
        <f t="shared" si="2"/>
        <v>45</v>
      </c>
      <c r="F62" s="67">
        <v>0.10763104079216446</v>
      </c>
    </row>
    <row r="63" spans="1:6" x14ac:dyDescent="0.2">
      <c r="A63" s="22"/>
      <c r="B63" s="18"/>
      <c r="C63" s="43"/>
      <c r="D63" s="24"/>
      <c r="E63" s="24"/>
      <c r="F63" s="67"/>
    </row>
    <row r="64" spans="1:6" x14ac:dyDescent="0.2">
      <c r="A64" s="22" t="s">
        <v>57</v>
      </c>
      <c r="B64" s="18"/>
      <c r="C64" s="50" t="s">
        <v>143</v>
      </c>
      <c r="D64" s="51" t="s">
        <v>143</v>
      </c>
      <c r="E64" s="51" t="s">
        <v>94</v>
      </c>
      <c r="F64" s="70" t="s">
        <v>94</v>
      </c>
    </row>
    <row r="65" spans="1:6" x14ac:dyDescent="0.2">
      <c r="A65" s="22" t="s">
        <v>36</v>
      </c>
      <c r="B65" s="18"/>
      <c r="C65" s="50" t="s">
        <v>94</v>
      </c>
      <c r="D65" s="51" t="s">
        <v>143</v>
      </c>
      <c r="E65" s="51" t="s">
        <v>94</v>
      </c>
      <c r="F65" s="70" t="s">
        <v>94</v>
      </c>
    </row>
    <row r="66" spans="1:6" x14ac:dyDescent="0.2">
      <c r="A66" s="22" t="s">
        <v>55</v>
      </c>
      <c r="B66" s="18"/>
      <c r="C66" s="50" t="s">
        <v>143</v>
      </c>
      <c r="D66" s="51" t="s">
        <v>143</v>
      </c>
      <c r="E66" s="51" t="s">
        <v>94</v>
      </c>
      <c r="F66" s="70" t="s">
        <v>94</v>
      </c>
    </row>
    <row r="67" spans="1:6" x14ac:dyDescent="0.2">
      <c r="A67" s="22" t="s">
        <v>56</v>
      </c>
      <c r="B67" s="18"/>
      <c r="C67" s="50" t="s">
        <v>143</v>
      </c>
      <c r="D67" s="51" t="s">
        <v>143</v>
      </c>
      <c r="E67" s="51" t="s">
        <v>94</v>
      </c>
      <c r="F67" s="70" t="s">
        <v>94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118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128</v>
      </c>
      <c r="C70" s="18"/>
      <c r="D70" s="18"/>
      <c r="E70" s="18"/>
      <c r="F70" s="34"/>
    </row>
    <row r="71" spans="1:6" x14ac:dyDescent="0.2">
      <c r="A71" s="22" t="s">
        <v>63</v>
      </c>
      <c r="B71" s="33" t="s">
        <v>144</v>
      </c>
      <c r="C71" s="18"/>
      <c r="D71" s="18"/>
      <c r="E71" s="18"/>
      <c r="F71" s="34"/>
    </row>
    <row r="72" spans="1:6" ht="18" thickBot="1" x14ac:dyDescent="0.25">
      <c r="A72" s="65" t="s">
        <v>145</v>
      </c>
      <c r="B72" s="3"/>
      <c r="C72" s="37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131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73" t="s">
        <v>132</v>
      </c>
      <c r="D5" s="14" t="s">
        <v>133</v>
      </c>
      <c r="E5" s="15" t="s">
        <v>103</v>
      </c>
      <c r="F5" s="16" t="s">
        <v>134</v>
      </c>
    </row>
    <row r="6" spans="1:6" x14ac:dyDescent="0.2">
      <c r="A6" s="17"/>
      <c r="B6" s="18"/>
      <c r="C6" s="19"/>
      <c r="D6" s="20"/>
      <c r="E6" s="20"/>
      <c r="F6" s="21" t="s">
        <v>76</v>
      </c>
    </row>
    <row r="7" spans="1:6" x14ac:dyDescent="0.2">
      <c r="A7" s="22" t="s">
        <v>25</v>
      </c>
      <c r="B7" s="18"/>
      <c r="C7" s="23">
        <v>1</v>
      </c>
      <c r="D7" s="24">
        <v>1</v>
      </c>
      <c r="E7" s="24">
        <f t="shared" ref="E7:E14" si="0">RANK(F7,F$7:F$67)</f>
        <v>1</v>
      </c>
      <c r="F7" s="67">
        <v>4.1958958893332454</v>
      </c>
    </row>
    <row r="8" spans="1:6" x14ac:dyDescent="0.2">
      <c r="A8" s="22" t="s">
        <v>8</v>
      </c>
      <c r="B8" s="18"/>
      <c r="C8" s="23">
        <v>2</v>
      </c>
      <c r="D8" s="24">
        <v>2</v>
      </c>
      <c r="E8" s="24">
        <f t="shared" si="0"/>
        <v>2</v>
      </c>
      <c r="F8" s="67">
        <v>3.4903004864869129</v>
      </c>
    </row>
    <row r="9" spans="1:6" x14ac:dyDescent="0.2">
      <c r="A9" s="22" t="s">
        <v>14</v>
      </c>
      <c r="B9" s="18"/>
      <c r="C9" s="23">
        <v>3</v>
      </c>
      <c r="D9" s="24">
        <v>3</v>
      </c>
      <c r="E9" s="24">
        <f t="shared" si="0"/>
        <v>3</v>
      </c>
      <c r="F9" s="67">
        <v>3.4830294945901881</v>
      </c>
    </row>
    <row r="10" spans="1:6" x14ac:dyDescent="0.2">
      <c r="A10" s="22" t="s">
        <v>36</v>
      </c>
      <c r="B10" s="18"/>
      <c r="C10" s="23">
        <v>4</v>
      </c>
      <c r="D10" s="24">
        <v>4</v>
      </c>
      <c r="E10" s="24">
        <f t="shared" si="0"/>
        <v>4</v>
      </c>
      <c r="F10" s="67">
        <v>3.1578947368421053</v>
      </c>
    </row>
    <row r="11" spans="1:6" x14ac:dyDescent="0.2">
      <c r="A11" s="22" t="s">
        <v>32</v>
      </c>
      <c r="B11" s="18"/>
      <c r="C11" s="23">
        <v>7</v>
      </c>
      <c r="D11" s="24">
        <v>5</v>
      </c>
      <c r="E11" s="24">
        <f t="shared" si="0"/>
        <v>5</v>
      </c>
      <c r="F11" s="67">
        <v>2.7746247950561234</v>
      </c>
    </row>
    <row r="12" spans="1:6" x14ac:dyDescent="0.2">
      <c r="A12" s="22"/>
      <c r="B12" s="18"/>
      <c r="C12" s="23"/>
      <c r="D12" s="24"/>
      <c r="E12" s="24"/>
      <c r="F12" s="67"/>
    </row>
    <row r="13" spans="1:6" x14ac:dyDescent="0.2">
      <c r="A13" s="22" t="s">
        <v>9</v>
      </c>
      <c r="B13" s="18"/>
      <c r="C13" s="23">
        <v>5</v>
      </c>
      <c r="D13" s="24">
        <v>6</v>
      </c>
      <c r="E13" s="24">
        <f t="shared" si="0"/>
        <v>6</v>
      </c>
      <c r="F13" s="67">
        <v>2.6786748523109001</v>
      </c>
    </row>
    <row r="14" spans="1:6" x14ac:dyDescent="0.2">
      <c r="A14" s="22" t="s">
        <v>12</v>
      </c>
      <c r="B14" s="18"/>
      <c r="C14" s="23">
        <v>8</v>
      </c>
      <c r="D14" s="24">
        <v>7</v>
      </c>
      <c r="E14" s="24">
        <f t="shared" si="0"/>
        <v>7</v>
      </c>
      <c r="F14" s="67">
        <v>2.5926967169587356</v>
      </c>
    </row>
    <row r="15" spans="1:6" x14ac:dyDescent="0.2">
      <c r="A15" s="45" t="s">
        <v>77</v>
      </c>
      <c r="B15" s="46"/>
      <c r="C15" s="74"/>
      <c r="D15" s="48"/>
      <c r="E15" s="48"/>
      <c r="F15" s="69">
        <v>2.3665687418726549</v>
      </c>
    </row>
    <row r="16" spans="1:6" x14ac:dyDescent="0.2">
      <c r="A16" s="22" t="s">
        <v>28</v>
      </c>
      <c r="B16" s="18"/>
      <c r="C16" s="23">
        <v>6</v>
      </c>
      <c r="D16" s="24">
        <v>8</v>
      </c>
      <c r="E16" s="24">
        <f t="shared" ref="E16:E57" si="1">RANK(F16,F$7:F$67)-1</f>
        <v>8</v>
      </c>
      <c r="F16" s="67">
        <v>2.3200318175792125</v>
      </c>
    </row>
    <row r="17" spans="1:6" x14ac:dyDescent="0.2">
      <c r="A17" s="22" t="s">
        <v>24</v>
      </c>
      <c r="B17" s="18"/>
      <c r="C17" s="23">
        <v>9</v>
      </c>
      <c r="D17" s="24">
        <v>13</v>
      </c>
      <c r="E17" s="24">
        <f t="shared" si="1"/>
        <v>9</v>
      </c>
      <c r="F17" s="67">
        <v>2.1541568495456076</v>
      </c>
    </row>
    <row r="18" spans="1:6" x14ac:dyDescent="0.2">
      <c r="A18" s="22" t="s">
        <v>19</v>
      </c>
      <c r="B18" s="18"/>
      <c r="C18" s="23">
        <v>11</v>
      </c>
      <c r="D18" s="24">
        <v>12</v>
      </c>
      <c r="E18" s="24">
        <f t="shared" si="1"/>
        <v>10</v>
      </c>
      <c r="F18" s="67">
        <v>2.0679074111133349</v>
      </c>
    </row>
    <row r="19" spans="1:6" x14ac:dyDescent="0.2">
      <c r="A19" s="22"/>
      <c r="B19" s="18"/>
      <c r="C19" s="23"/>
      <c r="D19" s="24"/>
      <c r="E19" s="24"/>
      <c r="F19" s="67"/>
    </row>
    <row r="20" spans="1:6" x14ac:dyDescent="0.2">
      <c r="A20" s="22" t="s">
        <v>38</v>
      </c>
      <c r="B20" s="18"/>
      <c r="C20" s="23">
        <v>17</v>
      </c>
      <c r="D20" s="24">
        <v>11</v>
      </c>
      <c r="E20" s="24">
        <f t="shared" si="1"/>
        <v>11</v>
      </c>
      <c r="F20" s="67">
        <v>2.0036429872495445</v>
      </c>
    </row>
    <row r="21" spans="1:6" x14ac:dyDescent="0.2">
      <c r="A21" s="22" t="s">
        <v>17</v>
      </c>
      <c r="B21" s="18"/>
      <c r="C21" s="23">
        <v>10</v>
      </c>
      <c r="D21" s="24">
        <v>10</v>
      </c>
      <c r="E21" s="24">
        <f t="shared" si="1"/>
        <v>12</v>
      </c>
      <c r="F21" s="67">
        <v>1.8977278555675232</v>
      </c>
    </row>
    <row r="22" spans="1:6" x14ac:dyDescent="0.2">
      <c r="A22" s="22" t="s">
        <v>11</v>
      </c>
      <c r="B22" s="18"/>
      <c r="C22" s="23">
        <v>14</v>
      </c>
      <c r="D22" s="24">
        <v>14</v>
      </c>
      <c r="E22" s="24">
        <f t="shared" si="1"/>
        <v>13</v>
      </c>
      <c r="F22" s="67">
        <v>1.8502234923426393</v>
      </c>
    </row>
    <row r="23" spans="1:6" x14ac:dyDescent="0.2">
      <c r="A23" s="22" t="s">
        <v>10</v>
      </c>
      <c r="B23" s="18"/>
      <c r="C23" s="23">
        <v>12</v>
      </c>
      <c r="D23" s="24">
        <v>9</v>
      </c>
      <c r="E23" s="24">
        <f t="shared" si="1"/>
        <v>14</v>
      </c>
      <c r="F23" s="67">
        <v>1.7057860262008735</v>
      </c>
    </row>
    <row r="24" spans="1:6" x14ac:dyDescent="0.2">
      <c r="A24" s="22" t="s">
        <v>50</v>
      </c>
      <c r="B24" s="18"/>
      <c r="C24" s="23">
        <v>13</v>
      </c>
      <c r="D24" s="24">
        <v>18</v>
      </c>
      <c r="E24" s="24">
        <f t="shared" si="1"/>
        <v>15</v>
      </c>
      <c r="F24" s="67">
        <v>1.6326530612244898</v>
      </c>
    </row>
    <row r="25" spans="1:6" x14ac:dyDescent="0.2">
      <c r="A25" s="22"/>
      <c r="B25" s="18"/>
      <c r="C25" s="23"/>
      <c r="D25" s="24"/>
      <c r="E25" s="24"/>
      <c r="F25" s="67"/>
    </row>
    <row r="26" spans="1:6" x14ac:dyDescent="0.2">
      <c r="A26" s="22" t="s">
        <v>56</v>
      </c>
      <c r="B26" s="18"/>
      <c r="C26" s="23">
        <v>16</v>
      </c>
      <c r="D26" s="24">
        <v>16</v>
      </c>
      <c r="E26" s="24">
        <f t="shared" si="1"/>
        <v>16</v>
      </c>
      <c r="F26" s="67">
        <v>1.6286644951140066</v>
      </c>
    </row>
    <row r="27" spans="1:6" x14ac:dyDescent="0.2">
      <c r="A27" s="22" t="s">
        <v>37</v>
      </c>
      <c r="B27" s="18"/>
      <c r="C27" s="23">
        <v>24</v>
      </c>
      <c r="D27" s="24">
        <v>19</v>
      </c>
      <c r="E27" s="24">
        <f t="shared" si="1"/>
        <v>17</v>
      </c>
      <c r="F27" s="67">
        <v>1.5971606033717836</v>
      </c>
    </row>
    <row r="28" spans="1:6" x14ac:dyDescent="0.2">
      <c r="A28" s="22" t="s">
        <v>13</v>
      </c>
      <c r="B28" s="18"/>
      <c r="C28" s="23">
        <v>18</v>
      </c>
      <c r="D28" s="24">
        <v>17</v>
      </c>
      <c r="E28" s="24">
        <f t="shared" si="1"/>
        <v>18</v>
      </c>
      <c r="F28" s="67">
        <v>1.4638162910554726</v>
      </c>
    </row>
    <row r="29" spans="1:6" x14ac:dyDescent="0.2">
      <c r="A29" s="22" t="s">
        <v>16</v>
      </c>
      <c r="B29" s="18"/>
      <c r="C29" s="23">
        <v>15</v>
      </c>
      <c r="D29" s="24">
        <v>15</v>
      </c>
      <c r="E29" s="24">
        <f t="shared" si="1"/>
        <v>19</v>
      </c>
      <c r="F29" s="67">
        <v>1.4487310189408165</v>
      </c>
    </row>
    <row r="30" spans="1:6" x14ac:dyDescent="0.2">
      <c r="A30" s="22" t="s">
        <v>45</v>
      </c>
      <c r="B30" s="18"/>
      <c r="C30" s="23">
        <v>25</v>
      </c>
      <c r="D30" s="24">
        <v>25</v>
      </c>
      <c r="E30" s="24">
        <f t="shared" si="1"/>
        <v>20</v>
      </c>
      <c r="F30" s="67">
        <v>1.4166814237648309</v>
      </c>
    </row>
    <row r="31" spans="1:6" x14ac:dyDescent="0.2">
      <c r="A31" s="22"/>
      <c r="B31" s="18"/>
      <c r="C31" s="23"/>
      <c r="D31" s="24"/>
      <c r="E31" s="24"/>
      <c r="F31" s="67"/>
    </row>
    <row r="32" spans="1:6" x14ac:dyDescent="0.2">
      <c r="A32" s="22" t="s">
        <v>46</v>
      </c>
      <c r="B32" s="18"/>
      <c r="C32" s="23">
        <v>19</v>
      </c>
      <c r="D32" s="24">
        <v>20</v>
      </c>
      <c r="E32" s="24">
        <f t="shared" si="1"/>
        <v>21</v>
      </c>
      <c r="F32" s="67">
        <v>1.3664935774801859</v>
      </c>
    </row>
    <row r="33" spans="1:6" x14ac:dyDescent="0.2">
      <c r="A33" s="22" t="s">
        <v>23</v>
      </c>
      <c r="B33" s="18"/>
      <c r="C33" s="23">
        <v>22</v>
      </c>
      <c r="D33" s="24">
        <v>21</v>
      </c>
      <c r="E33" s="24">
        <f t="shared" si="1"/>
        <v>22</v>
      </c>
      <c r="F33" s="67">
        <v>1.3508949679162445</v>
      </c>
    </row>
    <row r="34" spans="1:6" x14ac:dyDescent="0.2">
      <c r="A34" s="22" t="s">
        <v>15</v>
      </c>
      <c r="B34" s="18"/>
      <c r="C34" s="23">
        <v>23</v>
      </c>
      <c r="D34" s="24">
        <v>23</v>
      </c>
      <c r="E34" s="24">
        <f t="shared" si="1"/>
        <v>23</v>
      </c>
      <c r="F34" s="67">
        <v>1.2624021145235418</v>
      </c>
    </row>
    <row r="35" spans="1:6" x14ac:dyDescent="0.2">
      <c r="A35" s="22" t="s">
        <v>31</v>
      </c>
      <c r="B35" s="18"/>
      <c r="C35" s="23">
        <v>31</v>
      </c>
      <c r="D35" s="24">
        <v>24</v>
      </c>
      <c r="E35" s="24">
        <f t="shared" si="1"/>
        <v>24</v>
      </c>
      <c r="F35" s="67">
        <v>1.2409513960703205</v>
      </c>
    </row>
    <row r="36" spans="1:6" x14ac:dyDescent="0.2">
      <c r="A36" s="22" t="s">
        <v>33</v>
      </c>
      <c r="B36" s="18"/>
      <c r="C36" s="23">
        <v>21</v>
      </c>
      <c r="D36" s="24">
        <v>22</v>
      </c>
      <c r="E36" s="24">
        <f t="shared" si="1"/>
        <v>25</v>
      </c>
      <c r="F36" s="67">
        <v>1.2396181975951406</v>
      </c>
    </row>
    <row r="37" spans="1:6" x14ac:dyDescent="0.2">
      <c r="A37" s="22"/>
      <c r="B37" s="18"/>
      <c r="C37" s="23"/>
      <c r="D37" s="24"/>
      <c r="E37" s="24"/>
      <c r="F37" s="67"/>
    </row>
    <row r="38" spans="1:6" x14ac:dyDescent="0.2">
      <c r="A38" s="22" t="s">
        <v>47</v>
      </c>
      <c r="B38" s="18"/>
      <c r="C38" s="23">
        <v>28</v>
      </c>
      <c r="D38" s="24">
        <v>26</v>
      </c>
      <c r="E38" s="24">
        <f t="shared" si="1"/>
        <v>26</v>
      </c>
      <c r="F38" s="67">
        <v>1.1454753722794961</v>
      </c>
    </row>
    <row r="39" spans="1:6" x14ac:dyDescent="0.2">
      <c r="A39" s="22" t="s">
        <v>21</v>
      </c>
      <c r="B39" s="18"/>
      <c r="C39" s="23">
        <v>27</v>
      </c>
      <c r="D39" s="24">
        <v>29</v>
      </c>
      <c r="E39" s="24">
        <f t="shared" si="1"/>
        <v>27</v>
      </c>
      <c r="F39" s="67">
        <v>1.1180211026483124</v>
      </c>
    </row>
    <row r="40" spans="1:6" x14ac:dyDescent="0.2">
      <c r="A40" s="22" t="s">
        <v>52</v>
      </c>
      <c r="B40" s="18"/>
      <c r="C40" s="23">
        <v>29</v>
      </c>
      <c r="D40" s="24">
        <v>27</v>
      </c>
      <c r="E40" s="24">
        <f t="shared" si="1"/>
        <v>28</v>
      </c>
      <c r="F40" s="67">
        <v>1.1040574109853714</v>
      </c>
    </row>
    <row r="41" spans="1:6" x14ac:dyDescent="0.2">
      <c r="A41" s="22" t="s">
        <v>41</v>
      </c>
      <c r="B41" s="18"/>
      <c r="C41" s="23">
        <v>45</v>
      </c>
      <c r="D41" s="24">
        <v>36</v>
      </c>
      <c r="E41" s="24">
        <f t="shared" si="1"/>
        <v>29</v>
      </c>
      <c r="F41" s="67">
        <v>1.0598834128245893</v>
      </c>
    </row>
    <row r="42" spans="1:6" x14ac:dyDescent="0.2">
      <c r="A42" s="22" t="s">
        <v>18</v>
      </c>
      <c r="B42" s="18"/>
      <c r="C42" s="23">
        <v>34</v>
      </c>
      <c r="D42" s="24">
        <v>28</v>
      </c>
      <c r="E42" s="24">
        <f t="shared" si="1"/>
        <v>30</v>
      </c>
      <c r="F42" s="67">
        <v>1.0165700925078784</v>
      </c>
    </row>
    <row r="43" spans="1:6" x14ac:dyDescent="0.2">
      <c r="A43" s="22"/>
      <c r="B43" s="18"/>
      <c r="C43" s="23"/>
      <c r="D43" s="24"/>
      <c r="E43" s="24"/>
      <c r="F43" s="67"/>
    </row>
    <row r="44" spans="1:6" x14ac:dyDescent="0.2">
      <c r="A44" s="22" t="s">
        <v>27</v>
      </c>
      <c r="B44" s="18"/>
      <c r="C44" s="23">
        <v>35</v>
      </c>
      <c r="D44" s="24">
        <v>31</v>
      </c>
      <c r="E44" s="24">
        <f t="shared" si="1"/>
        <v>31</v>
      </c>
      <c r="F44" s="67">
        <v>1.0163978858923972</v>
      </c>
    </row>
    <row r="45" spans="1:6" x14ac:dyDescent="0.2">
      <c r="A45" s="22" t="s">
        <v>53</v>
      </c>
      <c r="B45" s="18"/>
      <c r="C45" s="23">
        <v>33</v>
      </c>
      <c r="D45" s="24">
        <v>45</v>
      </c>
      <c r="E45" s="24">
        <f t="shared" si="1"/>
        <v>32</v>
      </c>
      <c r="F45" s="67">
        <v>0.96805421103581801</v>
      </c>
    </row>
    <row r="46" spans="1:6" x14ac:dyDescent="0.2">
      <c r="A46" s="22" t="s">
        <v>34</v>
      </c>
      <c r="B46" s="18"/>
      <c r="C46" s="23">
        <v>20</v>
      </c>
      <c r="D46" s="24">
        <v>30</v>
      </c>
      <c r="E46" s="24">
        <f t="shared" si="1"/>
        <v>33</v>
      </c>
      <c r="F46" s="67">
        <v>0.91964593631451896</v>
      </c>
    </row>
    <row r="47" spans="1:6" x14ac:dyDescent="0.2">
      <c r="A47" s="22" t="s">
        <v>20</v>
      </c>
      <c r="B47" s="18"/>
      <c r="C47" s="23">
        <v>36</v>
      </c>
      <c r="D47" s="24">
        <v>35</v>
      </c>
      <c r="E47" s="24">
        <f t="shared" si="1"/>
        <v>34</v>
      </c>
      <c r="F47" s="67">
        <v>0.86698043101312861</v>
      </c>
    </row>
    <row r="48" spans="1:6" x14ac:dyDescent="0.2">
      <c r="A48" s="22" t="s">
        <v>49</v>
      </c>
      <c r="B48" s="18"/>
      <c r="C48" s="23">
        <v>26</v>
      </c>
      <c r="D48" s="24">
        <v>32</v>
      </c>
      <c r="E48" s="24">
        <f t="shared" si="1"/>
        <v>35</v>
      </c>
      <c r="F48" s="67">
        <v>0.85203067310423175</v>
      </c>
    </row>
    <row r="49" spans="1:6" x14ac:dyDescent="0.2">
      <c r="A49" s="22"/>
      <c r="B49" s="18"/>
      <c r="C49" s="23"/>
      <c r="D49" s="24"/>
      <c r="E49" s="24"/>
      <c r="F49" s="67"/>
    </row>
    <row r="50" spans="1:6" x14ac:dyDescent="0.2">
      <c r="A50" s="22" t="s">
        <v>22</v>
      </c>
      <c r="B50" s="18"/>
      <c r="C50" s="23">
        <v>38</v>
      </c>
      <c r="D50" s="24">
        <v>39</v>
      </c>
      <c r="E50" s="24">
        <f t="shared" si="1"/>
        <v>36</v>
      </c>
      <c r="F50" s="67">
        <v>0.85162755488266462</v>
      </c>
    </row>
    <row r="51" spans="1:6" x14ac:dyDescent="0.2">
      <c r="A51" s="22" t="s">
        <v>55</v>
      </c>
      <c r="B51" s="18"/>
      <c r="C51" s="23">
        <v>37</v>
      </c>
      <c r="D51" s="24">
        <v>34</v>
      </c>
      <c r="E51" s="24">
        <f t="shared" si="1"/>
        <v>37</v>
      </c>
      <c r="F51" s="67">
        <v>0.81333875559170399</v>
      </c>
    </row>
    <row r="52" spans="1:6" x14ac:dyDescent="0.2">
      <c r="A52" s="22" t="s">
        <v>44</v>
      </c>
      <c r="B52" s="18"/>
      <c r="C52" s="23">
        <v>40</v>
      </c>
      <c r="D52" s="24">
        <v>38</v>
      </c>
      <c r="E52" s="24">
        <f t="shared" si="1"/>
        <v>38</v>
      </c>
      <c r="F52" s="67">
        <v>0.72590011614401861</v>
      </c>
    </row>
    <row r="53" spans="1:6" x14ac:dyDescent="0.2">
      <c r="A53" s="22" t="s">
        <v>30</v>
      </c>
      <c r="B53" s="18"/>
      <c r="C53" s="23">
        <v>42</v>
      </c>
      <c r="D53" s="24">
        <v>33</v>
      </c>
      <c r="E53" s="24">
        <f t="shared" si="1"/>
        <v>39</v>
      </c>
      <c r="F53" s="67">
        <v>0.68092060465749693</v>
      </c>
    </row>
    <row r="54" spans="1:6" x14ac:dyDescent="0.2">
      <c r="A54" s="22" t="s">
        <v>43</v>
      </c>
      <c r="B54" s="18"/>
      <c r="C54" s="23">
        <v>43</v>
      </c>
      <c r="D54" s="24">
        <v>40</v>
      </c>
      <c r="E54" s="24">
        <f t="shared" si="1"/>
        <v>40</v>
      </c>
      <c r="F54" s="67">
        <v>0.66740823136818683</v>
      </c>
    </row>
    <row r="55" spans="1:6" x14ac:dyDescent="0.2">
      <c r="A55" s="22"/>
      <c r="B55" s="18"/>
      <c r="C55" s="23"/>
      <c r="D55" s="24"/>
      <c r="E55" s="24"/>
      <c r="F55" s="67"/>
    </row>
    <row r="56" spans="1:6" x14ac:dyDescent="0.2">
      <c r="A56" s="22" t="s">
        <v>29</v>
      </c>
      <c r="B56" s="18"/>
      <c r="C56" s="23">
        <v>44</v>
      </c>
      <c r="D56" s="24">
        <v>42</v>
      </c>
      <c r="E56" s="24">
        <f t="shared" si="1"/>
        <v>41</v>
      </c>
      <c r="F56" s="67">
        <v>0.62761506276150625</v>
      </c>
    </row>
    <row r="57" spans="1:6" x14ac:dyDescent="0.2">
      <c r="A57" s="22" t="s">
        <v>78</v>
      </c>
      <c r="B57" s="18"/>
      <c r="C57" s="75" t="s">
        <v>94</v>
      </c>
      <c r="D57" s="51" t="s">
        <v>94</v>
      </c>
      <c r="E57" s="24">
        <f t="shared" si="1"/>
        <v>42</v>
      </c>
      <c r="F57" s="67">
        <v>0.61521635108346429</v>
      </c>
    </row>
    <row r="58" spans="1:6" x14ac:dyDescent="0.2">
      <c r="A58" s="22" t="s">
        <v>80</v>
      </c>
      <c r="B58" s="18"/>
      <c r="C58" s="23">
        <v>47</v>
      </c>
      <c r="D58" s="24">
        <v>46</v>
      </c>
      <c r="E58" s="51" t="s">
        <v>94</v>
      </c>
      <c r="F58" s="70" t="s">
        <v>94</v>
      </c>
    </row>
    <row r="59" spans="1:6" x14ac:dyDescent="0.2">
      <c r="A59" s="22" t="s">
        <v>81</v>
      </c>
      <c r="B59" s="18"/>
      <c r="C59" s="23">
        <v>39</v>
      </c>
      <c r="D59" s="24">
        <v>37</v>
      </c>
      <c r="E59" s="51" t="s">
        <v>94</v>
      </c>
      <c r="F59" s="70" t="s">
        <v>94</v>
      </c>
    </row>
    <row r="60" spans="1:6" x14ac:dyDescent="0.2">
      <c r="A60" s="22" t="s">
        <v>51</v>
      </c>
      <c r="B60" s="18"/>
      <c r="C60" s="23">
        <v>32</v>
      </c>
      <c r="D60" s="24">
        <v>41</v>
      </c>
      <c r="E60" s="24">
        <f t="shared" ref="E60:E66" si="2">RANK(F60,F$7:F$67)-1</f>
        <v>43</v>
      </c>
      <c r="F60" s="67">
        <v>0.61218243036424858</v>
      </c>
    </row>
    <row r="61" spans="1:6" x14ac:dyDescent="0.2">
      <c r="A61" s="22" t="s">
        <v>35</v>
      </c>
      <c r="B61" s="18"/>
      <c r="C61" s="23">
        <v>48</v>
      </c>
      <c r="D61" s="24">
        <v>47</v>
      </c>
      <c r="E61" s="24">
        <f t="shared" si="2"/>
        <v>44</v>
      </c>
      <c r="F61" s="67">
        <v>0.55088830739567551</v>
      </c>
    </row>
    <row r="62" spans="1:6" x14ac:dyDescent="0.2">
      <c r="A62" s="22" t="s">
        <v>54</v>
      </c>
      <c r="B62" s="18"/>
      <c r="C62" s="23">
        <v>30</v>
      </c>
      <c r="D62" s="24">
        <v>43</v>
      </c>
      <c r="E62" s="24">
        <f t="shared" si="2"/>
        <v>45</v>
      </c>
      <c r="F62" s="67">
        <v>0.51493305870236872</v>
      </c>
    </row>
    <row r="63" spans="1:6" x14ac:dyDescent="0.2">
      <c r="A63" s="22"/>
      <c r="B63" s="18"/>
      <c r="C63" s="23"/>
      <c r="D63" s="24"/>
      <c r="E63" s="24"/>
      <c r="F63" s="67"/>
    </row>
    <row r="64" spans="1:6" x14ac:dyDescent="0.2">
      <c r="A64" s="22" t="s">
        <v>40</v>
      </c>
      <c r="B64" s="18"/>
      <c r="C64" s="23">
        <v>46</v>
      </c>
      <c r="D64" s="24">
        <v>44</v>
      </c>
      <c r="E64" s="24">
        <f t="shared" si="2"/>
        <v>46</v>
      </c>
      <c r="F64" s="67">
        <v>0.49146086742843104</v>
      </c>
    </row>
    <row r="65" spans="1:6" x14ac:dyDescent="0.2">
      <c r="A65" s="22" t="s">
        <v>48</v>
      </c>
      <c r="B65" s="18"/>
      <c r="C65" s="23">
        <v>41</v>
      </c>
      <c r="D65" s="24">
        <v>49</v>
      </c>
      <c r="E65" s="24">
        <f t="shared" si="2"/>
        <v>47</v>
      </c>
      <c r="F65" s="67">
        <v>0.45682960255824578</v>
      </c>
    </row>
    <row r="66" spans="1:6" x14ac:dyDescent="0.2">
      <c r="A66" s="22" t="s">
        <v>26</v>
      </c>
      <c r="B66" s="18"/>
      <c r="C66" s="23">
        <v>49</v>
      </c>
      <c r="D66" s="24">
        <v>48</v>
      </c>
      <c r="E66" s="24">
        <f t="shared" si="2"/>
        <v>48</v>
      </c>
      <c r="F66" s="67">
        <v>0.43052416316865783</v>
      </c>
    </row>
    <row r="67" spans="1:6" x14ac:dyDescent="0.2">
      <c r="A67" s="22" t="s">
        <v>57</v>
      </c>
      <c r="B67" s="18"/>
      <c r="C67" s="75" t="s">
        <v>94</v>
      </c>
      <c r="D67" s="51" t="s">
        <v>94</v>
      </c>
      <c r="E67" s="51" t="s">
        <v>94</v>
      </c>
      <c r="F67" s="70" t="s">
        <v>94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118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135</v>
      </c>
      <c r="C70" s="18"/>
      <c r="D70" s="18"/>
      <c r="E70" s="18"/>
      <c r="F70" s="34"/>
    </row>
    <row r="71" spans="1:6" x14ac:dyDescent="0.2">
      <c r="A71" s="22" t="s">
        <v>63</v>
      </c>
      <c r="B71" s="33" t="s">
        <v>136</v>
      </c>
      <c r="C71" s="18"/>
      <c r="D71" s="18"/>
      <c r="E71" s="18"/>
      <c r="F71" s="34"/>
    </row>
    <row r="72" spans="1:6" ht="18" thickBot="1" x14ac:dyDescent="0.25">
      <c r="A72" s="36"/>
      <c r="B72" s="37" t="s">
        <v>137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122</v>
      </c>
    </row>
    <row r="3" spans="1:6" ht="18" thickBot="1" x14ac:dyDescent="0.25">
      <c r="A3" s="3"/>
      <c r="B3" s="59" t="s">
        <v>123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101</v>
      </c>
      <c r="D5" s="14" t="s">
        <v>102</v>
      </c>
      <c r="E5" s="15" t="s">
        <v>103</v>
      </c>
      <c r="F5" s="16" t="s">
        <v>124</v>
      </c>
    </row>
    <row r="6" spans="1:6" x14ac:dyDescent="0.2">
      <c r="A6" s="17"/>
      <c r="B6" s="18"/>
      <c r="C6" s="19"/>
      <c r="D6" s="20"/>
      <c r="E6" s="20"/>
      <c r="F6" s="21" t="s">
        <v>125</v>
      </c>
    </row>
    <row r="7" spans="1:6" x14ac:dyDescent="0.2">
      <c r="A7" s="22" t="s">
        <v>36</v>
      </c>
      <c r="B7" s="18"/>
      <c r="C7" s="43">
        <v>1</v>
      </c>
      <c r="D7" s="24">
        <v>1</v>
      </c>
      <c r="E7" s="24">
        <f t="shared" ref="E7:E20" si="0">RANK(F7,F$7:F$67)</f>
        <v>1</v>
      </c>
      <c r="F7" s="44">
        <v>51.228070175438596</v>
      </c>
    </row>
    <row r="8" spans="1:6" x14ac:dyDescent="0.2">
      <c r="A8" s="22" t="s">
        <v>32</v>
      </c>
      <c r="B8" s="18"/>
      <c r="C8" s="43">
        <v>2</v>
      </c>
      <c r="D8" s="24">
        <v>2</v>
      </c>
      <c r="E8" s="24">
        <f t="shared" si="0"/>
        <v>2</v>
      </c>
      <c r="F8" s="44">
        <v>38.71862782191954</v>
      </c>
    </row>
    <row r="9" spans="1:6" x14ac:dyDescent="0.2">
      <c r="A9" s="22" t="s">
        <v>28</v>
      </c>
      <c r="B9" s="18"/>
      <c r="C9" s="43">
        <v>3</v>
      </c>
      <c r="D9" s="24">
        <v>3</v>
      </c>
      <c r="E9" s="24">
        <f t="shared" si="0"/>
        <v>3</v>
      </c>
      <c r="F9" s="44">
        <v>36.722789341110968</v>
      </c>
    </row>
    <row r="10" spans="1:6" x14ac:dyDescent="0.2">
      <c r="A10" s="22" t="s">
        <v>19</v>
      </c>
      <c r="B10" s="18"/>
      <c r="C10" s="43">
        <v>4</v>
      </c>
      <c r="D10" s="24">
        <v>4</v>
      </c>
      <c r="E10" s="24">
        <f t="shared" si="0"/>
        <v>4</v>
      </c>
      <c r="F10" s="44">
        <v>31.819091454872925</v>
      </c>
    </row>
    <row r="11" spans="1:6" x14ac:dyDescent="0.2">
      <c r="A11" s="22" t="s">
        <v>14</v>
      </c>
      <c r="B11" s="18"/>
      <c r="C11" s="43">
        <v>5</v>
      </c>
      <c r="D11" s="24">
        <v>5</v>
      </c>
      <c r="E11" s="24">
        <f t="shared" si="0"/>
        <v>5</v>
      </c>
      <c r="F11" s="44">
        <v>28.531199051430267</v>
      </c>
    </row>
    <row r="12" spans="1:6" x14ac:dyDescent="0.2">
      <c r="A12" s="22"/>
      <c r="B12" s="18"/>
      <c r="C12" s="43"/>
      <c r="D12" s="24"/>
      <c r="E12" s="24"/>
      <c r="F12" s="71"/>
    </row>
    <row r="13" spans="1:6" x14ac:dyDescent="0.2">
      <c r="A13" s="22" t="s">
        <v>25</v>
      </c>
      <c r="B13" s="18"/>
      <c r="C13" s="43">
        <v>6</v>
      </c>
      <c r="D13" s="24">
        <v>6</v>
      </c>
      <c r="E13" s="24">
        <f t="shared" si="0"/>
        <v>6</v>
      </c>
      <c r="F13" s="44">
        <v>24.519766603291156</v>
      </c>
    </row>
    <row r="14" spans="1:6" x14ac:dyDescent="0.2">
      <c r="A14" s="22" t="s">
        <v>12</v>
      </c>
      <c r="B14" s="18"/>
      <c r="C14" s="43">
        <v>8</v>
      </c>
      <c r="D14" s="24">
        <v>7</v>
      </c>
      <c r="E14" s="24">
        <f t="shared" si="0"/>
        <v>7</v>
      </c>
      <c r="F14" s="44">
        <v>22.678286945928217</v>
      </c>
    </row>
    <row r="15" spans="1:6" x14ac:dyDescent="0.2">
      <c r="A15" s="22" t="s">
        <v>45</v>
      </c>
      <c r="B15" s="18"/>
      <c r="C15" s="43">
        <v>7</v>
      </c>
      <c r="D15" s="24">
        <v>9</v>
      </c>
      <c r="E15" s="24">
        <f t="shared" si="0"/>
        <v>8</v>
      </c>
      <c r="F15" s="44">
        <v>21.427306534443066</v>
      </c>
    </row>
    <row r="16" spans="1:6" x14ac:dyDescent="0.2">
      <c r="A16" s="22" t="s">
        <v>9</v>
      </c>
      <c r="B16" s="18"/>
      <c r="C16" s="43">
        <v>9</v>
      </c>
      <c r="D16" s="24">
        <v>8</v>
      </c>
      <c r="E16" s="24">
        <f t="shared" si="0"/>
        <v>9</v>
      </c>
      <c r="F16" s="44">
        <v>21.038457083285071</v>
      </c>
    </row>
    <row r="17" spans="1:6" x14ac:dyDescent="0.2">
      <c r="A17" s="22" t="s">
        <v>18</v>
      </c>
      <c r="B17" s="18"/>
      <c r="C17" s="43">
        <v>13</v>
      </c>
      <c r="D17" s="24">
        <v>12</v>
      </c>
      <c r="E17" s="24">
        <f t="shared" si="0"/>
        <v>10</v>
      </c>
      <c r="F17" s="44">
        <v>20.077259327030596</v>
      </c>
    </row>
    <row r="18" spans="1:6" x14ac:dyDescent="0.2">
      <c r="A18" s="22"/>
      <c r="B18" s="18"/>
      <c r="C18" s="43"/>
      <c r="D18" s="24"/>
      <c r="E18" s="24"/>
      <c r="F18" s="71"/>
    </row>
    <row r="19" spans="1:6" x14ac:dyDescent="0.2">
      <c r="A19" s="22" t="s">
        <v>8</v>
      </c>
      <c r="B19" s="18"/>
      <c r="C19" s="43">
        <v>10</v>
      </c>
      <c r="D19" s="24">
        <v>10</v>
      </c>
      <c r="E19" s="24">
        <f t="shared" si="0"/>
        <v>11</v>
      </c>
      <c r="F19" s="44">
        <v>19.427937647674138</v>
      </c>
    </row>
    <row r="20" spans="1:6" x14ac:dyDescent="0.2">
      <c r="A20" s="22" t="s">
        <v>16</v>
      </c>
      <c r="B20" s="18"/>
      <c r="C20" s="43">
        <v>11</v>
      </c>
      <c r="D20" s="24">
        <v>11</v>
      </c>
      <c r="E20" s="24">
        <f t="shared" si="0"/>
        <v>12</v>
      </c>
      <c r="F20" s="44">
        <v>17.009175296453289</v>
      </c>
    </row>
    <row r="21" spans="1:6" x14ac:dyDescent="0.2">
      <c r="A21" s="45" t="s">
        <v>77</v>
      </c>
      <c r="B21" s="46"/>
      <c r="C21" s="47"/>
      <c r="D21" s="48"/>
      <c r="E21" s="48"/>
      <c r="F21" s="49">
        <v>16.036692287042133</v>
      </c>
    </row>
    <row r="22" spans="1:6" x14ac:dyDescent="0.2">
      <c r="A22" s="22" t="s">
        <v>38</v>
      </c>
      <c r="B22" s="18"/>
      <c r="C22" s="43">
        <v>14</v>
      </c>
      <c r="D22" s="24">
        <v>14</v>
      </c>
      <c r="E22" s="24">
        <f t="shared" ref="E22:E51" si="1">RANK(F22,F$7:F$67)-1</f>
        <v>13</v>
      </c>
      <c r="F22" s="44">
        <v>13.843351548269581</v>
      </c>
    </row>
    <row r="23" spans="1:6" x14ac:dyDescent="0.2">
      <c r="A23" s="22" t="s">
        <v>37</v>
      </c>
      <c r="B23" s="18"/>
      <c r="C23" s="43">
        <v>15</v>
      </c>
      <c r="D23" s="24">
        <v>15</v>
      </c>
      <c r="E23" s="24">
        <f t="shared" si="1"/>
        <v>14</v>
      </c>
      <c r="F23" s="44">
        <v>13.487133984028393</v>
      </c>
    </row>
    <row r="24" spans="1:6" x14ac:dyDescent="0.2">
      <c r="A24" s="22" t="s">
        <v>10</v>
      </c>
      <c r="B24" s="18"/>
      <c r="C24" s="43">
        <v>12</v>
      </c>
      <c r="D24" s="24">
        <v>16</v>
      </c>
      <c r="E24" s="24">
        <f t="shared" si="1"/>
        <v>15</v>
      </c>
      <c r="F24" s="44">
        <v>13.032205240174672</v>
      </c>
    </row>
    <row r="25" spans="1:6" x14ac:dyDescent="0.2">
      <c r="A25" s="22"/>
      <c r="B25" s="18"/>
      <c r="C25" s="43"/>
      <c r="D25" s="24"/>
      <c r="E25" s="24"/>
      <c r="F25" s="71"/>
    </row>
    <row r="26" spans="1:6" x14ac:dyDescent="0.2">
      <c r="A26" s="22" t="s">
        <v>15</v>
      </c>
      <c r="B26" s="18"/>
      <c r="C26" s="43">
        <v>16</v>
      </c>
      <c r="D26" s="24">
        <v>13</v>
      </c>
      <c r="E26" s="24">
        <f t="shared" si="1"/>
        <v>16</v>
      </c>
      <c r="F26" s="44">
        <v>12.742371343472</v>
      </c>
    </row>
    <row r="27" spans="1:6" x14ac:dyDescent="0.2">
      <c r="A27" s="22" t="s">
        <v>34</v>
      </c>
      <c r="B27" s="18"/>
      <c r="C27" s="43">
        <v>19</v>
      </c>
      <c r="D27" s="24">
        <v>19</v>
      </c>
      <c r="E27" s="24">
        <f t="shared" si="1"/>
        <v>17</v>
      </c>
      <c r="F27" s="44">
        <v>11.955397172088746</v>
      </c>
    </row>
    <row r="28" spans="1:6" x14ac:dyDescent="0.2">
      <c r="A28" s="22" t="s">
        <v>17</v>
      </c>
      <c r="B28" s="18"/>
      <c r="C28" s="43">
        <v>17</v>
      </c>
      <c r="D28" s="24">
        <v>17</v>
      </c>
      <c r="E28" s="24">
        <f t="shared" si="1"/>
        <v>18</v>
      </c>
      <c r="F28" s="44">
        <v>11.95055649587116</v>
      </c>
    </row>
    <row r="29" spans="1:6" x14ac:dyDescent="0.2">
      <c r="A29" s="22" t="s">
        <v>24</v>
      </c>
      <c r="B29" s="18"/>
      <c r="C29" s="43">
        <v>18</v>
      </c>
      <c r="D29" s="24">
        <v>18</v>
      </c>
      <c r="E29" s="24">
        <f t="shared" si="1"/>
        <v>19</v>
      </c>
      <c r="F29" s="44">
        <v>11.376640861662739</v>
      </c>
    </row>
    <row r="30" spans="1:6" x14ac:dyDescent="0.2">
      <c r="A30" s="22" t="s">
        <v>11</v>
      </c>
      <c r="B30" s="18"/>
      <c r="C30" s="43">
        <v>20</v>
      </c>
      <c r="D30" s="24">
        <v>20</v>
      </c>
      <c r="E30" s="24">
        <f t="shared" si="1"/>
        <v>20</v>
      </c>
      <c r="F30" s="44">
        <v>11.101340954055837</v>
      </c>
    </row>
    <row r="31" spans="1:6" x14ac:dyDescent="0.2">
      <c r="A31" s="22"/>
      <c r="B31" s="18"/>
      <c r="C31" s="43"/>
      <c r="D31" s="24"/>
      <c r="E31" s="24"/>
      <c r="F31" s="71"/>
    </row>
    <row r="32" spans="1:6" x14ac:dyDescent="0.2">
      <c r="A32" s="22" t="s">
        <v>13</v>
      </c>
      <c r="B32" s="18"/>
      <c r="C32" s="43">
        <v>21</v>
      </c>
      <c r="D32" s="24">
        <v>21</v>
      </c>
      <c r="E32" s="24">
        <f t="shared" si="1"/>
        <v>21</v>
      </c>
      <c r="F32" s="44">
        <v>10.734652801073466</v>
      </c>
    </row>
    <row r="33" spans="1:6" x14ac:dyDescent="0.2">
      <c r="A33" s="22" t="s">
        <v>50</v>
      </c>
      <c r="B33" s="18"/>
      <c r="C33" s="43">
        <v>22</v>
      </c>
      <c r="D33" s="24">
        <v>22</v>
      </c>
      <c r="E33" s="24">
        <f t="shared" si="1"/>
        <v>22</v>
      </c>
      <c r="F33" s="44">
        <v>10.612244897959185</v>
      </c>
    </row>
    <row r="34" spans="1:6" x14ac:dyDescent="0.2">
      <c r="A34" s="22" t="s">
        <v>33</v>
      </c>
      <c r="B34" s="18"/>
      <c r="C34" s="43">
        <v>23</v>
      </c>
      <c r="D34" s="24">
        <v>23</v>
      </c>
      <c r="E34" s="24">
        <f t="shared" si="1"/>
        <v>23</v>
      </c>
      <c r="F34" s="44">
        <v>9.5450601214825834</v>
      </c>
    </row>
    <row r="35" spans="1:6" x14ac:dyDescent="0.2">
      <c r="A35" s="22" t="s">
        <v>52</v>
      </c>
      <c r="B35" s="18"/>
      <c r="C35" s="43">
        <v>24</v>
      </c>
      <c r="D35" s="24">
        <v>24</v>
      </c>
      <c r="E35" s="24">
        <f t="shared" si="1"/>
        <v>24</v>
      </c>
      <c r="F35" s="44">
        <v>8.5564449351366285</v>
      </c>
    </row>
    <row r="36" spans="1:6" x14ac:dyDescent="0.2">
      <c r="A36" s="22" t="s">
        <v>56</v>
      </c>
      <c r="B36" s="18"/>
      <c r="C36" s="43">
        <v>27</v>
      </c>
      <c r="D36" s="24">
        <v>26</v>
      </c>
      <c r="E36" s="24">
        <f t="shared" si="1"/>
        <v>25</v>
      </c>
      <c r="F36" s="44">
        <v>6.5146579804560263</v>
      </c>
    </row>
    <row r="37" spans="1:6" x14ac:dyDescent="0.2">
      <c r="A37" s="22"/>
      <c r="B37" s="18"/>
      <c r="C37" s="43"/>
      <c r="D37" s="24"/>
      <c r="E37" s="24"/>
      <c r="F37" s="71"/>
    </row>
    <row r="38" spans="1:6" x14ac:dyDescent="0.2">
      <c r="A38" s="22" t="s">
        <v>27</v>
      </c>
      <c r="B38" s="18"/>
      <c r="C38" s="43">
        <v>26</v>
      </c>
      <c r="D38" s="24">
        <v>27</v>
      </c>
      <c r="E38" s="24">
        <f t="shared" si="1"/>
        <v>26</v>
      </c>
      <c r="F38" s="44">
        <v>6.4371866106518496</v>
      </c>
    </row>
    <row r="39" spans="1:6" x14ac:dyDescent="0.2">
      <c r="A39" s="22" t="s">
        <v>23</v>
      </c>
      <c r="B39" s="18"/>
      <c r="C39" s="43">
        <v>25</v>
      </c>
      <c r="D39" s="24">
        <v>25</v>
      </c>
      <c r="E39" s="24">
        <f t="shared" si="1"/>
        <v>27</v>
      </c>
      <c r="F39" s="44">
        <v>6.2141168524147252</v>
      </c>
    </row>
    <row r="40" spans="1:6" x14ac:dyDescent="0.2">
      <c r="A40" s="22" t="s">
        <v>40</v>
      </c>
      <c r="B40" s="18"/>
      <c r="C40" s="43">
        <v>28</v>
      </c>
      <c r="D40" s="24">
        <v>28</v>
      </c>
      <c r="E40" s="24">
        <f t="shared" si="1"/>
        <v>28</v>
      </c>
      <c r="F40" s="44">
        <v>4.6688782405700948</v>
      </c>
    </row>
    <row r="41" spans="1:6" x14ac:dyDescent="0.2">
      <c r="A41" s="22" t="s">
        <v>43</v>
      </c>
      <c r="B41" s="18"/>
      <c r="C41" s="43">
        <v>29</v>
      </c>
      <c r="D41" s="24">
        <v>29</v>
      </c>
      <c r="E41" s="24">
        <f t="shared" si="1"/>
        <v>29</v>
      </c>
      <c r="F41" s="44">
        <v>4.2269187986651833</v>
      </c>
    </row>
    <row r="42" spans="1:6" x14ac:dyDescent="0.2">
      <c r="A42" s="22" t="s">
        <v>22</v>
      </c>
      <c r="B42" s="18"/>
      <c r="C42" s="43">
        <v>39</v>
      </c>
      <c r="D42" s="24">
        <v>31</v>
      </c>
      <c r="E42" s="24">
        <f t="shared" si="1"/>
        <v>30</v>
      </c>
      <c r="F42" s="44">
        <v>3.0280090840272522</v>
      </c>
    </row>
    <row r="43" spans="1:6" x14ac:dyDescent="0.2">
      <c r="A43" s="22"/>
      <c r="B43" s="18"/>
      <c r="C43" s="43"/>
      <c r="D43" s="24"/>
      <c r="E43" s="24"/>
      <c r="F43" s="71"/>
    </row>
    <row r="44" spans="1:6" x14ac:dyDescent="0.2">
      <c r="A44" s="22" t="s">
        <v>20</v>
      </c>
      <c r="B44" s="18"/>
      <c r="C44" s="43">
        <v>31</v>
      </c>
      <c r="D44" s="24">
        <v>32</v>
      </c>
      <c r="E44" s="24">
        <f t="shared" si="1"/>
        <v>31</v>
      </c>
      <c r="F44" s="44">
        <v>2.91057716125836</v>
      </c>
    </row>
    <row r="45" spans="1:6" x14ac:dyDescent="0.2">
      <c r="A45" s="22" t="s">
        <v>29</v>
      </c>
      <c r="B45" s="18"/>
      <c r="C45" s="43">
        <v>32</v>
      </c>
      <c r="D45" s="24">
        <v>33</v>
      </c>
      <c r="E45" s="24">
        <f t="shared" si="1"/>
        <v>32</v>
      </c>
      <c r="F45" s="44">
        <v>2.7196652719665271</v>
      </c>
    </row>
    <row r="46" spans="1:6" x14ac:dyDescent="0.2">
      <c r="A46" s="22" t="s">
        <v>21</v>
      </c>
      <c r="B46" s="18"/>
      <c r="C46" s="43">
        <v>34</v>
      </c>
      <c r="D46" s="24">
        <v>35</v>
      </c>
      <c r="E46" s="24">
        <f t="shared" si="1"/>
        <v>33</v>
      </c>
      <c r="F46" s="44">
        <v>2.655300118789742</v>
      </c>
    </row>
    <row r="47" spans="1:6" x14ac:dyDescent="0.2">
      <c r="A47" s="22" t="s">
        <v>35</v>
      </c>
      <c r="B47" s="18"/>
      <c r="C47" s="43">
        <v>33</v>
      </c>
      <c r="D47" s="24">
        <v>34</v>
      </c>
      <c r="E47" s="24">
        <f t="shared" si="1"/>
        <v>34</v>
      </c>
      <c r="F47" s="44">
        <v>2.6167194601294588</v>
      </c>
    </row>
    <row r="48" spans="1:6" x14ac:dyDescent="0.2">
      <c r="A48" s="22" t="s">
        <v>30</v>
      </c>
      <c r="B48" s="18"/>
      <c r="C48" s="43">
        <v>35</v>
      </c>
      <c r="D48" s="24">
        <v>37</v>
      </c>
      <c r="E48" s="24">
        <f t="shared" si="1"/>
        <v>35</v>
      </c>
      <c r="F48" s="44">
        <v>2.5874982976984886</v>
      </c>
    </row>
    <row r="49" spans="1:6" x14ac:dyDescent="0.2">
      <c r="A49" s="22"/>
      <c r="B49" s="18"/>
      <c r="C49" s="43"/>
      <c r="D49" s="24"/>
      <c r="E49" s="24"/>
      <c r="F49" s="71"/>
    </row>
    <row r="50" spans="1:6" x14ac:dyDescent="0.2">
      <c r="A50" s="22" t="s">
        <v>26</v>
      </c>
      <c r="B50" s="18"/>
      <c r="C50" s="43">
        <v>36</v>
      </c>
      <c r="D50" s="24">
        <v>36</v>
      </c>
      <c r="E50" s="24">
        <f t="shared" si="1"/>
        <v>36</v>
      </c>
      <c r="F50" s="44">
        <v>2.583144979011947</v>
      </c>
    </row>
    <row r="51" spans="1:6" x14ac:dyDescent="0.2">
      <c r="A51" s="22" t="s">
        <v>78</v>
      </c>
      <c r="B51" s="18"/>
      <c r="C51" s="50" t="s">
        <v>94</v>
      </c>
      <c r="D51" s="51" t="s">
        <v>94</v>
      </c>
      <c r="E51" s="24">
        <f t="shared" si="1"/>
        <v>37</v>
      </c>
      <c r="F51" s="44">
        <v>2.1190785426208216</v>
      </c>
    </row>
    <row r="52" spans="1:6" x14ac:dyDescent="0.2">
      <c r="A52" s="22" t="s">
        <v>80</v>
      </c>
      <c r="B52" s="18"/>
      <c r="C52" s="43">
        <v>40</v>
      </c>
      <c r="D52" s="24">
        <v>40</v>
      </c>
      <c r="E52" s="51" t="s">
        <v>94</v>
      </c>
      <c r="F52" s="72" t="s">
        <v>126</v>
      </c>
    </row>
    <row r="53" spans="1:6" x14ac:dyDescent="0.2">
      <c r="A53" s="22" t="s">
        <v>81</v>
      </c>
      <c r="B53" s="18"/>
      <c r="C53" s="43">
        <v>30</v>
      </c>
      <c r="D53" s="24">
        <v>30</v>
      </c>
      <c r="E53" s="51" t="s">
        <v>94</v>
      </c>
      <c r="F53" s="72" t="s">
        <v>94</v>
      </c>
    </row>
    <row r="54" spans="1:6" x14ac:dyDescent="0.2">
      <c r="A54" s="22" t="s">
        <v>46</v>
      </c>
      <c r="B54" s="18"/>
      <c r="C54" s="50">
        <v>38</v>
      </c>
      <c r="D54" s="24">
        <v>38</v>
      </c>
      <c r="E54" s="24">
        <f>RANK(F54,F$7:F$67)-1</f>
        <v>38</v>
      </c>
      <c r="F54" s="44">
        <v>1.3664935774801859</v>
      </c>
    </row>
    <row r="55" spans="1:6" x14ac:dyDescent="0.2">
      <c r="A55" s="22" t="s">
        <v>47</v>
      </c>
      <c r="B55" s="18"/>
      <c r="C55" s="43">
        <v>37</v>
      </c>
      <c r="D55" s="24">
        <v>39</v>
      </c>
      <c r="E55" s="24">
        <f>RANK(F55,F$7:F$67)-1</f>
        <v>39</v>
      </c>
      <c r="F55" s="44">
        <v>1.1454753722794961</v>
      </c>
    </row>
    <row r="56" spans="1:6" x14ac:dyDescent="0.2">
      <c r="A56" s="22" t="s">
        <v>41</v>
      </c>
      <c r="B56" s="18"/>
      <c r="C56" s="43">
        <v>41</v>
      </c>
      <c r="D56" s="24">
        <v>41</v>
      </c>
      <c r="E56" s="24">
        <f>RANK(F56,F$7:F$67)-1</f>
        <v>40</v>
      </c>
      <c r="F56" s="44">
        <v>0.52994170641229466</v>
      </c>
    </row>
    <row r="57" spans="1:6" x14ac:dyDescent="0.2">
      <c r="A57" s="22"/>
      <c r="B57" s="18"/>
      <c r="C57" s="43"/>
      <c r="D57" s="24"/>
      <c r="E57" s="24"/>
      <c r="F57" s="71"/>
    </row>
    <row r="58" spans="1:6" x14ac:dyDescent="0.2">
      <c r="A58" s="22" t="s">
        <v>57</v>
      </c>
      <c r="B58" s="18"/>
      <c r="C58" s="50" t="s">
        <v>94</v>
      </c>
      <c r="D58" s="51" t="s">
        <v>94</v>
      </c>
      <c r="E58" s="51" t="s">
        <v>94</v>
      </c>
      <c r="F58" s="72" t="s">
        <v>94</v>
      </c>
    </row>
    <row r="59" spans="1:6" x14ac:dyDescent="0.2">
      <c r="A59" s="22" t="s">
        <v>31</v>
      </c>
      <c r="B59" s="18"/>
      <c r="C59" s="50" t="s">
        <v>94</v>
      </c>
      <c r="D59" s="51" t="s">
        <v>94</v>
      </c>
      <c r="E59" s="51" t="s">
        <v>94</v>
      </c>
      <c r="F59" s="72" t="s">
        <v>94</v>
      </c>
    </row>
    <row r="60" spans="1:6" x14ac:dyDescent="0.2">
      <c r="A60" s="22" t="s">
        <v>44</v>
      </c>
      <c r="B60" s="18"/>
      <c r="C60" s="50" t="s">
        <v>94</v>
      </c>
      <c r="D60" s="51" t="s">
        <v>94</v>
      </c>
      <c r="E60" s="51" t="s">
        <v>94</v>
      </c>
      <c r="F60" s="72" t="s">
        <v>94</v>
      </c>
    </row>
    <row r="61" spans="1:6" x14ac:dyDescent="0.2">
      <c r="A61" s="22" t="s">
        <v>55</v>
      </c>
      <c r="B61" s="18"/>
      <c r="C61" s="50" t="s">
        <v>94</v>
      </c>
      <c r="D61" s="51" t="s">
        <v>94</v>
      </c>
      <c r="E61" s="51" t="s">
        <v>94</v>
      </c>
      <c r="F61" s="72" t="s">
        <v>94</v>
      </c>
    </row>
    <row r="62" spans="1:6" x14ac:dyDescent="0.2">
      <c r="A62" s="22" t="s">
        <v>53</v>
      </c>
      <c r="B62" s="18"/>
      <c r="C62" s="50" t="s">
        <v>94</v>
      </c>
      <c r="D62" s="51" t="s">
        <v>94</v>
      </c>
      <c r="E62" s="51" t="s">
        <v>94</v>
      </c>
      <c r="F62" s="72" t="s">
        <v>94</v>
      </c>
    </row>
    <row r="63" spans="1:6" x14ac:dyDescent="0.2">
      <c r="A63" s="22"/>
      <c r="B63" s="18"/>
      <c r="C63" s="50"/>
      <c r="D63" s="51"/>
      <c r="E63" s="51"/>
      <c r="F63" s="72"/>
    </row>
    <row r="64" spans="1:6" x14ac:dyDescent="0.2">
      <c r="A64" s="22" t="s">
        <v>48</v>
      </c>
      <c r="B64" s="18"/>
      <c r="C64" s="50" t="s">
        <v>94</v>
      </c>
      <c r="D64" s="51" t="s">
        <v>94</v>
      </c>
      <c r="E64" s="51" t="s">
        <v>94</v>
      </c>
      <c r="F64" s="72" t="s">
        <v>94</v>
      </c>
    </row>
    <row r="65" spans="1:6" x14ac:dyDescent="0.2">
      <c r="A65" s="22" t="s">
        <v>49</v>
      </c>
      <c r="B65" s="18"/>
      <c r="C65" s="50" t="s">
        <v>94</v>
      </c>
      <c r="D65" s="51" t="s">
        <v>94</v>
      </c>
      <c r="E65" s="51" t="s">
        <v>94</v>
      </c>
      <c r="F65" s="72" t="s">
        <v>94</v>
      </c>
    </row>
    <row r="66" spans="1:6" x14ac:dyDescent="0.2">
      <c r="A66" s="22" t="s">
        <v>51</v>
      </c>
      <c r="B66" s="18"/>
      <c r="C66" s="50" t="s">
        <v>94</v>
      </c>
      <c r="D66" s="51" t="s">
        <v>94</v>
      </c>
      <c r="E66" s="51" t="s">
        <v>94</v>
      </c>
      <c r="F66" s="72" t="s">
        <v>94</v>
      </c>
    </row>
    <row r="67" spans="1:6" x14ac:dyDescent="0.2">
      <c r="A67" s="22" t="s">
        <v>54</v>
      </c>
      <c r="B67" s="18"/>
      <c r="C67" s="50" t="s">
        <v>94</v>
      </c>
      <c r="D67" s="51" t="s">
        <v>94</v>
      </c>
      <c r="E67" s="51" t="s">
        <v>94</v>
      </c>
      <c r="F67" s="72" t="s">
        <v>94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127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128</v>
      </c>
      <c r="C70" s="18"/>
      <c r="D70" s="18"/>
      <c r="E70" s="18"/>
      <c r="F70" s="34"/>
    </row>
    <row r="71" spans="1:6" x14ac:dyDescent="0.2">
      <c r="A71" s="22" t="s">
        <v>63</v>
      </c>
      <c r="B71" s="33" t="s">
        <v>129</v>
      </c>
      <c r="C71" s="18"/>
      <c r="D71" s="18"/>
      <c r="E71" s="18"/>
      <c r="F71" s="34"/>
    </row>
    <row r="72" spans="1:6" ht="18" thickBot="1" x14ac:dyDescent="0.25">
      <c r="A72" s="36"/>
      <c r="B72" s="37" t="s">
        <v>130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111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66" t="s">
        <v>112</v>
      </c>
    </row>
    <row r="5" spans="1:6" x14ac:dyDescent="0.2">
      <c r="A5" s="11" t="s">
        <v>2</v>
      </c>
      <c r="B5" s="12"/>
      <c r="C5" s="13" t="s">
        <v>101</v>
      </c>
      <c r="D5" s="14" t="s">
        <v>113</v>
      </c>
      <c r="E5" s="15" t="s">
        <v>114</v>
      </c>
      <c r="F5" s="16" t="s">
        <v>115</v>
      </c>
    </row>
    <row r="6" spans="1:6" x14ac:dyDescent="0.2">
      <c r="A6" s="17"/>
      <c r="B6" s="18"/>
      <c r="C6" s="19"/>
      <c r="D6" s="20"/>
      <c r="E6" s="20"/>
      <c r="F6" s="21" t="s">
        <v>116</v>
      </c>
    </row>
    <row r="7" spans="1:6" x14ac:dyDescent="0.2">
      <c r="A7" s="22" t="s">
        <v>41</v>
      </c>
      <c r="B7" s="18"/>
      <c r="C7" s="43">
        <v>1</v>
      </c>
      <c r="D7" s="24">
        <v>1</v>
      </c>
      <c r="E7" s="24">
        <f t="shared" ref="E7:E34" si="0">RANK(F7,F$7:F$67)</f>
        <v>1</v>
      </c>
      <c r="F7" s="67">
        <v>2.1197668256491786</v>
      </c>
    </row>
    <row r="8" spans="1:6" x14ac:dyDescent="0.2">
      <c r="A8" s="22" t="s">
        <v>54</v>
      </c>
      <c r="B8" s="18"/>
      <c r="C8" s="43">
        <v>2</v>
      </c>
      <c r="D8" s="24">
        <v>2</v>
      </c>
      <c r="E8" s="24">
        <f t="shared" si="0"/>
        <v>2</v>
      </c>
      <c r="F8" s="67">
        <v>2.0597322348094749</v>
      </c>
    </row>
    <row r="9" spans="1:6" x14ac:dyDescent="0.2">
      <c r="A9" s="22" t="s">
        <v>47</v>
      </c>
      <c r="B9" s="18"/>
      <c r="C9" s="43">
        <v>3</v>
      </c>
      <c r="D9" s="24">
        <v>3</v>
      </c>
      <c r="E9" s="24">
        <f t="shared" si="0"/>
        <v>3</v>
      </c>
      <c r="F9" s="67">
        <v>2.004581901489118</v>
      </c>
    </row>
    <row r="10" spans="1:6" x14ac:dyDescent="0.2">
      <c r="A10" s="22" t="s">
        <v>53</v>
      </c>
      <c r="B10" s="18"/>
      <c r="C10" s="43">
        <v>4</v>
      </c>
      <c r="D10" s="24">
        <v>4</v>
      </c>
      <c r="E10" s="24">
        <f t="shared" si="0"/>
        <v>4</v>
      </c>
      <c r="F10" s="67">
        <v>1.936108422071636</v>
      </c>
    </row>
    <row r="11" spans="1:6" x14ac:dyDescent="0.2">
      <c r="A11" s="22" t="s">
        <v>56</v>
      </c>
      <c r="B11" s="18"/>
      <c r="C11" s="43">
        <v>5</v>
      </c>
      <c r="D11" s="24">
        <v>5</v>
      </c>
      <c r="E11" s="24">
        <f t="shared" si="0"/>
        <v>5</v>
      </c>
      <c r="F11" s="67">
        <v>1.6286644951140066</v>
      </c>
    </row>
    <row r="12" spans="1:6" x14ac:dyDescent="0.2">
      <c r="A12" s="22"/>
      <c r="B12" s="18"/>
      <c r="C12" s="43"/>
      <c r="D12" s="24"/>
      <c r="E12" s="24"/>
      <c r="F12" s="67"/>
    </row>
    <row r="13" spans="1:6" x14ac:dyDescent="0.2">
      <c r="A13" s="22" t="s">
        <v>33</v>
      </c>
      <c r="B13" s="68"/>
      <c r="C13" s="43">
        <v>6</v>
      </c>
      <c r="D13" s="24">
        <v>6</v>
      </c>
      <c r="E13" s="24">
        <f t="shared" si="0"/>
        <v>6</v>
      </c>
      <c r="F13" s="67">
        <v>1.6115036568736829</v>
      </c>
    </row>
    <row r="14" spans="1:6" x14ac:dyDescent="0.2">
      <c r="A14" s="22" t="s">
        <v>31</v>
      </c>
      <c r="B14" s="18"/>
      <c r="C14" s="43">
        <v>7</v>
      </c>
      <c r="D14" s="24">
        <v>7</v>
      </c>
      <c r="E14" s="24">
        <f t="shared" si="0"/>
        <v>7</v>
      </c>
      <c r="F14" s="67">
        <v>1.4477766287487075</v>
      </c>
    </row>
    <row r="15" spans="1:6" x14ac:dyDescent="0.2">
      <c r="A15" s="22" t="s">
        <v>37</v>
      </c>
      <c r="B15" s="68"/>
      <c r="C15" s="43">
        <v>8</v>
      </c>
      <c r="D15" s="24">
        <v>8</v>
      </c>
      <c r="E15" s="24">
        <f t="shared" si="0"/>
        <v>8</v>
      </c>
      <c r="F15" s="67">
        <v>1.419698314108252</v>
      </c>
    </row>
    <row r="16" spans="1:6" x14ac:dyDescent="0.2">
      <c r="A16" s="22" t="s">
        <v>52</v>
      </c>
      <c r="B16" s="68"/>
      <c r="C16" s="43">
        <v>9</v>
      </c>
      <c r="D16" s="24">
        <v>9</v>
      </c>
      <c r="E16" s="24">
        <f t="shared" si="0"/>
        <v>9</v>
      </c>
      <c r="F16" s="67">
        <v>1.3800717637317139</v>
      </c>
    </row>
    <row r="17" spans="1:6" x14ac:dyDescent="0.2">
      <c r="A17" s="22" t="s">
        <v>8</v>
      </c>
      <c r="B17" s="68"/>
      <c r="C17" s="43">
        <v>10</v>
      </c>
      <c r="D17" s="24">
        <v>10</v>
      </c>
      <c r="E17" s="24">
        <f t="shared" si="0"/>
        <v>10</v>
      </c>
      <c r="F17" s="67">
        <v>1.3114909207507299</v>
      </c>
    </row>
    <row r="18" spans="1:6" x14ac:dyDescent="0.2">
      <c r="A18" s="22"/>
      <c r="B18" s="68"/>
      <c r="C18" s="43"/>
      <c r="D18" s="24"/>
      <c r="E18" s="24"/>
      <c r="F18" s="67"/>
    </row>
    <row r="19" spans="1:6" x14ac:dyDescent="0.2">
      <c r="A19" s="22" t="s">
        <v>25</v>
      </c>
      <c r="B19" s="18"/>
      <c r="C19" s="43">
        <v>14</v>
      </c>
      <c r="D19" s="24">
        <v>15</v>
      </c>
      <c r="E19" s="24">
        <f t="shared" si="0"/>
        <v>11</v>
      </c>
      <c r="F19" s="67">
        <v>1.3112174654166393</v>
      </c>
    </row>
    <row r="20" spans="1:6" x14ac:dyDescent="0.2">
      <c r="A20" s="22" t="s">
        <v>23</v>
      </c>
      <c r="B20" s="18"/>
      <c r="C20" s="43">
        <v>13</v>
      </c>
      <c r="D20" s="24">
        <v>11</v>
      </c>
      <c r="E20" s="24">
        <f t="shared" si="0"/>
        <v>12</v>
      </c>
      <c r="F20" s="67">
        <v>1.2833502195204323</v>
      </c>
    </row>
    <row r="21" spans="1:6" x14ac:dyDescent="0.2">
      <c r="A21" s="22" t="s">
        <v>28</v>
      </c>
      <c r="B21" s="68"/>
      <c r="C21" s="43">
        <v>11</v>
      </c>
      <c r="D21" s="24">
        <v>12</v>
      </c>
      <c r="E21" s="24">
        <f t="shared" si="0"/>
        <v>13</v>
      </c>
      <c r="F21" s="67">
        <v>1.2594458438287153</v>
      </c>
    </row>
    <row r="22" spans="1:6" x14ac:dyDescent="0.2">
      <c r="A22" s="22" t="s">
        <v>51</v>
      </c>
      <c r="B22" s="68"/>
      <c r="C22" s="43">
        <v>26</v>
      </c>
      <c r="D22" s="24">
        <v>13</v>
      </c>
      <c r="E22" s="24">
        <f t="shared" si="0"/>
        <v>14</v>
      </c>
      <c r="F22" s="67">
        <v>1.2243648607284972</v>
      </c>
    </row>
    <row r="23" spans="1:6" x14ac:dyDescent="0.2">
      <c r="A23" s="22" t="s">
        <v>14</v>
      </c>
      <c r="B23" s="68"/>
      <c r="C23" s="43">
        <v>15</v>
      </c>
      <c r="D23" s="24">
        <v>16</v>
      </c>
      <c r="E23" s="24">
        <f t="shared" si="0"/>
        <v>15</v>
      </c>
      <c r="F23" s="67">
        <v>1.2227656736327255</v>
      </c>
    </row>
    <row r="24" spans="1:6" x14ac:dyDescent="0.2">
      <c r="A24" s="22"/>
      <c r="B24" s="68"/>
      <c r="C24" s="43"/>
      <c r="D24" s="24"/>
      <c r="E24" s="24"/>
      <c r="F24" s="67"/>
    </row>
    <row r="25" spans="1:6" x14ac:dyDescent="0.2">
      <c r="A25" s="22" t="s">
        <v>24</v>
      </c>
      <c r="B25" s="68"/>
      <c r="C25" s="43">
        <v>17</v>
      </c>
      <c r="D25" s="24">
        <v>14</v>
      </c>
      <c r="E25" s="24">
        <f t="shared" si="0"/>
        <v>16</v>
      </c>
      <c r="F25" s="67">
        <v>1.2117132278694043</v>
      </c>
    </row>
    <row r="26" spans="1:6" x14ac:dyDescent="0.2">
      <c r="A26" s="22" t="s">
        <v>36</v>
      </c>
      <c r="B26" s="18"/>
      <c r="C26" s="43">
        <v>16</v>
      </c>
      <c r="D26" s="24">
        <v>17</v>
      </c>
      <c r="E26" s="24">
        <f t="shared" si="0"/>
        <v>17</v>
      </c>
      <c r="F26" s="67">
        <v>1.1695906432748537</v>
      </c>
    </row>
    <row r="27" spans="1:6" x14ac:dyDescent="0.2">
      <c r="A27" s="22" t="s">
        <v>12</v>
      </c>
      <c r="B27" s="68"/>
      <c r="C27" s="43">
        <v>12</v>
      </c>
      <c r="D27" s="24">
        <v>18</v>
      </c>
      <c r="E27" s="24">
        <f t="shared" si="0"/>
        <v>18</v>
      </c>
      <c r="F27" s="67">
        <v>1.1557804641864242</v>
      </c>
    </row>
    <row r="28" spans="1:6" x14ac:dyDescent="0.2">
      <c r="A28" s="22" t="s">
        <v>48</v>
      </c>
      <c r="B28" s="68"/>
      <c r="C28" s="43">
        <v>28</v>
      </c>
      <c r="D28" s="24">
        <v>19</v>
      </c>
      <c r="E28" s="24">
        <f t="shared" si="0"/>
        <v>19</v>
      </c>
      <c r="F28" s="67">
        <v>1.1420740063956143</v>
      </c>
    </row>
    <row r="29" spans="1:6" x14ac:dyDescent="0.2">
      <c r="A29" s="22" t="s">
        <v>10</v>
      </c>
      <c r="B29" s="68"/>
      <c r="C29" s="43">
        <v>20</v>
      </c>
      <c r="D29" s="24">
        <v>22</v>
      </c>
      <c r="E29" s="24">
        <f t="shared" si="0"/>
        <v>20</v>
      </c>
      <c r="F29" s="67">
        <v>1.1371906841339154</v>
      </c>
    </row>
    <row r="30" spans="1:6" x14ac:dyDescent="0.2">
      <c r="A30" s="22"/>
      <c r="B30" s="68"/>
      <c r="C30" s="43"/>
      <c r="D30" s="24"/>
      <c r="E30" s="24"/>
      <c r="F30" s="67"/>
    </row>
    <row r="31" spans="1:6" x14ac:dyDescent="0.2">
      <c r="A31" s="22" t="s">
        <v>49</v>
      </c>
      <c r="B31" s="68"/>
      <c r="C31" s="43">
        <v>19</v>
      </c>
      <c r="D31" s="24">
        <v>20</v>
      </c>
      <c r="E31" s="24">
        <f t="shared" si="0"/>
        <v>21</v>
      </c>
      <c r="F31" s="67">
        <v>1.1360408974723091</v>
      </c>
    </row>
    <row r="32" spans="1:6" x14ac:dyDescent="0.2">
      <c r="A32" s="22" t="s">
        <v>32</v>
      </c>
      <c r="B32" s="18"/>
      <c r="C32" s="43">
        <v>22</v>
      </c>
      <c r="D32" s="24">
        <v>25</v>
      </c>
      <c r="E32" s="24">
        <f t="shared" si="0"/>
        <v>22</v>
      </c>
      <c r="F32" s="67">
        <v>1.1350737797956867</v>
      </c>
    </row>
    <row r="33" spans="1:6" x14ac:dyDescent="0.2">
      <c r="A33" s="22" t="s">
        <v>19</v>
      </c>
      <c r="B33" s="18"/>
      <c r="C33" s="43">
        <v>18</v>
      </c>
      <c r="D33" s="24">
        <v>21</v>
      </c>
      <c r="E33" s="24">
        <f t="shared" si="0"/>
        <v>23</v>
      </c>
      <c r="F33" s="67">
        <v>1.1340137415782803</v>
      </c>
    </row>
    <row r="34" spans="1:6" x14ac:dyDescent="0.2">
      <c r="A34" s="22" t="s">
        <v>43</v>
      </c>
      <c r="B34" s="18"/>
      <c r="C34" s="43">
        <v>21</v>
      </c>
      <c r="D34" s="24">
        <v>23</v>
      </c>
      <c r="E34" s="24">
        <f t="shared" si="0"/>
        <v>24</v>
      </c>
      <c r="F34" s="67">
        <v>1.1123470522803114</v>
      </c>
    </row>
    <row r="35" spans="1:6" x14ac:dyDescent="0.2">
      <c r="A35" s="45" t="s">
        <v>77</v>
      </c>
      <c r="B35" s="46"/>
      <c r="C35" s="47"/>
      <c r="D35" s="48"/>
      <c r="E35" s="48"/>
      <c r="F35" s="69">
        <v>1.1099835691969087</v>
      </c>
    </row>
    <row r="36" spans="1:6" x14ac:dyDescent="0.2">
      <c r="A36" s="22" t="s">
        <v>46</v>
      </c>
      <c r="B36" s="18"/>
      <c r="C36" s="43">
        <v>35</v>
      </c>
      <c r="D36" s="24">
        <v>24</v>
      </c>
      <c r="E36" s="24">
        <f t="shared" ref="E36:E59" si="1">RANK(F36,F$7:F$67)-1</f>
        <v>25</v>
      </c>
      <c r="F36" s="67">
        <v>1.0931948619841485</v>
      </c>
    </row>
    <row r="37" spans="1:6" x14ac:dyDescent="0.2">
      <c r="A37" s="22"/>
      <c r="B37" s="18"/>
      <c r="C37" s="43"/>
      <c r="D37" s="24"/>
      <c r="E37" s="24"/>
      <c r="F37" s="67"/>
    </row>
    <row r="38" spans="1:6" x14ac:dyDescent="0.2">
      <c r="A38" s="22" t="s">
        <v>50</v>
      </c>
      <c r="B38" s="18"/>
      <c r="C38" s="43">
        <v>24</v>
      </c>
      <c r="D38" s="24">
        <v>26</v>
      </c>
      <c r="E38" s="24">
        <f t="shared" si="1"/>
        <v>26</v>
      </c>
      <c r="F38" s="67">
        <v>1.0204081632653061</v>
      </c>
    </row>
    <row r="39" spans="1:6" x14ac:dyDescent="0.2">
      <c r="A39" s="22" t="s">
        <v>11</v>
      </c>
      <c r="B39" s="18"/>
      <c r="C39" s="43">
        <v>25</v>
      </c>
      <c r="D39" s="24">
        <v>28</v>
      </c>
      <c r="E39" s="24">
        <f t="shared" si="1"/>
        <v>27</v>
      </c>
      <c r="F39" s="67">
        <v>1.0075474463251997</v>
      </c>
    </row>
    <row r="40" spans="1:6" x14ac:dyDescent="0.2">
      <c r="A40" s="22" t="s">
        <v>9</v>
      </c>
      <c r="B40" s="18"/>
      <c r="C40" s="43">
        <v>23</v>
      </c>
      <c r="D40" s="24">
        <v>27</v>
      </c>
      <c r="E40" s="24">
        <f t="shared" si="1"/>
        <v>28</v>
      </c>
      <c r="F40" s="67">
        <v>0.97011467624232595</v>
      </c>
    </row>
    <row r="41" spans="1:6" x14ac:dyDescent="0.2">
      <c r="A41" s="22" t="s">
        <v>30</v>
      </c>
      <c r="B41" s="18"/>
      <c r="C41" s="43">
        <v>33</v>
      </c>
      <c r="D41" s="24">
        <v>30</v>
      </c>
      <c r="E41" s="24">
        <f t="shared" si="1"/>
        <v>29</v>
      </c>
      <c r="F41" s="67">
        <v>0.95328884652049573</v>
      </c>
    </row>
    <row r="42" spans="1:6" x14ac:dyDescent="0.2">
      <c r="A42" s="22" t="s">
        <v>20</v>
      </c>
      <c r="B42" s="18"/>
      <c r="C42" s="43">
        <v>32</v>
      </c>
      <c r="D42" s="24">
        <v>31</v>
      </c>
      <c r="E42" s="24">
        <f t="shared" si="1"/>
        <v>30</v>
      </c>
      <c r="F42" s="67">
        <v>0.92890760465692346</v>
      </c>
    </row>
    <row r="43" spans="1:6" x14ac:dyDescent="0.2">
      <c r="A43" s="22"/>
      <c r="B43" s="18"/>
      <c r="C43" s="43"/>
      <c r="D43" s="24"/>
      <c r="E43" s="24"/>
      <c r="F43" s="67"/>
    </row>
    <row r="44" spans="1:6" x14ac:dyDescent="0.2">
      <c r="A44" s="22" t="s">
        <v>15</v>
      </c>
      <c r="B44" s="18"/>
      <c r="C44" s="43">
        <v>29</v>
      </c>
      <c r="D44" s="24">
        <v>29</v>
      </c>
      <c r="E44" s="24">
        <f t="shared" si="1"/>
        <v>31</v>
      </c>
      <c r="F44" s="67">
        <v>0.9270765528532261</v>
      </c>
    </row>
    <row r="45" spans="1:6" x14ac:dyDescent="0.2">
      <c r="A45" s="22" t="s">
        <v>17</v>
      </c>
      <c r="B45" s="18"/>
      <c r="C45" s="43">
        <v>27</v>
      </c>
      <c r="D45" s="24">
        <v>32</v>
      </c>
      <c r="E45" s="24">
        <f t="shared" si="1"/>
        <v>32</v>
      </c>
      <c r="F45" s="67">
        <v>0.92321895676257881</v>
      </c>
    </row>
    <row r="46" spans="1:6" x14ac:dyDescent="0.2">
      <c r="A46" s="22" t="s">
        <v>13</v>
      </c>
      <c r="B46" s="18"/>
      <c r="C46" s="43">
        <v>30</v>
      </c>
      <c r="D46" s="24">
        <v>33</v>
      </c>
      <c r="E46" s="24">
        <f t="shared" si="1"/>
        <v>33</v>
      </c>
      <c r="F46" s="67">
        <v>0.91488518190967028</v>
      </c>
    </row>
    <row r="47" spans="1:6" x14ac:dyDescent="0.2">
      <c r="A47" s="22" t="s">
        <v>55</v>
      </c>
      <c r="B47" s="18"/>
      <c r="C47" s="23">
        <v>34</v>
      </c>
      <c r="D47" s="24">
        <v>36</v>
      </c>
      <c r="E47" s="24">
        <f t="shared" si="1"/>
        <v>34</v>
      </c>
      <c r="F47" s="67">
        <v>0.81333875559170399</v>
      </c>
    </row>
    <row r="48" spans="1:6" x14ac:dyDescent="0.2">
      <c r="A48" s="22" t="s">
        <v>22</v>
      </c>
      <c r="B48" s="18"/>
      <c r="C48" s="43">
        <v>36</v>
      </c>
      <c r="D48" s="24">
        <v>35</v>
      </c>
      <c r="E48" s="24">
        <f t="shared" si="1"/>
        <v>35</v>
      </c>
      <c r="F48" s="67">
        <v>0.80431491294473889</v>
      </c>
    </row>
    <row r="49" spans="1:6" x14ac:dyDescent="0.2">
      <c r="A49" s="22"/>
      <c r="B49" s="18"/>
      <c r="C49" s="43"/>
      <c r="D49" s="24"/>
      <c r="E49" s="24"/>
      <c r="F49" s="67"/>
    </row>
    <row r="50" spans="1:6" x14ac:dyDescent="0.2">
      <c r="A50" s="22" t="s">
        <v>21</v>
      </c>
      <c r="B50" s="18"/>
      <c r="C50" s="43">
        <v>39</v>
      </c>
      <c r="D50" s="24">
        <v>39</v>
      </c>
      <c r="E50" s="24">
        <f t="shared" si="1"/>
        <v>36</v>
      </c>
      <c r="F50" s="67">
        <v>0.76863950807071479</v>
      </c>
    </row>
    <row r="51" spans="1:6" x14ac:dyDescent="0.2">
      <c r="A51" s="22" t="s">
        <v>44</v>
      </c>
      <c r="B51" s="18"/>
      <c r="C51" s="43">
        <v>38</v>
      </c>
      <c r="D51" s="24">
        <v>38</v>
      </c>
      <c r="E51" s="24">
        <f t="shared" si="1"/>
        <v>37</v>
      </c>
      <c r="F51" s="67">
        <v>0.72590011614401861</v>
      </c>
    </row>
    <row r="52" spans="1:6" x14ac:dyDescent="0.2">
      <c r="A52" s="22" t="s">
        <v>45</v>
      </c>
      <c r="B52" s="18"/>
      <c r="C52" s="43">
        <v>41</v>
      </c>
      <c r="D52" s="24">
        <v>40</v>
      </c>
      <c r="E52" s="24">
        <f t="shared" si="1"/>
        <v>38</v>
      </c>
      <c r="F52" s="67">
        <v>0.70834071188241543</v>
      </c>
    </row>
    <row r="53" spans="1:6" x14ac:dyDescent="0.2">
      <c r="A53" s="22" t="s">
        <v>16</v>
      </c>
      <c r="B53" s="18"/>
      <c r="C53" s="43">
        <v>37</v>
      </c>
      <c r="D53" s="24">
        <v>37</v>
      </c>
      <c r="E53" s="24">
        <f t="shared" si="1"/>
        <v>39</v>
      </c>
      <c r="F53" s="67">
        <v>0.69753715726780063</v>
      </c>
    </row>
    <row r="54" spans="1:6" x14ac:dyDescent="0.2">
      <c r="A54" s="22" t="s">
        <v>34</v>
      </c>
      <c r="B54" s="18"/>
      <c r="C54" s="43">
        <v>42</v>
      </c>
      <c r="D54" s="24">
        <v>41</v>
      </c>
      <c r="E54" s="24">
        <f t="shared" si="1"/>
        <v>40</v>
      </c>
      <c r="F54" s="67">
        <v>0.68973445223588914</v>
      </c>
    </row>
    <row r="55" spans="1:6" x14ac:dyDescent="0.2">
      <c r="A55" s="22"/>
      <c r="B55" s="18"/>
      <c r="C55" s="43"/>
      <c r="D55" s="24"/>
      <c r="E55" s="24"/>
      <c r="F55" s="67"/>
    </row>
    <row r="56" spans="1:6" x14ac:dyDescent="0.2">
      <c r="A56" s="22" t="s">
        <v>27</v>
      </c>
      <c r="B56" s="18"/>
      <c r="C56" s="43">
        <v>40</v>
      </c>
      <c r="D56" s="24">
        <v>42</v>
      </c>
      <c r="E56" s="24">
        <f t="shared" si="1"/>
        <v>41</v>
      </c>
      <c r="F56" s="67">
        <v>0.67759859059493155</v>
      </c>
    </row>
    <row r="57" spans="1:6" x14ac:dyDescent="0.2">
      <c r="A57" s="22" t="s">
        <v>18</v>
      </c>
      <c r="B57" s="18"/>
      <c r="C57" s="43">
        <v>43</v>
      </c>
      <c r="D57" s="24">
        <v>43</v>
      </c>
      <c r="E57" s="24">
        <f t="shared" si="1"/>
        <v>42</v>
      </c>
      <c r="F57" s="67">
        <v>0.66077056013012092</v>
      </c>
    </row>
    <row r="58" spans="1:6" x14ac:dyDescent="0.2">
      <c r="A58" s="22" t="s">
        <v>29</v>
      </c>
      <c r="B58" s="18"/>
      <c r="C58" s="43">
        <v>44</v>
      </c>
      <c r="D58" s="24">
        <v>44</v>
      </c>
      <c r="E58" s="24">
        <f t="shared" si="1"/>
        <v>43</v>
      </c>
      <c r="F58" s="67">
        <v>0.62761506276150625</v>
      </c>
    </row>
    <row r="59" spans="1:6" x14ac:dyDescent="0.2">
      <c r="A59" s="22" t="s">
        <v>78</v>
      </c>
      <c r="B59" s="68"/>
      <c r="C59" s="50" t="s">
        <v>117</v>
      </c>
      <c r="D59" s="51" t="s">
        <v>117</v>
      </c>
      <c r="E59" s="24">
        <f t="shared" si="1"/>
        <v>44</v>
      </c>
      <c r="F59" s="67">
        <v>0.61521635108346429</v>
      </c>
    </row>
    <row r="60" spans="1:6" x14ac:dyDescent="0.2">
      <c r="A60" s="22" t="s">
        <v>80</v>
      </c>
      <c r="B60" s="18"/>
      <c r="C60" s="43">
        <v>45</v>
      </c>
      <c r="D60" s="24">
        <v>45</v>
      </c>
      <c r="E60" s="51" t="s">
        <v>117</v>
      </c>
      <c r="F60" s="70" t="s">
        <v>117</v>
      </c>
    </row>
    <row r="61" spans="1:6" x14ac:dyDescent="0.2">
      <c r="A61" s="22" t="s">
        <v>81</v>
      </c>
      <c r="B61" s="18"/>
      <c r="C61" s="43">
        <v>31</v>
      </c>
      <c r="D61" s="24">
        <v>34</v>
      </c>
      <c r="E61" s="51" t="s">
        <v>117</v>
      </c>
      <c r="F61" s="70" t="s">
        <v>117</v>
      </c>
    </row>
    <row r="62" spans="1:6" x14ac:dyDescent="0.2">
      <c r="A62" s="22" t="s">
        <v>40</v>
      </c>
      <c r="B62" s="18"/>
      <c r="C62" s="43">
        <v>48</v>
      </c>
      <c r="D62" s="24">
        <v>46</v>
      </c>
      <c r="E62" s="24">
        <f>RANK(F62,F$7:F$67)-1</f>
        <v>45</v>
      </c>
      <c r="F62" s="67">
        <v>0.6143260842855387</v>
      </c>
    </row>
    <row r="63" spans="1:6" x14ac:dyDescent="0.2">
      <c r="A63" s="22"/>
      <c r="B63" s="18"/>
      <c r="C63" s="43"/>
      <c r="D63" s="24"/>
      <c r="E63" s="24"/>
      <c r="F63" s="67"/>
    </row>
    <row r="64" spans="1:6" x14ac:dyDescent="0.2">
      <c r="A64" s="22" t="s">
        <v>38</v>
      </c>
      <c r="B64" s="18"/>
      <c r="C64" s="43">
        <v>46</v>
      </c>
      <c r="D64" s="24">
        <v>47</v>
      </c>
      <c r="E64" s="24">
        <f>RANK(F64,F$7:F$67)-1</f>
        <v>46</v>
      </c>
      <c r="F64" s="67">
        <v>0.54644808743169404</v>
      </c>
    </row>
    <row r="65" spans="1:6" x14ac:dyDescent="0.2">
      <c r="A65" s="22" t="s">
        <v>26</v>
      </c>
      <c r="B65" s="18"/>
      <c r="C65" s="43">
        <v>47</v>
      </c>
      <c r="D65" s="24">
        <v>48</v>
      </c>
      <c r="E65" s="24">
        <f>RANK(F65,F$7:F$67)-1</f>
        <v>47</v>
      </c>
      <c r="F65" s="67">
        <v>0.53815520396082228</v>
      </c>
    </row>
    <row r="66" spans="1:6" x14ac:dyDescent="0.2">
      <c r="A66" s="22" t="s">
        <v>35</v>
      </c>
      <c r="B66" s="18"/>
      <c r="C66" s="43">
        <v>49</v>
      </c>
      <c r="D66" s="24">
        <v>49</v>
      </c>
      <c r="E66" s="24">
        <f>RANK(F66,F$7:F$67)-1</f>
        <v>48</v>
      </c>
      <c r="F66" s="67">
        <v>0.41316623054675661</v>
      </c>
    </row>
    <row r="67" spans="1:6" x14ac:dyDescent="0.2">
      <c r="A67" s="22" t="s">
        <v>57</v>
      </c>
      <c r="B67" s="18"/>
      <c r="C67" s="50" t="s">
        <v>117</v>
      </c>
      <c r="D67" s="51" t="s">
        <v>117</v>
      </c>
      <c r="E67" s="51" t="s">
        <v>117</v>
      </c>
      <c r="F67" s="70" t="s">
        <v>117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118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119</v>
      </c>
      <c r="C70" s="18"/>
      <c r="D70" s="18"/>
      <c r="E70" s="18"/>
      <c r="F70" s="34"/>
    </row>
    <row r="71" spans="1:6" x14ac:dyDescent="0.2">
      <c r="A71" s="22" t="s">
        <v>63</v>
      </c>
      <c r="B71" s="33" t="s">
        <v>120</v>
      </c>
      <c r="C71" s="18"/>
      <c r="D71" s="18"/>
      <c r="E71" s="18"/>
      <c r="F71" s="34"/>
    </row>
    <row r="72" spans="1:6" ht="18" thickBot="1" x14ac:dyDescent="0.25">
      <c r="A72" s="36"/>
      <c r="B72" s="37" t="s">
        <v>121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100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101</v>
      </c>
      <c r="D5" s="14" t="s">
        <v>102</v>
      </c>
      <c r="E5" s="15" t="s">
        <v>103</v>
      </c>
      <c r="F5" s="16" t="s">
        <v>104</v>
      </c>
    </row>
    <row r="6" spans="1:6" x14ac:dyDescent="0.2">
      <c r="A6" s="17"/>
      <c r="B6" s="18"/>
      <c r="C6" s="19"/>
      <c r="D6" s="20"/>
      <c r="E6" s="20"/>
      <c r="F6" s="21" t="s">
        <v>105</v>
      </c>
    </row>
    <row r="7" spans="1:6" x14ac:dyDescent="0.2">
      <c r="A7" s="22" t="s">
        <v>41</v>
      </c>
      <c r="B7" s="18"/>
      <c r="C7" s="43">
        <v>6</v>
      </c>
      <c r="D7" s="24">
        <v>2</v>
      </c>
      <c r="E7" s="24">
        <f>RANK(F7,F$7:F$64)</f>
        <v>1</v>
      </c>
      <c r="F7" s="60">
        <v>426607.26224105462</v>
      </c>
    </row>
    <row r="8" spans="1:6" x14ac:dyDescent="0.2">
      <c r="A8" s="22" t="s">
        <v>57</v>
      </c>
      <c r="B8" s="18"/>
      <c r="C8" s="43">
        <v>2</v>
      </c>
      <c r="D8" s="24">
        <v>3</v>
      </c>
      <c r="E8" s="24">
        <f>RANK(F8,F$7:F$64)</f>
        <v>2</v>
      </c>
      <c r="F8" s="60">
        <v>425964.49152542371</v>
      </c>
    </row>
    <row r="9" spans="1:6" x14ac:dyDescent="0.2">
      <c r="A9" s="22" t="s">
        <v>56</v>
      </c>
      <c r="B9" s="18"/>
      <c r="C9" s="43">
        <v>1</v>
      </c>
      <c r="D9" s="24">
        <v>1</v>
      </c>
      <c r="E9" s="24">
        <f>RANK(F9,F$7:F$64)</f>
        <v>3</v>
      </c>
      <c r="F9" s="60">
        <v>416669.09937888198</v>
      </c>
    </row>
    <row r="10" spans="1:6" x14ac:dyDescent="0.2">
      <c r="A10" s="22" t="s">
        <v>32</v>
      </c>
      <c r="B10" s="18"/>
      <c r="C10" s="43">
        <v>13</v>
      </c>
      <c r="D10" s="24">
        <v>5</v>
      </c>
      <c r="E10" s="24">
        <f>RANK(F10,F$7:F$64)</f>
        <v>4</v>
      </c>
      <c r="F10" s="60">
        <v>409897.70106180233</v>
      </c>
    </row>
    <row r="11" spans="1:6" x14ac:dyDescent="0.2">
      <c r="A11" s="22" t="s">
        <v>54</v>
      </c>
      <c r="B11" s="18"/>
      <c r="C11" s="43">
        <v>3</v>
      </c>
      <c r="D11" s="24">
        <v>6</v>
      </c>
      <c r="E11" s="24">
        <f>RANK(F11,F$7:F$64)</f>
        <v>5</v>
      </c>
      <c r="F11" s="60">
        <v>382830.59352517984</v>
      </c>
    </row>
    <row r="12" spans="1:6" x14ac:dyDescent="0.2">
      <c r="A12" s="22"/>
      <c r="B12" s="18"/>
      <c r="C12" s="43"/>
      <c r="D12" s="24"/>
      <c r="E12" s="24"/>
      <c r="F12" s="60"/>
    </row>
    <row r="13" spans="1:6" x14ac:dyDescent="0.2">
      <c r="A13" s="22" t="s">
        <v>53</v>
      </c>
      <c r="B13" s="18"/>
      <c r="C13" s="43">
        <v>5</v>
      </c>
      <c r="D13" s="24">
        <v>4</v>
      </c>
      <c r="E13" s="24">
        <f>RANK(F13,F$7:F$64)</f>
        <v>6</v>
      </c>
      <c r="F13" s="60">
        <v>379657.99509001634</v>
      </c>
    </row>
    <row r="14" spans="1:6" x14ac:dyDescent="0.2">
      <c r="A14" s="22" t="s">
        <v>31</v>
      </c>
      <c r="B14" s="18"/>
      <c r="C14" s="43">
        <v>11</v>
      </c>
      <c r="D14" s="24">
        <v>10</v>
      </c>
      <c r="E14" s="24">
        <f>RANK(F14,F$7:F$64)</f>
        <v>7</v>
      </c>
      <c r="F14" s="60">
        <v>375992.94866458548</v>
      </c>
    </row>
    <row r="15" spans="1:6" x14ac:dyDescent="0.2">
      <c r="A15" s="22" t="s">
        <v>10</v>
      </c>
      <c r="B15" s="18"/>
      <c r="C15" s="43">
        <v>8</v>
      </c>
      <c r="D15" s="24">
        <v>7</v>
      </c>
      <c r="E15" s="24">
        <f>RANK(F15,F$7:F$64)</f>
        <v>8</v>
      </c>
      <c r="F15" s="60">
        <v>368010.77437788976</v>
      </c>
    </row>
    <row r="16" spans="1:6" x14ac:dyDescent="0.2">
      <c r="A16" s="22" t="s">
        <v>47</v>
      </c>
      <c r="B16" s="18"/>
      <c r="C16" s="43">
        <v>4</v>
      </c>
      <c r="D16" s="24">
        <v>11</v>
      </c>
      <c r="E16" s="24">
        <f>RANK(F16,F$7:F$64)</f>
        <v>9</v>
      </c>
      <c r="F16" s="60">
        <v>365092.73225058004</v>
      </c>
    </row>
    <row r="17" spans="1:6" x14ac:dyDescent="0.2">
      <c r="A17" s="22" t="s">
        <v>8</v>
      </c>
      <c r="B17" s="18"/>
      <c r="C17" s="43">
        <v>14</v>
      </c>
      <c r="D17" s="24">
        <v>13</v>
      </c>
      <c r="E17" s="24">
        <f>RANK(F17,F$7:F$64)</f>
        <v>10</v>
      </c>
      <c r="F17" s="60">
        <v>364134.61153009231</v>
      </c>
    </row>
    <row r="18" spans="1:6" x14ac:dyDescent="0.2">
      <c r="A18" s="22"/>
      <c r="B18" s="18"/>
      <c r="C18" s="43"/>
      <c r="D18" s="24"/>
      <c r="E18" s="24"/>
      <c r="F18" s="60"/>
    </row>
    <row r="19" spans="1:6" x14ac:dyDescent="0.2">
      <c r="A19" s="22" t="s">
        <v>19</v>
      </c>
      <c r="B19" s="18"/>
      <c r="C19" s="43">
        <v>16</v>
      </c>
      <c r="D19" s="24">
        <v>9</v>
      </c>
      <c r="E19" s="24">
        <f>RANK(F19,F$7:F$64)</f>
        <v>11</v>
      </c>
      <c r="F19" s="60">
        <v>362559.97167138808</v>
      </c>
    </row>
    <row r="20" spans="1:6" x14ac:dyDescent="0.2">
      <c r="A20" s="22" t="s">
        <v>45</v>
      </c>
      <c r="B20" s="18"/>
      <c r="C20" s="43">
        <v>12</v>
      </c>
      <c r="D20" s="24">
        <v>8</v>
      </c>
      <c r="E20" s="24">
        <f>RANK(F20,F$7:F$64)</f>
        <v>12</v>
      </c>
      <c r="F20" s="60">
        <v>362086.49481327803</v>
      </c>
    </row>
    <row r="21" spans="1:6" x14ac:dyDescent="0.2">
      <c r="A21" s="22" t="s">
        <v>37</v>
      </c>
      <c r="B21" s="18"/>
      <c r="C21" s="43">
        <v>22</v>
      </c>
      <c r="D21" s="24">
        <v>15</v>
      </c>
      <c r="E21" s="24">
        <f>RANK(F21,F$7:F$64)</f>
        <v>13</v>
      </c>
      <c r="F21" s="60">
        <v>361431.82213894493</v>
      </c>
    </row>
    <row r="22" spans="1:6" x14ac:dyDescent="0.2">
      <c r="A22" s="22" t="s">
        <v>55</v>
      </c>
      <c r="B22" s="18"/>
      <c r="C22" s="43">
        <v>9</v>
      </c>
      <c r="D22" s="24">
        <v>12</v>
      </c>
      <c r="E22" s="24">
        <f>RANK(F22,F$7:F$64)</f>
        <v>14</v>
      </c>
      <c r="F22" s="60">
        <v>349608.04616652924</v>
      </c>
    </row>
    <row r="23" spans="1:6" x14ac:dyDescent="0.2">
      <c r="A23" s="22" t="s">
        <v>30</v>
      </c>
      <c r="B23" s="18"/>
      <c r="C23" s="43">
        <v>27</v>
      </c>
      <c r="D23" s="24">
        <v>18</v>
      </c>
      <c r="E23" s="24">
        <f>RANK(F23,F$7:F$64)</f>
        <v>15</v>
      </c>
      <c r="F23" s="60">
        <v>345911.84342766466</v>
      </c>
    </row>
    <row r="24" spans="1:6" x14ac:dyDescent="0.2">
      <c r="A24" s="22"/>
      <c r="B24" s="18"/>
      <c r="C24" s="43"/>
      <c r="D24" s="24"/>
      <c r="E24" s="24"/>
      <c r="F24" s="60"/>
    </row>
    <row r="25" spans="1:6" x14ac:dyDescent="0.2">
      <c r="A25" s="22" t="s">
        <v>23</v>
      </c>
      <c r="B25" s="18"/>
      <c r="C25" s="43">
        <v>18</v>
      </c>
      <c r="D25" s="24">
        <v>21</v>
      </c>
      <c r="E25" s="24">
        <f>RANK(F25,F$7:F$64)</f>
        <v>16</v>
      </c>
      <c r="F25" s="60">
        <v>345246.36843649164</v>
      </c>
    </row>
    <row r="26" spans="1:6" x14ac:dyDescent="0.2">
      <c r="A26" s="22" t="s">
        <v>52</v>
      </c>
      <c r="B26" s="18"/>
      <c r="C26" s="43">
        <v>7</v>
      </c>
      <c r="D26" s="24">
        <v>14</v>
      </c>
      <c r="E26" s="24">
        <f>RANK(F26,F$7:F$64)</f>
        <v>17</v>
      </c>
      <c r="F26" s="60">
        <v>345191.07261509256</v>
      </c>
    </row>
    <row r="27" spans="1:6" x14ac:dyDescent="0.2">
      <c r="A27" s="22" t="s">
        <v>33</v>
      </c>
      <c r="B27" s="18"/>
      <c r="C27" s="43">
        <v>15</v>
      </c>
      <c r="D27" s="24">
        <v>22</v>
      </c>
      <c r="E27" s="24">
        <f>RANK(F27,F$7:F$64)</f>
        <v>18</v>
      </c>
      <c r="F27" s="60">
        <v>343703.2710402509</v>
      </c>
    </row>
    <row r="28" spans="1:6" x14ac:dyDescent="0.2">
      <c r="A28" s="22" t="s">
        <v>34</v>
      </c>
      <c r="B28" s="18"/>
      <c r="C28" s="43">
        <v>26</v>
      </c>
      <c r="D28" s="24">
        <v>24</v>
      </c>
      <c r="E28" s="24">
        <f>RANK(F28,F$7:F$64)</f>
        <v>19</v>
      </c>
      <c r="F28" s="60">
        <v>338987.82587429689</v>
      </c>
    </row>
    <row r="29" spans="1:6" x14ac:dyDescent="0.2">
      <c r="A29" s="22" t="s">
        <v>17</v>
      </c>
      <c r="B29" s="18"/>
      <c r="C29" s="43">
        <v>21</v>
      </c>
      <c r="D29" s="24">
        <v>20</v>
      </c>
      <c r="E29" s="24">
        <f>RANK(F29,F$7:F$64)</f>
        <v>20</v>
      </c>
      <c r="F29" s="60">
        <v>337701.94556796458</v>
      </c>
    </row>
    <row r="30" spans="1:6" x14ac:dyDescent="0.2">
      <c r="A30" s="22"/>
      <c r="B30" s="18"/>
      <c r="C30" s="43"/>
      <c r="D30" s="24"/>
      <c r="E30" s="24"/>
      <c r="F30" s="60"/>
    </row>
    <row r="31" spans="1:6" x14ac:dyDescent="0.2">
      <c r="A31" s="22" t="s">
        <v>49</v>
      </c>
      <c r="B31" s="18"/>
      <c r="C31" s="43">
        <v>31</v>
      </c>
      <c r="D31" s="24">
        <v>30</v>
      </c>
      <c r="E31" s="24">
        <f>RANK(F31,F$7:F$64)</f>
        <v>21</v>
      </c>
      <c r="F31" s="60">
        <v>327778.01231310464</v>
      </c>
    </row>
    <row r="32" spans="1:6" x14ac:dyDescent="0.2">
      <c r="A32" s="22" t="s">
        <v>46</v>
      </c>
      <c r="B32" s="18"/>
      <c r="C32" s="43">
        <v>10</v>
      </c>
      <c r="D32" s="24">
        <v>16</v>
      </c>
      <c r="E32" s="24">
        <f>RANK(F32,F$7:F$64)</f>
        <v>22</v>
      </c>
      <c r="F32" s="60">
        <v>327599.84431137727</v>
      </c>
    </row>
    <row r="33" spans="1:6" x14ac:dyDescent="0.2">
      <c r="A33" s="22" t="s">
        <v>16</v>
      </c>
      <c r="B33" s="18"/>
      <c r="C33" s="43">
        <v>19</v>
      </c>
      <c r="D33" s="24">
        <v>25</v>
      </c>
      <c r="E33" s="24">
        <f>RANK(F33,F$7:F$64)</f>
        <v>23</v>
      </c>
      <c r="F33" s="60">
        <v>326229.30442510993</v>
      </c>
    </row>
    <row r="34" spans="1:6" x14ac:dyDescent="0.2">
      <c r="A34" s="22" t="s">
        <v>50</v>
      </c>
      <c r="B34" s="18"/>
      <c r="C34" s="43">
        <v>28</v>
      </c>
      <c r="D34" s="24">
        <v>19</v>
      </c>
      <c r="E34" s="24">
        <f>RANK(F34,F$7:F$64)</f>
        <v>24</v>
      </c>
      <c r="F34" s="60">
        <v>325274.28875110717</v>
      </c>
    </row>
    <row r="35" spans="1:6" x14ac:dyDescent="0.2">
      <c r="A35" s="45" t="s">
        <v>77</v>
      </c>
      <c r="B35" s="46"/>
      <c r="C35" s="47"/>
      <c r="D35" s="48"/>
      <c r="E35" s="61"/>
      <c r="F35" s="62">
        <v>322062.13586424611</v>
      </c>
    </row>
    <row r="36" spans="1:6" x14ac:dyDescent="0.2">
      <c r="A36" s="22" t="s">
        <v>21</v>
      </c>
      <c r="B36" s="18"/>
      <c r="C36" s="43">
        <v>30</v>
      </c>
      <c r="D36" s="24">
        <v>31</v>
      </c>
      <c r="E36" s="24">
        <f>RANK(F36,F$7:F$64)-1</f>
        <v>25</v>
      </c>
      <c r="F36" s="60">
        <v>321819.60810263333</v>
      </c>
    </row>
    <row r="37" spans="1:6" x14ac:dyDescent="0.2">
      <c r="A37" s="22"/>
      <c r="B37" s="18"/>
      <c r="C37" s="43"/>
      <c r="D37" s="24"/>
      <c r="E37" s="24"/>
      <c r="F37" s="60"/>
    </row>
    <row r="38" spans="1:6" x14ac:dyDescent="0.2">
      <c r="A38" s="22" t="s">
        <v>11</v>
      </c>
      <c r="B38" s="18"/>
      <c r="C38" s="43">
        <v>25</v>
      </c>
      <c r="D38" s="24">
        <v>26</v>
      </c>
      <c r="E38" s="24">
        <f>RANK(F38,F$7:F$64)-1</f>
        <v>26</v>
      </c>
      <c r="F38" s="60">
        <v>319954.04716222733</v>
      </c>
    </row>
    <row r="39" spans="1:6" x14ac:dyDescent="0.2">
      <c r="A39" s="22" t="s">
        <v>106</v>
      </c>
      <c r="B39" s="18"/>
      <c r="C39" s="43">
        <v>23</v>
      </c>
      <c r="D39" s="24">
        <v>23</v>
      </c>
      <c r="E39" s="24">
        <f>RANK(F39,F$7:F$64)-1</f>
        <v>27</v>
      </c>
      <c r="F39" s="60">
        <v>318558.63276416727</v>
      </c>
    </row>
    <row r="40" spans="1:6" x14ac:dyDescent="0.2">
      <c r="A40" s="22" t="s">
        <v>38</v>
      </c>
      <c r="B40" s="18"/>
      <c r="C40" s="43">
        <v>17</v>
      </c>
      <c r="D40" s="24">
        <v>17</v>
      </c>
      <c r="E40" s="24">
        <f>RANK(F40,F$7:F$64)-1</f>
        <v>28</v>
      </c>
      <c r="F40" s="60">
        <v>314584.13978819968</v>
      </c>
    </row>
    <row r="41" spans="1:6" x14ac:dyDescent="0.2">
      <c r="A41" s="22" t="s">
        <v>12</v>
      </c>
      <c r="B41" s="18"/>
      <c r="C41" s="43">
        <v>20</v>
      </c>
      <c r="D41" s="24">
        <v>29</v>
      </c>
      <c r="E41" s="24">
        <f>RANK(F41,F$7:F$64)-1</f>
        <v>29</v>
      </c>
      <c r="F41" s="60">
        <v>314152.50034317089</v>
      </c>
    </row>
    <row r="42" spans="1:6" x14ac:dyDescent="0.2">
      <c r="A42" s="22" t="s">
        <v>25</v>
      </c>
      <c r="B42" s="18"/>
      <c r="C42" s="43">
        <v>29</v>
      </c>
      <c r="D42" s="24">
        <v>32</v>
      </c>
      <c r="E42" s="24">
        <f>RANK(F42,F$7:F$64)-1</f>
        <v>30</v>
      </c>
      <c r="F42" s="60">
        <v>310840.66991206032</v>
      </c>
    </row>
    <row r="43" spans="1:6" x14ac:dyDescent="0.2">
      <c r="A43" s="22"/>
      <c r="B43" s="18"/>
      <c r="C43" s="43"/>
      <c r="D43" s="24"/>
      <c r="E43" s="24"/>
      <c r="F43" s="60"/>
    </row>
    <row r="44" spans="1:6" x14ac:dyDescent="0.2">
      <c r="A44" s="22" t="s">
        <v>20</v>
      </c>
      <c r="B44" s="18"/>
      <c r="C44" s="43">
        <v>24</v>
      </c>
      <c r="D44" s="24">
        <v>28</v>
      </c>
      <c r="E44" s="24">
        <f>RANK(F44,F$7:F$64)-1</f>
        <v>31</v>
      </c>
      <c r="F44" s="60">
        <v>310739.88145066943</v>
      </c>
    </row>
    <row r="45" spans="1:6" x14ac:dyDescent="0.2">
      <c r="A45" s="22" t="s">
        <v>26</v>
      </c>
      <c r="B45" s="18"/>
      <c r="C45" s="43">
        <v>37</v>
      </c>
      <c r="D45" s="24">
        <v>34</v>
      </c>
      <c r="E45" s="24">
        <f>RANK(F45,F$7:F$64)-1</f>
        <v>32</v>
      </c>
      <c r="F45" s="60">
        <v>310659.52467674378</v>
      </c>
    </row>
    <row r="46" spans="1:6" x14ac:dyDescent="0.2">
      <c r="A46" s="22" t="s">
        <v>43</v>
      </c>
      <c r="B46" s="18"/>
      <c r="C46" s="43">
        <v>32</v>
      </c>
      <c r="D46" s="24">
        <v>27</v>
      </c>
      <c r="E46" s="24">
        <f>RANK(F46,F$7:F$64)-1</f>
        <v>33</v>
      </c>
      <c r="F46" s="60">
        <v>309298.23920265783</v>
      </c>
    </row>
    <row r="47" spans="1:6" x14ac:dyDescent="0.2">
      <c r="A47" s="22" t="s">
        <v>48</v>
      </c>
      <c r="B47" s="18"/>
      <c r="C47" s="43">
        <v>35</v>
      </c>
      <c r="D47" s="24">
        <v>35</v>
      </c>
      <c r="E47" s="24">
        <f>RANK(F47,F$7:F$64)-1</f>
        <v>34</v>
      </c>
      <c r="F47" s="60">
        <v>300369.81554160127</v>
      </c>
    </row>
    <row r="48" spans="1:6" x14ac:dyDescent="0.2">
      <c r="A48" s="22" t="s">
        <v>22</v>
      </c>
      <c r="B48" s="18"/>
      <c r="C48" s="43">
        <v>38</v>
      </c>
      <c r="D48" s="24">
        <v>38</v>
      </c>
      <c r="E48" s="24">
        <f>RANK(F48,F$7:F$64)-1</f>
        <v>35</v>
      </c>
      <c r="F48" s="60">
        <v>293071.62404809619</v>
      </c>
    </row>
    <row r="49" spans="1:6" x14ac:dyDescent="0.2">
      <c r="A49" s="22"/>
      <c r="B49" s="18"/>
      <c r="C49" s="43"/>
      <c r="D49" s="24"/>
      <c r="E49" s="24"/>
      <c r="F49" s="60"/>
    </row>
    <row r="50" spans="1:6" x14ac:dyDescent="0.2">
      <c r="A50" s="22" t="s">
        <v>13</v>
      </c>
      <c r="B50" s="18"/>
      <c r="C50" s="43">
        <v>34</v>
      </c>
      <c r="D50" s="24">
        <v>37</v>
      </c>
      <c r="E50" s="24">
        <f>RANK(F50,F$7:F$64)-1</f>
        <v>36</v>
      </c>
      <c r="F50" s="60">
        <v>292064.78558269446</v>
      </c>
    </row>
    <row r="51" spans="1:6" x14ac:dyDescent="0.2">
      <c r="A51" s="22" t="s">
        <v>24</v>
      </c>
      <c r="B51" s="18"/>
      <c r="C51" s="43">
        <v>36</v>
      </c>
      <c r="D51" s="24">
        <v>33</v>
      </c>
      <c r="E51" s="24">
        <f>RANK(F51,F$7:F$64)-1</f>
        <v>37</v>
      </c>
      <c r="F51" s="60">
        <v>287284.23054718878</v>
      </c>
    </row>
    <row r="52" spans="1:6" x14ac:dyDescent="0.2">
      <c r="A52" s="22" t="s">
        <v>28</v>
      </c>
      <c r="B52" s="18"/>
      <c r="C52" s="43">
        <v>40</v>
      </c>
      <c r="D52" s="24">
        <v>42</v>
      </c>
      <c r="E52" s="24">
        <f>RANK(F52,F$7:F$64)-1</f>
        <v>38</v>
      </c>
      <c r="F52" s="60">
        <v>284106.77952017158</v>
      </c>
    </row>
    <row r="53" spans="1:6" x14ac:dyDescent="0.2">
      <c r="A53" s="22" t="s">
        <v>29</v>
      </c>
      <c r="B53" s="18"/>
      <c r="C53" s="43">
        <v>39</v>
      </c>
      <c r="D53" s="24">
        <v>39</v>
      </c>
      <c r="E53" s="24">
        <f>RANK(F53,F$7:F$64)-1</f>
        <v>39</v>
      </c>
      <c r="F53" s="60">
        <v>281898.85648720211</v>
      </c>
    </row>
    <row r="54" spans="1:6" x14ac:dyDescent="0.2">
      <c r="A54" s="22" t="s">
        <v>51</v>
      </c>
      <c r="B54" s="18"/>
      <c r="C54" s="43">
        <v>33</v>
      </c>
      <c r="D54" s="24">
        <v>40</v>
      </c>
      <c r="E54" s="24">
        <f>RANK(F54,F$7:F$64)-1</f>
        <v>40</v>
      </c>
      <c r="F54" s="60">
        <v>278872.4104046243</v>
      </c>
    </row>
    <row r="55" spans="1:6" x14ac:dyDescent="0.2">
      <c r="A55" s="22"/>
      <c r="B55" s="18"/>
      <c r="C55" s="43"/>
      <c r="D55" s="24"/>
      <c r="E55" s="24"/>
      <c r="F55" s="60"/>
    </row>
    <row r="56" spans="1:6" x14ac:dyDescent="0.2">
      <c r="A56" s="22" t="s">
        <v>40</v>
      </c>
      <c r="B56" s="18"/>
      <c r="C56" s="43">
        <v>41</v>
      </c>
      <c r="D56" s="24">
        <v>36</v>
      </c>
      <c r="E56" s="24">
        <f>RANK(F56,F$7:F$64)-1</f>
        <v>41</v>
      </c>
      <c r="F56" s="60">
        <v>267142.49944848887</v>
      </c>
    </row>
    <row r="57" spans="1:6" x14ac:dyDescent="0.2">
      <c r="A57" s="22" t="s">
        <v>15</v>
      </c>
      <c r="B57" s="18"/>
      <c r="C57" s="43">
        <v>42</v>
      </c>
      <c r="D57" s="24">
        <v>41</v>
      </c>
      <c r="E57" s="24">
        <f>RANK(F57,F$7:F$64)-1</f>
        <v>42</v>
      </c>
      <c r="F57" s="60">
        <v>265257.59542259865</v>
      </c>
    </row>
    <row r="58" spans="1:6" x14ac:dyDescent="0.2">
      <c r="A58" s="22" t="s">
        <v>18</v>
      </c>
      <c r="B58" s="18"/>
      <c r="C58" s="43">
        <v>43</v>
      </c>
      <c r="D58" s="24">
        <v>43</v>
      </c>
      <c r="E58" s="24">
        <f>RANK(F58,F$7:F$64)-1</f>
        <v>43</v>
      </c>
      <c r="F58" s="60">
        <v>257048.45609805104</v>
      </c>
    </row>
    <row r="59" spans="1:6" x14ac:dyDescent="0.2">
      <c r="A59" s="22" t="s">
        <v>9</v>
      </c>
      <c r="B59" s="18"/>
      <c r="C59" s="43">
        <v>44</v>
      </c>
      <c r="D59" s="24">
        <v>44</v>
      </c>
      <c r="E59" s="24">
        <f>RANK(F59,F$7:F$64)-1</f>
        <v>44</v>
      </c>
      <c r="F59" s="60">
        <v>253489.41136806758</v>
      </c>
    </row>
    <row r="60" spans="1:6" x14ac:dyDescent="0.2">
      <c r="A60" s="22" t="s">
        <v>27</v>
      </c>
      <c r="B60" s="18"/>
      <c r="C60" s="43">
        <v>46</v>
      </c>
      <c r="D60" s="24">
        <v>46</v>
      </c>
      <c r="E60" s="24">
        <f>RANK(F60,F$7:F$64)-1</f>
        <v>45</v>
      </c>
      <c r="F60" s="60">
        <v>232039.61210762331</v>
      </c>
    </row>
    <row r="61" spans="1:6" x14ac:dyDescent="0.2">
      <c r="A61" s="22"/>
      <c r="B61" s="18"/>
      <c r="C61" s="43"/>
      <c r="D61" s="24"/>
      <c r="E61" s="24"/>
      <c r="F61" s="60"/>
    </row>
    <row r="62" spans="1:6" x14ac:dyDescent="0.2">
      <c r="A62" s="22" t="s">
        <v>78</v>
      </c>
      <c r="B62" s="18"/>
      <c r="C62" s="50" t="s">
        <v>94</v>
      </c>
      <c r="D62" s="51" t="s">
        <v>94</v>
      </c>
      <c r="E62" s="24">
        <f>RANK(F62,F$7:F$64)-1</f>
        <v>46</v>
      </c>
      <c r="F62" s="60">
        <v>226111.99651454089</v>
      </c>
    </row>
    <row r="63" spans="1:6" x14ac:dyDescent="0.2">
      <c r="A63" s="22" t="s">
        <v>80</v>
      </c>
      <c r="B63" s="18"/>
      <c r="C63" s="43">
        <v>47</v>
      </c>
      <c r="D63" s="24">
        <v>47</v>
      </c>
      <c r="E63" s="51" t="s">
        <v>94</v>
      </c>
      <c r="F63" s="63" t="s">
        <v>94</v>
      </c>
    </row>
    <row r="64" spans="1:6" x14ac:dyDescent="0.2">
      <c r="A64" s="22" t="s">
        <v>81</v>
      </c>
      <c r="B64" s="18"/>
      <c r="C64" s="43">
        <v>45</v>
      </c>
      <c r="D64" s="24">
        <v>45</v>
      </c>
      <c r="E64" s="51" t="s">
        <v>94</v>
      </c>
      <c r="F64" s="63" t="s">
        <v>94</v>
      </c>
    </row>
    <row r="65" spans="1:6" x14ac:dyDescent="0.2">
      <c r="A65" s="22"/>
      <c r="B65" s="18"/>
      <c r="C65" s="23"/>
      <c r="D65" s="24"/>
      <c r="E65" s="51"/>
      <c r="F65" s="63"/>
    </row>
    <row r="66" spans="1:6" x14ac:dyDescent="0.2">
      <c r="A66" s="22"/>
      <c r="B66" s="18"/>
      <c r="C66" s="23"/>
      <c r="D66" s="24"/>
      <c r="E66" s="51"/>
      <c r="F66" s="63"/>
    </row>
    <row r="67" spans="1:6" x14ac:dyDescent="0.2">
      <c r="A67" s="53"/>
      <c r="B67" s="12"/>
      <c r="C67" s="54"/>
      <c r="D67" s="55"/>
      <c r="E67" s="55"/>
      <c r="F67" s="64"/>
    </row>
    <row r="68" spans="1:6" x14ac:dyDescent="0.2">
      <c r="A68" s="22" t="s">
        <v>59</v>
      </c>
      <c r="B68" s="33" t="s">
        <v>107</v>
      </c>
      <c r="C68" s="18"/>
      <c r="D68" s="18"/>
      <c r="E68" s="18"/>
      <c r="F68" s="34"/>
    </row>
    <row r="69" spans="1:6" x14ac:dyDescent="0.2">
      <c r="A69" s="22" t="s">
        <v>83</v>
      </c>
      <c r="B69" s="35" t="s">
        <v>108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109</v>
      </c>
      <c r="C70" s="18"/>
      <c r="D70" s="18"/>
      <c r="E70" s="18"/>
      <c r="F70" s="34"/>
    </row>
    <row r="71" spans="1:6" ht="18" thickBot="1" x14ac:dyDescent="0.25">
      <c r="A71" s="65" t="s">
        <v>110</v>
      </c>
      <c r="B71" s="3"/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87</v>
      </c>
    </row>
    <row r="3" spans="1:6" ht="18" thickBot="1" x14ac:dyDescent="0.25">
      <c r="A3" s="4"/>
      <c r="B3" s="59" t="s">
        <v>88</v>
      </c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89</v>
      </c>
      <c r="D5" s="14" t="s">
        <v>90</v>
      </c>
      <c r="E5" s="15" t="s">
        <v>91</v>
      </c>
      <c r="F5" s="42" t="s">
        <v>92</v>
      </c>
    </row>
    <row r="6" spans="1:6" x14ac:dyDescent="0.2">
      <c r="A6" s="17"/>
      <c r="B6" s="18"/>
      <c r="C6" s="19"/>
      <c r="D6" s="20"/>
      <c r="E6" s="20"/>
      <c r="F6" s="21" t="s">
        <v>93</v>
      </c>
    </row>
    <row r="7" spans="1:6" x14ac:dyDescent="0.2">
      <c r="A7" s="22" t="s">
        <v>43</v>
      </c>
      <c r="B7" s="18"/>
      <c r="C7" s="43">
        <v>2</v>
      </c>
      <c r="D7" s="24">
        <v>2</v>
      </c>
      <c r="E7" s="24">
        <f>RANK(F7,F$7:F$67)</f>
        <v>1</v>
      </c>
      <c r="F7" s="44">
        <v>65.850945494994434</v>
      </c>
    </row>
    <row r="8" spans="1:6" x14ac:dyDescent="0.2">
      <c r="A8" s="22" t="s">
        <v>46</v>
      </c>
      <c r="B8" s="18"/>
      <c r="C8" s="43">
        <v>4</v>
      </c>
      <c r="D8" s="24">
        <v>4</v>
      </c>
      <c r="E8" s="24">
        <f>RANK(F8,F$7:F$67)</f>
        <v>2</v>
      </c>
      <c r="F8" s="44">
        <v>63.81525006832468</v>
      </c>
    </row>
    <row r="9" spans="1:6" x14ac:dyDescent="0.2">
      <c r="A9" s="22" t="s">
        <v>49</v>
      </c>
      <c r="B9" s="18"/>
      <c r="C9" s="43">
        <v>3</v>
      </c>
      <c r="D9" s="24">
        <v>3</v>
      </c>
      <c r="E9" s="24">
        <f>RANK(F9,F$7:F$67)</f>
        <v>3</v>
      </c>
      <c r="F9" s="44">
        <v>63.618290258449306</v>
      </c>
    </row>
    <row r="10" spans="1:6" x14ac:dyDescent="0.2">
      <c r="A10" s="22" t="s">
        <v>78</v>
      </c>
      <c r="B10" s="18"/>
      <c r="C10" s="50" t="s">
        <v>94</v>
      </c>
      <c r="D10" s="51" t="s">
        <v>94</v>
      </c>
      <c r="E10" s="24">
        <f>RANK(F10,F$7:F$67)</f>
        <v>4</v>
      </c>
      <c r="F10" s="44">
        <v>62.335087839223455</v>
      </c>
    </row>
    <row r="11" spans="1:6" x14ac:dyDescent="0.2">
      <c r="A11" s="22" t="s">
        <v>80</v>
      </c>
      <c r="B11" s="18"/>
      <c r="C11" s="43">
        <v>1</v>
      </c>
      <c r="D11" s="24">
        <v>1</v>
      </c>
      <c r="E11" s="51" t="s">
        <v>94</v>
      </c>
      <c r="F11" s="52" t="s">
        <v>94</v>
      </c>
    </row>
    <row r="12" spans="1:6" x14ac:dyDescent="0.2">
      <c r="A12" s="22" t="s">
        <v>81</v>
      </c>
      <c r="B12" s="18"/>
      <c r="C12" s="43">
        <v>9</v>
      </c>
      <c r="D12" s="24">
        <v>12</v>
      </c>
      <c r="E12" s="51" t="s">
        <v>94</v>
      </c>
      <c r="F12" s="52" t="s">
        <v>94</v>
      </c>
    </row>
    <row r="13" spans="1:6" x14ac:dyDescent="0.2">
      <c r="A13" s="22" t="s">
        <v>57</v>
      </c>
      <c r="B13" s="18"/>
      <c r="C13" s="43">
        <v>5</v>
      </c>
      <c r="D13" s="24">
        <v>5</v>
      </c>
      <c r="E13" s="24">
        <f t="shared" ref="E13:E58" si="0">RANK(F13,F$7:F$67)</f>
        <v>5</v>
      </c>
      <c r="F13" s="44">
        <v>60.701754385964911</v>
      </c>
    </row>
    <row r="14" spans="1:6" x14ac:dyDescent="0.2">
      <c r="A14" s="22"/>
      <c r="B14" s="18"/>
      <c r="C14" s="43"/>
      <c r="D14" s="24"/>
      <c r="E14" s="24"/>
      <c r="F14" s="44"/>
    </row>
    <row r="15" spans="1:6" x14ac:dyDescent="0.2">
      <c r="A15" s="22" t="s">
        <v>37</v>
      </c>
      <c r="B15" s="18"/>
      <c r="C15" s="43">
        <v>8</v>
      </c>
      <c r="D15" s="24">
        <v>6</v>
      </c>
      <c r="E15" s="24">
        <f t="shared" si="0"/>
        <v>6</v>
      </c>
      <c r="F15" s="44">
        <v>60.603371783496009</v>
      </c>
    </row>
    <row r="16" spans="1:6" x14ac:dyDescent="0.2">
      <c r="A16" s="22" t="s">
        <v>47</v>
      </c>
      <c r="B16" s="18"/>
      <c r="C16" s="43">
        <v>7</v>
      </c>
      <c r="D16" s="24">
        <v>7</v>
      </c>
      <c r="E16" s="24">
        <f t="shared" si="0"/>
        <v>7</v>
      </c>
      <c r="F16" s="44">
        <v>60.567010309278345</v>
      </c>
    </row>
    <row r="17" spans="1:6" x14ac:dyDescent="0.2">
      <c r="A17" s="22" t="s">
        <v>38</v>
      </c>
      <c r="B17" s="18"/>
      <c r="C17" s="43">
        <v>13</v>
      </c>
      <c r="D17" s="24">
        <v>8</v>
      </c>
      <c r="E17" s="24">
        <f t="shared" si="0"/>
        <v>8</v>
      </c>
      <c r="F17" s="44">
        <v>59.763205828779597</v>
      </c>
    </row>
    <row r="18" spans="1:6" x14ac:dyDescent="0.2">
      <c r="A18" s="22" t="s">
        <v>31</v>
      </c>
      <c r="B18" s="18"/>
      <c r="C18" s="43">
        <v>11</v>
      </c>
      <c r="D18" s="24">
        <v>11</v>
      </c>
      <c r="E18" s="24">
        <f t="shared" si="0"/>
        <v>9</v>
      </c>
      <c r="F18" s="44">
        <v>59.131334022750778</v>
      </c>
    </row>
    <row r="19" spans="1:6" x14ac:dyDescent="0.2">
      <c r="A19" s="22" t="s">
        <v>53</v>
      </c>
      <c r="B19" s="18"/>
      <c r="C19" s="43">
        <v>12</v>
      </c>
      <c r="D19" s="24">
        <v>13</v>
      </c>
      <c r="E19" s="24">
        <f t="shared" si="0"/>
        <v>10</v>
      </c>
      <c r="F19" s="44">
        <v>59.051306873184892</v>
      </c>
    </row>
    <row r="20" spans="1:6" x14ac:dyDescent="0.2">
      <c r="A20" s="22"/>
      <c r="B20" s="18"/>
      <c r="C20" s="43"/>
      <c r="D20" s="24"/>
      <c r="E20" s="24"/>
      <c r="F20" s="44"/>
    </row>
    <row r="21" spans="1:6" x14ac:dyDescent="0.2">
      <c r="A21" s="22" t="s">
        <v>29</v>
      </c>
      <c r="B21" s="18"/>
      <c r="C21" s="43">
        <v>10</v>
      </c>
      <c r="D21" s="24">
        <v>9</v>
      </c>
      <c r="E21" s="24">
        <f t="shared" si="0"/>
        <v>11</v>
      </c>
      <c r="F21" s="44">
        <v>58.974895397489533</v>
      </c>
    </row>
    <row r="22" spans="1:6" x14ac:dyDescent="0.2">
      <c r="A22" s="22" t="s">
        <v>26</v>
      </c>
      <c r="B22" s="18"/>
      <c r="C22" s="43">
        <v>6</v>
      </c>
      <c r="D22" s="24">
        <v>10</v>
      </c>
      <c r="E22" s="24">
        <f t="shared" si="0"/>
        <v>12</v>
      </c>
      <c r="F22" s="44">
        <v>58.637391023571197</v>
      </c>
    </row>
    <row r="23" spans="1:6" x14ac:dyDescent="0.2">
      <c r="A23" s="22" t="s">
        <v>52</v>
      </c>
      <c r="B23" s="18"/>
      <c r="C23" s="43">
        <v>17</v>
      </c>
      <c r="D23" s="24">
        <v>16</v>
      </c>
      <c r="E23" s="24">
        <f t="shared" si="0"/>
        <v>13</v>
      </c>
      <c r="F23" s="44">
        <v>58.073419817830526</v>
      </c>
    </row>
    <row r="24" spans="1:6" x14ac:dyDescent="0.2">
      <c r="A24" s="22" t="s">
        <v>48</v>
      </c>
      <c r="B24" s="18"/>
      <c r="C24" s="43">
        <v>15</v>
      </c>
      <c r="D24" s="24">
        <v>15</v>
      </c>
      <c r="E24" s="24">
        <f t="shared" si="0"/>
        <v>14</v>
      </c>
      <c r="F24" s="44">
        <v>57.880310644129743</v>
      </c>
    </row>
    <row r="25" spans="1:6" x14ac:dyDescent="0.2">
      <c r="A25" s="22" t="s">
        <v>19</v>
      </c>
      <c r="B25" s="18"/>
      <c r="C25" s="43">
        <v>16</v>
      </c>
      <c r="D25" s="24">
        <v>14</v>
      </c>
      <c r="E25" s="24">
        <f t="shared" si="0"/>
        <v>15</v>
      </c>
      <c r="F25" s="44">
        <v>57.814688813287972</v>
      </c>
    </row>
    <row r="26" spans="1:6" x14ac:dyDescent="0.2">
      <c r="A26" s="22"/>
      <c r="B26" s="18"/>
      <c r="C26" s="43"/>
      <c r="D26" s="24"/>
      <c r="E26" s="24"/>
      <c r="F26" s="44"/>
    </row>
    <row r="27" spans="1:6" x14ac:dyDescent="0.2">
      <c r="A27" s="22" t="s">
        <v>16</v>
      </c>
      <c r="B27" s="18"/>
      <c r="C27" s="43">
        <v>19</v>
      </c>
      <c r="D27" s="24">
        <v>18</v>
      </c>
      <c r="E27" s="24">
        <f t="shared" si="0"/>
        <v>16</v>
      </c>
      <c r="F27" s="44">
        <v>56.822449965123148</v>
      </c>
    </row>
    <row r="28" spans="1:6" x14ac:dyDescent="0.2">
      <c r="A28" s="22" t="s">
        <v>41</v>
      </c>
      <c r="B28" s="18"/>
      <c r="C28" s="43">
        <v>20</v>
      </c>
      <c r="D28" s="24">
        <v>20</v>
      </c>
      <c r="E28" s="24">
        <f t="shared" si="0"/>
        <v>17</v>
      </c>
      <c r="F28" s="44">
        <v>55.85585585585585</v>
      </c>
    </row>
    <row r="29" spans="1:6" x14ac:dyDescent="0.2">
      <c r="A29" s="22" t="s">
        <v>40</v>
      </c>
      <c r="B29" s="18"/>
      <c r="C29" s="43">
        <v>18</v>
      </c>
      <c r="D29" s="24">
        <v>19</v>
      </c>
      <c r="E29" s="24">
        <f t="shared" si="0"/>
        <v>18</v>
      </c>
      <c r="F29" s="44">
        <v>55.277061064012777</v>
      </c>
    </row>
    <row r="30" spans="1:6" x14ac:dyDescent="0.2">
      <c r="A30" s="22" t="s">
        <v>54</v>
      </c>
      <c r="B30" s="18"/>
      <c r="C30" s="43">
        <v>14</v>
      </c>
      <c r="D30" s="24">
        <v>17</v>
      </c>
      <c r="E30" s="24">
        <f t="shared" si="0"/>
        <v>19</v>
      </c>
      <c r="F30" s="44">
        <v>55.252317198764153</v>
      </c>
    </row>
    <row r="31" spans="1:6" x14ac:dyDescent="0.2">
      <c r="A31" s="22" t="s">
        <v>24</v>
      </c>
      <c r="B31" s="18"/>
      <c r="C31" s="43">
        <v>21</v>
      </c>
      <c r="D31" s="24">
        <v>21</v>
      </c>
      <c r="E31" s="24">
        <f t="shared" si="0"/>
        <v>20</v>
      </c>
      <c r="F31" s="44">
        <v>53.268259845169972</v>
      </c>
    </row>
    <row r="32" spans="1:6" x14ac:dyDescent="0.2">
      <c r="A32" s="22"/>
      <c r="B32" s="18"/>
      <c r="C32" s="43"/>
      <c r="D32" s="24"/>
      <c r="E32" s="24"/>
      <c r="F32" s="44"/>
    </row>
    <row r="33" spans="1:6" x14ac:dyDescent="0.2">
      <c r="A33" s="22" t="s">
        <v>9</v>
      </c>
      <c r="B33" s="18"/>
      <c r="C33" s="43">
        <v>23</v>
      </c>
      <c r="D33" s="24">
        <v>22</v>
      </c>
      <c r="E33" s="24">
        <f t="shared" si="0"/>
        <v>21</v>
      </c>
      <c r="F33" s="44">
        <v>53.191242905131475</v>
      </c>
    </row>
    <row r="34" spans="1:6" x14ac:dyDescent="0.2">
      <c r="A34" s="22" t="s">
        <v>51</v>
      </c>
      <c r="B34" s="18"/>
      <c r="C34" s="43">
        <v>24</v>
      </c>
      <c r="D34" s="24">
        <v>23</v>
      </c>
      <c r="E34" s="24">
        <f t="shared" si="0"/>
        <v>22</v>
      </c>
      <c r="F34" s="44">
        <v>53.014998469543926</v>
      </c>
    </row>
    <row r="35" spans="1:6" x14ac:dyDescent="0.2">
      <c r="A35" s="22" t="s">
        <v>56</v>
      </c>
      <c r="B35" s="18"/>
      <c r="C35" s="43">
        <v>22</v>
      </c>
      <c r="D35" s="24">
        <v>24</v>
      </c>
      <c r="E35" s="24">
        <f t="shared" si="0"/>
        <v>23</v>
      </c>
      <c r="F35" s="44">
        <v>52.280130293159608</v>
      </c>
    </row>
    <row r="36" spans="1:6" x14ac:dyDescent="0.2">
      <c r="A36" s="22" t="s">
        <v>21</v>
      </c>
      <c r="B36" s="18"/>
      <c r="C36" s="43">
        <v>25</v>
      </c>
      <c r="D36" s="24">
        <v>25</v>
      </c>
      <c r="E36" s="24">
        <f t="shared" si="0"/>
        <v>24</v>
      </c>
      <c r="F36" s="44">
        <v>51.470896513171681</v>
      </c>
    </row>
    <row r="37" spans="1:6" x14ac:dyDescent="0.2">
      <c r="A37" s="22" t="s">
        <v>14</v>
      </c>
      <c r="B37" s="18"/>
      <c r="C37" s="43">
        <v>29</v>
      </c>
      <c r="D37" s="24">
        <v>27</v>
      </c>
      <c r="E37" s="24">
        <f t="shared" si="0"/>
        <v>25</v>
      </c>
      <c r="F37" s="44">
        <v>51.241292426263527</v>
      </c>
    </row>
    <row r="38" spans="1:6" x14ac:dyDescent="0.2">
      <c r="A38" s="22"/>
      <c r="B38" s="18"/>
      <c r="C38" s="43"/>
      <c r="D38" s="24"/>
      <c r="E38" s="24"/>
      <c r="F38" s="44"/>
    </row>
    <row r="39" spans="1:6" x14ac:dyDescent="0.2">
      <c r="A39" s="22" t="s">
        <v>30</v>
      </c>
      <c r="B39" s="18"/>
      <c r="C39" s="43">
        <v>26</v>
      </c>
      <c r="D39" s="24">
        <v>28</v>
      </c>
      <c r="E39" s="24">
        <f t="shared" si="0"/>
        <v>26</v>
      </c>
      <c r="F39" s="44">
        <v>50.946479640473918</v>
      </c>
    </row>
    <row r="40" spans="1:6" x14ac:dyDescent="0.2">
      <c r="A40" s="22" t="s">
        <v>13</v>
      </c>
      <c r="B40" s="18"/>
      <c r="C40" s="43">
        <v>27</v>
      </c>
      <c r="D40" s="24">
        <v>26</v>
      </c>
      <c r="E40" s="24">
        <f t="shared" si="0"/>
        <v>27</v>
      </c>
      <c r="F40" s="44">
        <v>50.849318410539482</v>
      </c>
    </row>
    <row r="41" spans="1:6" x14ac:dyDescent="0.2">
      <c r="A41" s="22" t="s">
        <v>17</v>
      </c>
      <c r="B41" s="18"/>
      <c r="C41" s="43">
        <v>28</v>
      </c>
      <c r="D41" s="24">
        <v>30</v>
      </c>
      <c r="E41" s="24">
        <f t="shared" si="0"/>
        <v>28</v>
      </c>
      <c r="F41" s="44">
        <v>50.61291480740627</v>
      </c>
    </row>
    <row r="42" spans="1:6" x14ac:dyDescent="0.2">
      <c r="A42" s="22" t="s">
        <v>18</v>
      </c>
      <c r="B42" s="18"/>
      <c r="C42" s="43">
        <v>31</v>
      </c>
      <c r="D42" s="24">
        <v>29</v>
      </c>
      <c r="E42" s="24">
        <f t="shared" si="0"/>
        <v>29</v>
      </c>
      <c r="F42" s="44">
        <v>50.421876588390766</v>
      </c>
    </row>
    <row r="43" spans="1:6" x14ac:dyDescent="0.2">
      <c r="A43" s="22" t="s">
        <v>45</v>
      </c>
      <c r="B43" s="18"/>
      <c r="C43" s="43">
        <v>32</v>
      </c>
      <c r="D43" s="24">
        <v>31</v>
      </c>
      <c r="E43" s="24">
        <f t="shared" si="0"/>
        <v>30</v>
      </c>
      <c r="F43" s="44">
        <v>50.256773508057371</v>
      </c>
    </row>
    <row r="44" spans="1:6" x14ac:dyDescent="0.2">
      <c r="A44" s="22"/>
      <c r="B44" s="18"/>
      <c r="C44" s="43"/>
      <c r="D44" s="24"/>
      <c r="E44" s="24"/>
      <c r="F44" s="44"/>
    </row>
    <row r="45" spans="1:6" x14ac:dyDescent="0.2">
      <c r="A45" s="22" t="s">
        <v>55</v>
      </c>
      <c r="B45" s="18"/>
      <c r="C45" s="43">
        <v>34</v>
      </c>
      <c r="D45" s="24">
        <v>34</v>
      </c>
      <c r="E45" s="24">
        <f t="shared" si="0"/>
        <v>31</v>
      </c>
      <c r="F45" s="44">
        <v>49.776331842212279</v>
      </c>
    </row>
    <row r="46" spans="1:6" x14ac:dyDescent="0.2">
      <c r="A46" s="22" t="s">
        <v>12</v>
      </c>
      <c r="B46" s="18"/>
      <c r="C46" s="43">
        <v>33</v>
      </c>
      <c r="D46" s="24">
        <v>33</v>
      </c>
      <c r="E46" s="24">
        <f t="shared" si="0"/>
        <v>32</v>
      </c>
      <c r="F46" s="44">
        <v>49.739168462811982</v>
      </c>
    </row>
    <row r="47" spans="1:6" x14ac:dyDescent="0.2">
      <c r="A47" s="22" t="s">
        <v>28</v>
      </c>
      <c r="B47" s="18"/>
      <c r="C47" s="43">
        <v>30</v>
      </c>
      <c r="D47" s="24">
        <v>32</v>
      </c>
      <c r="E47" s="24">
        <f t="shared" si="0"/>
        <v>33</v>
      </c>
      <c r="F47" s="44">
        <v>48.985814662601086</v>
      </c>
    </row>
    <row r="48" spans="1:6" x14ac:dyDescent="0.2">
      <c r="A48" s="22" t="s">
        <v>27</v>
      </c>
      <c r="B48" s="18"/>
      <c r="C48" s="43">
        <v>35</v>
      </c>
      <c r="D48" s="24">
        <v>35</v>
      </c>
      <c r="E48" s="24">
        <f t="shared" si="0"/>
        <v>34</v>
      </c>
      <c r="F48" s="44">
        <v>48.448299227537603</v>
      </c>
    </row>
    <row r="49" spans="1:6" x14ac:dyDescent="0.2">
      <c r="A49" s="22" t="s">
        <v>34</v>
      </c>
      <c r="B49" s="18"/>
      <c r="C49" s="43">
        <v>37</v>
      </c>
      <c r="D49" s="24">
        <v>38</v>
      </c>
      <c r="E49" s="24">
        <f t="shared" si="0"/>
        <v>35</v>
      </c>
      <c r="F49" s="44">
        <v>47.212323255546615</v>
      </c>
    </row>
    <row r="50" spans="1:6" x14ac:dyDescent="0.2">
      <c r="A50" s="22"/>
      <c r="B50" s="18"/>
      <c r="C50" s="43"/>
      <c r="D50" s="24"/>
      <c r="E50" s="24"/>
      <c r="F50" s="44"/>
    </row>
    <row r="51" spans="1:6" x14ac:dyDescent="0.2">
      <c r="A51" s="22" t="s">
        <v>33</v>
      </c>
      <c r="B51" s="18"/>
      <c r="C51" s="43">
        <v>36</v>
      </c>
      <c r="D51" s="24">
        <v>36</v>
      </c>
      <c r="E51" s="24">
        <f t="shared" si="0"/>
        <v>36</v>
      </c>
      <c r="F51" s="44">
        <v>47.142680054543199</v>
      </c>
    </row>
    <row r="52" spans="1:6" x14ac:dyDescent="0.2">
      <c r="A52" s="22" t="s">
        <v>20</v>
      </c>
      <c r="B52" s="18"/>
      <c r="C52" s="43">
        <v>38</v>
      </c>
      <c r="D52" s="24">
        <v>37</v>
      </c>
      <c r="E52" s="24">
        <f t="shared" si="0"/>
        <v>37</v>
      </c>
      <c r="F52" s="44">
        <v>47.126579142927916</v>
      </c>
    </row>
    <row r="53" spans="1:6" x14ac:dyDescent="0.2">
      <c r="A53" s="22" t="s">
        <v>44</v>
      </c>
      <c r="B53" s="18"/>
      <c r="C53" s="43">
        <v>42</v>
      </c>
      <c r="D53" s="24">
        <v>39</v>
      </c>
      <c r="E53" s="24">
        <f t="shared" si="0"/>
        <v>38</v>
      </c>
      <c r="F53" s="44">
        <v>46.704413472706158</v>
      </c>
    </row>
    <row r="54" spans="1:6" x14ac:dyDescent="0.2">
      <c r="A54" s="22" t="s">
        <v>32</v>
      </c>
      <c r="B54" s="18"/>
      <c r="C54" s="43">
        <v>40</v>
      </c>
      <c r="D54" s="24">
        <v>41</v>
      </c>
      <c r="E54" s="24">
        <f t="shared" si="0"/>
        <v>39</v>
      </c>
      <c r="F54" s="44">
        <v>46.210114768571067</v>
      </c>
    </row>
    <row r="55" spans="1:6" x14ac:dyDescent="0.2">
      <c r="A55" s="22" t="s">
        <v>23</v>
      </c>
      <c r="B55" s="18"/>
      <c r="C55" s="43">
        <v>41</v>
      </c>
      <c r="D55" s="24">
        <v>40</v>
      </c>
      <c r="E55" s="24">
        <f t="shared" si="0"/>
        <v>40</v>
      </c>
      <c r="F55" s="44">
        <v>46.200607902735563</v>
      </c>
    </row>
    <row r="56" spans="1:6" x14ac:dyDescent="0.2">
      <c r="A56" s="22"/>
      <c r="B56" s="18"/>
      <c r="C56" s="43"/>
      <c r="D56" s="24"/>
      <c r="E56" s="24"/>
      <c r="F56" s="44"/>
    </row>
    <row r="57" spans="1:6" x14ac:dyDescent="0.2">
      <c r="A57" s="22" t="s">
        <v>50</v>
      </c>
      <c r="B57" s="18"/>
      <c r="C57" s="43">
        <v>39</v>
      </c>
      <c r="D57" s="24">
        <v>42</v>
      </c>
      <c r="E57" s="24">
        <f t="shared" si="0"/>
        <v>41</v>
      </c>
      <c r="F57" s="44">
        <v>45.979591836734699</v>
      </c>
    </row>
    <row r="58" spans="1:6" x14ac:dyDescent="0.2">
      <c r="A58" s="22" t="s">
        <v>36</v>
      </c>
      <c r="B58" s="18"/>
      <c r="C58" s="43">
        <v>44</v>
      </c>
      <c r="D58" s="24">
        <v>44</v>
      </c>
      <c r="E58" s="24">
        <f t="shared" si="0"/>
        <v>42</v>
      </c>
      <c r="F58" s="44">
        <v>44.982456140350877</v>
      </c>
    </row>
    <row r="59" spans="1:6" x14ac:dyDescent="0.2">
      <c r="A59" s="45" t="s">
        <v>77</v>
      </c>
      <c r="B59" s="46"/>
      <c r="C59" s="47"/>
      <c r="D59" s="48"/>
      <c r="E59" s="48"/>
      <c r="F59" s="49">
        <v>44.662940066599013</v>
      </c>
    </row>
    <row r="60" spans="1:6" x14ac:dyDescent="0.2">
      <c r="A60" s="22" t="s">
        <v>35</v>
      </c>
      <c r="B60" s="18"/>
      <c r="C60" s="43">
        <v>43</v>
      </c>
      <c r="D60" s="24">
        <v>43</v>
      </c>
      <c r="E60" s="24">
        <f t="shared" ref="E60:E67" si="1">RANK(F60,F$7:F$67)-1</f>
        <v>43</v>
      </c>
      <c r="F60" s="44">
        <v>44.374053160721665</v>
      </c>
    </row>
    <row r="61" spans="1:6" x14ac:dyDescent="0.2">
      <c r="A61" s="22" t="s">
        <v>10</v>
      </c>
      <c r="B61" s="18"/>
      <c r="C61" s="43">
        <v>45</v>
      </c>
      <c r="D61" s="24">
        <v>45</v>
      </c>
      <c r="E61" s="24">
        <f t="shared" si="1"/>
        <v>44</v>
      </c>
      <c r="F61" s="44">
        <v>43.256459243085885</v>
      </c>
    </row>
    <row r="62" spans="1:6" x14ac:dyDescent="0.2">
      <c r="A62" s="22" t="s">
        <v>25</v>
      </c>
      <c r="B62" s="18"/>
      <c r="C62" s="43">
        <v>46</v>
      </c>
      <c r="D62" s="24">
        <v>46</v>
      </c>
      <c r="E62" s="24">
        <f t="shared" si="1"/>
        <v>45</v>
      </c>
      <c r="F62" s="44">
        <v>41.539369304399131</v>
      </c>
    </row>
    <row r="63" spans="1:6" x14ac:dyDescent="0.2">
      <c r="A63" s="22"/>
      <c r="B63" s="18"/>
      <c r="C63" s="43"/>
      <c r="D63" s="24"/>
      <c r="E63" s="24"/>
      <c r="F63" s="44"/>
    </row>
    <row r="64" spans="1:6" x14ac:dyDescent="0.2">
      <c r="A64" s="22" t="s">
        <v>8</v>
      </c>
      <c r="B64" s="18"/>
      <c r="C64" s="43">
        <v>47</v>
      </c>
      <c r="D64" s="24">
        <v>47</v>
      </c>
      <c r="E64" s="24">
        <f t="shared" si="1"/>
        <v>46</v>
      </c>
      <c r="F64" s="44">
        <v>38.723674907945956</v>
      </c>
    </row>
    <row r="65" spans="1:6" x14ac:dyDescent="0.2">
      <c r="A65" s="22" t="s">
        <v>22</v>
      </c>
      <c r="B65" s="18"/>
      <c r="C65" s="43">
        <v>48</v>
      </c>
      <c r="D65" s="24">
        <v>48</v>
      </c>
      <c r="E65" s="24">
        <f t="shared" si="1"/>
        <v>47</v>
      </c>
      <c r="F65" s="44">
        <v>35.697388342165027</v>
      </c>
    </row>
    <row r="66" spans="1:6" x14ac:dyDescent="0.2">
      <c r="A66" s="22" t="s">
        <v>11</v>
      </c>
      <c r="B66" s="18"/>
      <c r="C66" s="43">
        <v>49</v>
      </c>
      <c r="D66" s="24">
        <v>49</v>
      </c>
      <c r="E66" s="24">
        <f t="shared" si="1"/>
        <v>48</v>
      </c>
      <c r="F66" s="44">
        <v>34.036784641313112</v>
      </c>
    </row>
    <row r="67" spans="1:6" x14ac:dyDescent="0.2">
      <c r="A67" s="22" t="s">
        <v>15</v>
      </c>
      <c r="B67" s="18"/>
      <c r="C67" s="43">
        <v>50</v>
      </c>
      <c r="D67" s="24">
        <v>50</v>
      </c>
      <c r="E67" s="24">
        <f t="shared" si="1"/>
        <v>49</v>
      </c>
      <c r="F67" s="44">
        <v>32.771169891709569</v>
      </c>
    </row>
    <row r="68" spans="1:6" x14ac:dyDescent="0.2">
      <c r="A68" s="53"/>
      <c r="B68" s="12"/>
      <c r="C68" s="54"/>
      <c r="D68" s="55"/>
      <c r="E68" s="55"/>
      <c r="F68" s="56"/>
    </row>
    <row r="69" spans="1:6" x14ac:dyDescent="0.2">
      <c r="A69" s="22" t="s">
        <v>59</v>
      </c>
      <c r="B69" s="33" t="s">
        <v>95</v>
      </c>
      <c r="C69" s="18"/>
      <c r="D69" s="18"/>
      <c r="E69" s="18"/>
      <c r="F69" s="34"/>
    </row>
    <row r="70" spans="1:6" x14ac:dyDescent="0.2">
      <c r="A70" s="22" t="s">
        <v>83</v>
      </c>
      <c r="B70" s="35" t="s">
        <v>96</v>
      </c>
      <c r="C70" s="18"/>
      <c r="D70" s="18"/>
      <c r="E70" s="18"/>
      <c r="F70" s="34"/>
    </row>
    <row r="71" spans="1:6" x14ac:dyDescent="0.2">
      <c r="A71" s="22" t="s">
        <v>63</v>
      </c>
      <c r="B71" s="33" t="s">
        <v>97</v>
      </c>
      <c r="C71" s="18"/>
      <c r="D71" s="35" t="s">
        <v>98</v>
      </c>
      <c r="E71" s="18"/>
      <c r="F71" s="34"/>
    </row>
    <row r="72" spans="1:6" ht="18" thickBot="1" x14ac:dyDescent="0.25">
      <c r="A72" s="36"/>
      <c r="B72" s="37" t="s">
        <v>99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92</vt:lpstr>
      <vt:lpstr>91-2</vt:lpstr>
      <vt:lpstr>91-1</vt:lpstr>
      <vt:lpstr>90</vt:lpstr>
      <vt:lpstr>89</vt:lpstr>
      <vt:lpstr>88</vt:lpstr>
      <vt:lpstr>87</vt:lpstr>
      <vt:lpstr>86</vt:lpstr>
      <vt:lpstr>85</vt:lpstr>
      <vt:lpstr>84</vt:lpstr>
      <vt:lpstr>83</vt:lpstr>
      <vt:lpstr>82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'91-1'!Print_Area</vt:lpstr>
      <vt:lpstr>'91-2'!Print_Area</vt:lpstr>
      <vt:lpstr>'92'!Print_Area</vt:lpstr>
      <vt:lpstr>'91-1'!Print_Area_MI</vt:lpstr>
      <vt:lpstr>'91-2'!Print_Area_MI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2018-03-05T04:59:32Z</dcterms:created>
  <dcterms:modified xsi:type="dcterms:W3CDTF">2018-03-05T05:25:32Z</dcterms:modified>
</cp:coreProperties>
</file>