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tabRatio="738" firstSheet="4" activeTab="26"/>
  </bookViews>
  <sheets>
    <sheet name="51" sheetId="30" r:id="rId1"/>
    <sheet name="50" sheetId="29" r:id="rId2"/>
    <sheet name="49" sheetId="28" r:id="rId3"/>
    <sheet name="48" sheetId="27" r:id="rId4"/>
    <sheet name="47-3" sheetId="26" r:id="rId5"/>
    <sheet name="47-2" sheetId="25" r:id="rId6"/>
    <sheet name="47-1" sheetId="24" r:id="rId7"/>
    <sheet name="46-3" sheetId="23" r:id="rId8"/>
    <sheet name="46-2" sheetId="22" r:id="rId9"/>
    <sheet name="46-1" sheetId="21" r:id="rId10"/>
    <sheet name="45" sheetId="20" r:id="rId11"/>
    <sheet name="44" sheetId="19" r:id="rId12"/>
    <sheet name="43" sheetId="18" r:id="rId13"/>
    <sheet name="42" sheetId="17" r:id="rId14"/>
    <sheet name="41-2" sheetId="16" r:id="rId15"/>
    <sheet name="41-1" sheetId="15" r:id="rId16"/>
    <sheet name="40" sheetId="14" r:id="rId17"/>
    <sheet name="39" sheetId="13" r:id="rId18"/>
    <sheet name="38" sheetId="12" r:id="rId19"/>
    <sheet name="37" sheetId="11" r:id="rId20"/>
    <sheet name="36" sheetId="10" r:id="rId21"/>
    <sheet name="35" sheetId="9" r:id="rId22"/>
    <sheet name="34" sheetId="8" r:id="rId23"/>
    <sheet name="33" sheetId="7" r:id="rId24"/>
    <sheet name="32" sheetId="6" r:id="rId25"/>
    <sheet name="31-2" sheetId="5" r:id="rId26"/>
    <sheet name="31-1" sheetId="4" r:id="rId27"/>
  </sheets>
  <definedNames>
    <definedName name="_Fill" hidden="1">#REF!</definedName>
    <definedName name="_Key1" localSheetId="24" hidden="1">#REF!</definedName>
    <definedName name="_Key1" localSheetId="23" hidden="1">#REF!</definedName>
    <definedName name="_Key1" localSheetId="22" hidden="1">#REF!</definedName>
    <definedName name="_Key1" localSheetId="21" hidden="1">#REF!</definedName>
    <definedName name="_Key1" localSheetId="20" hidden="1">#REF!</definedName>
    <definedName name="_Key1" localSheetId="19" hidden="1">#REF!</definedName>
    <definedName name="_Key1" localSheetId="18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'46-2'!$F$7:$F$63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4" hidden="1">#REF!</definedName>
    <definedName name="_Key2" localSheetId="23" hidden="1">#REF!</definedName>
    <definedName name="_Key2" localSheetId="22" hidden="1">#REF!</definedName>
    <definedName name="_Key2" localSheetId="21" hidden="1">#REF!</definedName>
    <definedName name="_Key2" localSheetId="20" hidden="1">#REF!</definedName>
    <definedName name="_Key2" localSheetId="19" hidden="1">#REF!</definedName>
    <definedName name="_Key2" localSheetId="18" hidden="1">#REF!</definedName>
    <definedName name="_Key2" localSheetId="17" hidden="1">#REF!</definedName>
    <definedName name="_Key2" localSheetId="16" hidden="1">#REF!</definedName>
    <definedName name="_Key2" localSheetId="15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8" hidden="1">'46-2'!#REF!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8" hidden="1">1</definedName>
    <definedName name="_Sort" localSheetId="24" hidden="1">#REF!</definedName>
    <definedName name="_Sort" localSheetId="23" hidden="1">#REF!</definedName>
    <definedName name="_Sort" localSheetId="22" hidden="1">#REF!</definedName>
    <definedName name="_Sort" localSheetId="21" hidden="1">#REF!</definedName>
    <definedName name="_Sort" localSheetId="20" hidden="1">#REF!</definedName>
    <definedName name="_Sort" localSheetId="19" hidden="1">#REF!</definedName>
    <definedName name="_Sort" localSheetId="18" hidden="1">#REF!</definedName>
    <definedName name="_Sort" localSheetId="17" hidden="1">#REF!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'46-2'!$A$7:$F$63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24">#REF!</definedName>
    <definedName name="\a" localSheetId="23">#REF!</definedName>
    <definedName name="\a" localSheetId="22">#REF!</definedName>
    <definedName name="\a" localSheetId="21">#REF!</definedName>
    <definedName name="\a" localSheetId="20">#REF!</definedName>
    <definedName name="\a" localSheetId="19">#REF!</definedName>
    <definedName name="\a" localSheetId="18">#REF!</definedName>
    <definedName name="\a" localSheetId="17">#REF!</definedName>
    <definedName name="\a" localSheetId="16">#REF!</definedName>
    <definedName name="\a" localSheetId="15">#REF!</definedName>
    <definedName name="\a" localSheetId="14">#REF!</definedName>
    <definedName name="\a" localSheetId="13">#REF!</definedName>
    <definedName name="\a" localSheetId="12">#REF!</definedName>
    <definedName name="\a" localSheetId="11">#REF!</definedName>
    <definedName name="\a" localSheetId="10">#REF!</definedName>
    <definedName name="\a" localSheetId="9">#REF!</definedName>
    <definedName name="\a" localSheetId="8">'46-2'!$A$80:$A$82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24">#REF!</definedName>
    <definedName name="\b" localSheetId="23">#REF!</definedName>
    <definedName name="\b" localSheetId="22">#REF!</definedName>
    <definedName name="\b" localSheetId="21">#REF!</definedName>
    <definedName name="\b" localSheetId="20">#REF!</definedName>
    <definedName name="\b" localSheetId="19">#REF!</definedName>
    <definedName name="\b" localSheetId="18">#REF!</definedName>
    <definedName name="\b" localSheetId="17">#REF!</definedName>
    <definedName name="\b" localSheetId="16">#REF!</definedName>
    <definedName name="\b" localSheetId="15">#REF!</definedName>
    <definedName name="\b" localSheetId="14">#REF!</definedName>
    <definedName name="\b" localSheetId="13">#REF!</definedName>
    <definedName name="\b" localSheetId="12">#REF!</definedName>
    <definedName name="\b" localSheetId="11">#REF!</definedName>
    <definedName name="\b" localSheetId="10">#REF!</definedName>
    <definedName name="\b" localSheetId="9">#REF!</definedName>
    <definedName name="\b" localSheetId="8">'46-2'!$A$86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24">#REF!</definedName>
    <definedName name="\c" localSheetId="23">#REF!</definedName>
    <definedName name="\c" localSheetId="22">#REF!</definedName>
    <definedName name="\c" localSheetId="21">#REF!</definedName>
    <definedName name="\c" localSheetId="20">#REF!</definedName>
    <definedName name="\c" localSheetId="19">#REF!</definedName>
    <definedName name="\c" localSheetId="18">#REF!</definedName>
    <definedName name="\c" localSheetId="17">#REF!</definedName>
    <definedName name="\c" localSheetId="16">#REF!</definedName>
    <definedName name="\c" localSheetId="15">#REF!</definedName>
    <definedName name="\c" localSheetId="14">#REF!</definedName>
    <definedName name="\c" localSheetId="13">#REF!</definedName>
    <definedName name="\c" localSheetId="12">#REF!</definedName>
    <definedName name="\c" localSheetId="11">#REF!</definedName>
    <definedName name="\c" localSheetId="10">#REF!</definedName>
    <definedName name="\c" localSheetId="9">#REF!</definedName>
    <definedName name="\c" localSheetId="8">'46-2'!$A$84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24">#REF!</definedName>
    <definedName name="\d" localSheetId="23">#REF!</definedName>
    <definedName name="\d" localSheetId="22">#REF!</definedName>
    <definedName name="\d" localSheetId="21">#REF!</definedName>
    <definedName name="\d" localSheetId="20">#REF!</definedName>
    <definedName name="\d" localSheetId="19">#REF!</definedName>
    <definedName name="\d" localSheetId="18">#REF!</definedName>
    <definedName name="\d" localSheetId="17">#REF!</definedName>
    <definedName name="\d" localSheetId="16">#REF!</definedName>
    <definedName name="\d" localSheetId="15">#REF!</definedName>
    <definedName name="\d" localSheetId="14">#REF!</definedName>
    <definedName name="\d" localSheetId="13">#REF!</definedName>
    <definedName name="\d" localSheetId="12">#REF!</definedName>
    <definedName name="\d" localSheetId="11">#REF!</definedName>
    <definedName name="\d" localSheetId="10">#REF!</definedName>
    <definedName name="\d" localSheetId="9">#REF!</definedName>
    <definedName name="\d" localSheetId="8">'46-2'!$A$90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24">#REF!</definedName>
    <definedName name="\e" localSheetId="23">#REF!</definedName>
    <definedName name="\e" localSheetId="22">#REF!</definedName>
    <definedName name="\e" localSheetId="21">#REF!</definedName>
    <definedName name="\e" localSheetId="20">#REF!</definedName>
    <definedName name="\e" localSheetId="19">#REF!</definedName>
    <definedName name="\e" localSheetId="18">#REF!</definedName>
    <definedName name="\e" localSheetId="17">#REF!</definedName>
    <definedName name="\e" localSheetId="16">#REF!</definedName>
    <definedName name="\e" localSheetId="15">#REF!</definedName>
    <definedName name="\e" localSheetId="14">#REF!</definedName>
    <definedName name="\e" localSheetId="13">#REF!</definedName>
    <definedName name="\e" localSheetId="12">#REF!</definedName>
    <definedName name="\e" localSheetId="11">#REF!</definedName>
    <definedName name="\e" localSheetId="10">#REF!</definedName>
    <definedName name="\e" localSheetId="9">#REF!</definedName>
    <definedName name="\e" localSheetId="8">'46-2'!$A$92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24">#REF!</definedName>
    <definedName name="\f" localSheetId="23">#REF!</definedName>
    <definedName name="\f" localSheetId="22">#REF!</definedName>
    <definedName name="\f" localSheetId="21">#REF!</definedName>
    <definedName name="\f" localSheetId="20">#REF!</definedName>
    <definedName name="\f" localSheetId="19">#REF!</definedName>
    <definedName name="\f" localSheetId="18">#REF!</definedName>
    <definedName name="\f" localSheetId="17">#REF!</definedName>
    <definedName name="\f" localSheetId="16">#REF!</definedName>
    <definedName name="\f" localSheetId="15">#REF!</definedName>
    <definedName name="\f" localSheetId="14">#REF!</definedName>
    <definedName name="\f" localSheetId="13">#REF!</definedName>
    <definedName name="\f" localSheetId="12">#REF!</definedName>
    <definedName name="\f" localSheetId="11">#REF!</definedName>
    <definedName name="\f" localSheetId="10">#REF!</definedName>
    <definedName name="\f" localSheetId="9">#REF!</definedName>
    <definedName name="\f" localSheetId="8">'46-2'!$A$94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24">#REF!</definedName>
    <definedName name="\k" localSheetId="23">#REF!</definedName>
    <definedName name="\k" localSheetId="22">#REF!</definedName>
    <definedName name="\k" localSheetId="21">#REF!</definedName>
    <definedName name="\k" localSheetId="20">#REF!</definedName>
    <definedName name="\k" localSheetId="19">#REF!</definedName>
    <definedName name="\k" localSheetId="18">#REF!</definedName>
    <definedName name="\k" localSheetId="17">#REF!</definedName>
    <definedName name="\k" localSheetId="16">#REF!</definedName>
    <definedName name="\k" localSheetId="15">#REF!</definedName>
    <definedName name="\k" localSheetId="14">#REF!</definedName>
    <definedName name="\k" localSheetId="13">#REF!</definedName>
    <definedName name="\k" localSheetId="12">#REF!</definedName>
    <definedName name="\k" localSheetId="11">#REF!</definedName>
    <definedName name="\k" localSheetId="10">#REF!</definedName>
    <definedName name="\k" localSheetId="9">#REF!</definedName>
    <definedName name="\k" localSheetId="8">'46-2'!$A$78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24">#REF!</definedName>
    <definedName name="\p" localSheetId="23">#REF!</definedName>
    <definedName name="\p" localSheetId="22">#REF!</definedName>
    <definedName name="\p" localSheetId="21">#REF!</definedName>
    <definedName name="\p" localSheetId="20">#REF!</definedName>
    <definedName name="\p" localSheetId="19">#REF!</definedName>
    <definedName name="\p" localSheetId="18">#REF!</definedName>
    <definedName name="\p" localSheetId="17">#REF!</definedName>
    <definedName name="\p" localSheetId="16">#REF!</definedName>
    <definedName name="\p" localSheetId="15">#REF!</definedName>
    <definedName name="\p" localSheetId="14">#REF!</definedName>
    <definedName name="\p" localSheetId="13">#REF!</definedName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'46-2'!$A$76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P">#REF!</definedName>
    <definedName name="_xlnm.Print_Area" localSheetId="26">'31-1'!$A$1:$F$71</definedName>
    <definedName name="_xlnm.Print_Area" localSheetId="25">'31-2'!$A$1:$F$71</definedName>
    <definedName name="_xlnm.Print_Area" localSheetId="24">'32'!$A$1:$F$71</definedName>
    <definedName name="_xlnm.Print_Area" localSheetId="23">'33'!$A$1:$F$70</definedName>
    <definedName name="_xlnm.Print_Area" localSheetId="22">'34'!$A$1:$F$71</definedName>
    <definedName name="_xlnm.Print_Area" localSheetId="21">'35'!$A$1:$F$71</definedName>
    <definedName name="_xlnm.Print_Area" localSheetId="20">'36'!$A$1:$F$71</definedName>
    <definedName name="_xlnm.Print_Area" localSheetId="19">'37'!$A$1:$F$70</definedName>
    <definedName name="_xlnm.Print_Area" localSheetId="18">'38'!$A$1:$F$70</definedName>
    <definedName name="_xlnm.Print_Area" localSheetId="17">'39'!$A$1:$F$71</definedName>
    <definedName name="_xlnm.Print_Area" localSheetId="16">'40'!$A$1:$F$71</definedName>
    <definedName name="_xlnm.Print_Area" localSheetId="15">'41-1'!$A$1:$F$71</definedName>
    <definedName name="_xlnm.Print_Area" localSheetId="14">'41-2'!$A$1:$F$71</definedName>
    <definedName name="_xlnm.Print_Area" localSheetId="13">'42'!$A$1:$F$71</definedName>
    <definedName name="_xlnm.Print_Area" localSheetId="12">'43'!$A$1:$F$72</definedName>
    <definedName name="_xlnm.Print_Area" localSheetId="11">'44'!$A$1:$F$75</definedName>
    <definedName name="_xlnm.Print_Area" localSheetId="10">'45'!$A$1:$F$71</definedName>
    <definedName name="_xlnm.Print_Area" localSheetId="9">'46-1'!$A$1:$F$71</definedName>
    <definedName name="_xlnm.Print_Area" localSheetId="8">'46-2'!$A$1:$F$71</definedName>
    <definedName name="_xlnm.Print_Area" localSheetId="7">'46-3'!$A$1:$F$71</definedName>
    <definedName name="_xlnm.Print_Area" localSheetId="6">'47-1'!$A$1:$F$71</definedName>
    <definedName name="_xlnm.Print_Area" localSheetId="5">'47-2'!$A$1:$F$71</definedName>
    <definedName name="_xlnm.Print_Area" localSheetId="4">'47-3'!$A$1:$F$71</definedName>
    <definedName name="_xlnm.Print_Area" localSheetId="3">'48'!$A$1:$F$71</definedName>
    <definedName name="_xlnm.Print_Area" localSheetId="2">'49'!$A$1:$F$71</definedName>
    <definedName name="_xlnm.Print_Area" localSheetId="1">'50'!$A$1:$F$71</definedName>
    <definedName name="_xlnm.Print_Area" localSheetId="0">'51'!$A$1:$F$71</definedName>
    <definedName name="Print_Area_MI" localSheetId="8">'46-2'!$A$1:$F$72</definedName>
    <definedName name="マクロ">#REF!</definedName>
  </definedNames>
  <calcPr calcId="145621"/>
</workbook>
</file>

<file path=xl/calcChain.xml><?xml version="1.0" encoding="utf-8"?>
<calcChain xmlns="http://schemas.openxmlformats.org/spreadsheetml/2006/main">
  <c r="E63" i="30" l="1"/>
  <c r="E62" i="30"/>
  <c r="E60" i="30"/>
  <c r="E59" i="30"/>
  <c r="E58" i="30"/>
  <c r="E57" i="30"/>
  <c r="E56" i="30"/>
  <c r="E54" i="30"/>
  <c r="E53" i="30"/>
  <c r="E52" i="30"/>
  <c r="E51" i="30"/>
  <c r="E50" i="30"/>
  <c r="E48" i="30"/>
  <c r="E47" i="30"/>
  <c r="E46" i="30"/>
  <c r="E45" i="30"/>
  <c r="E44" i="30"/>
  <c r="E42" i="30"/>
  <c r="E40" i="30"/>
  <c r="E39" i="30"/>
  <c r="E38" i="30"/>
  <c r="E37" i="30"/>
  <c r="E35" i="30"/>
  <c r="E34" i="30"/>
  <c r="E33" i="30"/>
  <c r="E32" i="30"/>
  <c r="E31" i="30"/>
  <c r="E29" i="30"/>
  <c r="E28" i="30"/>
  <c r="E27" i="30"/>
  <c r="E26" i="30"/>
  <c r="E25" i="30"/>
  <c r="E23" i="30"/>
  <c r="E22" i="30"/>
  <c r="E21" i="30"/>
  <c r="E20" i="30"/>
  <c r="E19" i="30"/>
  <c r="E17" i="30"/>
  <c r="E16" i="30"/>
  <c r="E15" i="30"/>
  <c r="E14" i="30"/>
  <c r="E13" i="30"/>
  <c r="E11" i="30"/>
  <c r="E10" i="30"/>
  <c r="E9" i="30"/>
  <c r="E8" i="30"/>
  <c r="E7" i="30"/>
  <c r="E63" i="29"/>
  <c r="E62" i="29"/>
  <c r="E60" i="29"/>
  <c r="E59" i="29"/>
  <c r="E58" i="29"/>
  <c r="E57" i="29"/>
  <c r="E56" i="29"/>
  <c r="E54" i="29"/>
  <c r="E53" i="29"/>
  <c r="E52" i="29"/>
  <c r="E51" i="29"/>
  <c r="E50" i="29"/>
  <c r="E48" i="29"/>
  <c r="E47" i="29"/>
  <c r="E46" i="29"/>
  <c r="E45" i="29"/>
  <c r="E44" i="29"/>
  <c r="E42" i="29"/>
  <c r="E41" i="29"/>
  <c r="E40" i="29"/>
  <c r="E39" i="29"/>
  <c r="E38" i="29"/>
  <c r="E36" i="29"/>
  <c r="E35" i="29"/>
  <c r="E34" i="29"/>
  <c r="E33" i="29"/>
  <c r="E32" i="29"/>
  <c r="E30" i="29"/>
  <c r="E29" i="29"/>
  <c r="E28" i="29"/>
  <c r="E27" i="29"/>
  <c r="E26" i="29"/>
  <c r="E24" i="29"/>
  <c r="E23" i="29"/>
  <c r="E22" i="29"/>
  <c r="E21" i="29"/>
  <c r="E20" i="29"/>
  <c r="E18" i="29"/>
  <c r="E17" i="29"/>
  <c r="E16" i="29"/>
  <c r="E15" i="29"/>
  <c r="E14" i="29"/>
  <c r="E12" i="29"/>
  <c r="E11" i="29"/>
  <c r="E10" i="29"/>
  <c r="E8" i="29"/>
  <c r="E7" i="29"/>
  <c r="E63" i="28"/>
  <c r="E62" i="28"/>
  <c r="E60" i="28"/>
  <c r="E59" i="28"/>
  <c r="E58" i="28"/>
  <c r="E57" i="28"/>
  <c r="E56" i="28"/>
  <c r="E54" i="28"/>
  <c r="E53" i="28"/>
  <c r="E52" i="28"/>
  <c r="E51" i="28"/>
  <c r="E50" i="28"/>
  <c r="E48" i="28"/>
  <c r="E47" i="28"/>
  <c r="E46" i="28"/>
  <c r="E45" i="28"/>
  <c r="E44" i="28"/>
  <c r="E42" i="28"/>
  <c r="E41" i="28"/>
  <c r="E40" i="28"/>
  <c r="E39" i="28"/>
  <c r="E38" i="28"/>
  <c r="E36" i="28"/>
  <c r="E35" i="28"/>
  <c r="E34" i="28"/>
  <c r="E33" i="28"/>
  <c r="E32" i="28"/>
  <c r="E30" i="28"/>
  <c r="E29" i="28"/>
  <c r="E28" i="28"/>
  <c r="E27" i="28"/>
  <c r="E26" i="28"/>
  <c r="E24" i="28"/>
  <c r="E23" i="28"/>
  <c r="E22" i="28"/>
  <c r="E21" i="28"/>
  <c r="E19" i="28"/>
  <c r="E17" i="28"/>
  <c r="E16" i="28"/>
  <c r="E15" i="28"/>
  <c r="E14" i="28"/>
  <c r="E13" i="28"/>
  <c r="E11" i="28"/>
  <c r="E10" i="28"/>
  <c r="E9" i="28"/>
  <c r="E8" i="28"/>
  <c r="E7" i="28"/>
  <c r="E63" i="27"/>
  <c r="E62" i="27"/>
  <c r="E60" i="27"/>
  <c r="E59" i="27"/>
  <c r="E58" i="27"/>
  <c r="E57" i="27"/>
  <c r="E56" i="27"/>
  <c r="E54" i="27"/>
  <c r="E53" i="27"/>
  <c r="E52" i="27"/>
  <c r="E51" i="27"/>
  <c r="E50" i="27"/>
  <c r="E48" i="27"/>
  <c r="E47" i="27"/>
  <c r="E46" i="27"/>
  <c r="E45" i="27"/>
  <c r="E44" i="27"/>
  <c r="E42" i="27"/>
  <c r="E41" i="27"/>
  <c r="E40" i="27"/>
  <c r="E39" i="27"/>
  <c r="E38" i="27"/>
  <c r="E36" i="27"/>
  <c r="E35" i="27"/>
  <c r="E34" i="27"/>
  <c r="E33" i="27"/>
  <c r="E32" i="27"/>
  <c r="E30" i="27"/>
  <c r="E29" i="27"/>
  <c r="E27" i="27"/>
  <c r="E26" i="27"/>
  <c r="E25" i="27"/>
  <c r="E23" i="27"/>
  <c r="E22" i="27"/>
  <c r="E21" i="27"/>
  <c r="E20" i="27"/>
  <c r="E19" i="27"/>
  <c r="E17" i="27"/>
  <c r="E16" i="27"/>
  <c r="E15" i="27"/>
  <c r="E14" i="27"/>
  <c r="E13" i="27"/>
  <c r="E11" i="27"/>
  <c r="E10" i="27"/>
  <c r="E9" i="27"/>
  <c r="E8" i="27"/>
  <c r="E7" i="27"/>
  <c r="E63" i="26"/>
  <c r="E62" i="26"/>
  <c r="E60" i="26"/>
  <c r="E59" i="26"/>
  <c r="E58" i="26"/>
  <c r="E57" i="26"/>
  <c r="E56" i="26"/>
  <c r="E54" i="26"/>
  <c r="E53" i="26"/>
  <c r="E52" i="26"/>
  <c r="E51" i="26"/>
  <c r="E50" i="26"/>
  <c r="E48" i="26"/>
  <c r="E47" i="26"/>
  <c r="E46" i="26"/>
  <c r="E45" i="26"/>
  <c r="E44" i="26"/>
  <c r="E42" i="26"/>
  <c r="E41" i="26"/>
  <c r="E40" i="26"/>
  <c r="E39" i="26"/>
  <c r="E38" i="26"/>
  <c r="E36" i="26"/>
  <c r="E35" i="26"/>
  <c r="E34" i="26"/>
  <c r="E33" i="26"/>
  <c r="E32" i="26"/>
  <c r="E30" i="26"/>
  <c r="E29" i="26"/>
  <c r="E28" i="26"/>
  <c r="E27" i="26"/>
  <c r="E26" i="26"/>
  <c r="E24" i="26"/>
  <c r="E23" i="26"/>
  <c r="E22" i="26"/>
  <c r="E21" i="26"/>
  <c r="E20" i="26"/>
  <c r="E18" i="26"/>
  <c r="E17" i="26"/>
  <c r="E16" i="26"/>
  <c r="E14" i="26"/>
  <c r="E13" i="26"/>
  <c r="E11" i="26"/>
  <c r="E10" i="26"/>
  <c r="E9" i="26"/>
  <c r="E8" i="26"/>
  <c r="E7" i="26"/>
  <c r="E62" i="25"/>
  <c r="E61" i="25"/>
  <c r="E59" i="25"/>
  <c r="E58" i="25"/>
  <c r="E57" i="25"/>
  <c r="E56" i="25"/>
  <c r="E55" i="25"/>
  <c r="E53" i="25"/>
  <c r="E52" i="25"/>
  <c r="E51" i="25"/>
  <c r="E50" i="25"/>
  <c r="E49" i="25"/>
  <c r="E47" i="25"/>
  <c r="E46" i="25"/>
  <c r="E45" i="25"/>
  <c r="E44" i="25"/>
  <c r="E43" i="25"/>
  <c r="E41" i="25"/>
  <c r="E40" i="25"/>
  <c r="E39" i="25"/>
  <c r="E38" i="25"/>
  <c r="E37" i="25"/>
  <c r="E35" i="25"/>
  <c r="E34" i="25"/>
  <c r="E33" i="25"/>
  <c r="E32" i="25"/>
  <c r="E31" i="25"/>
  <c r="E29" i="25"/>
  <c r="E28" i="25"/>
  <c r="E27" i="25"/>
  <c r="E26" i="25"/>
  <c r="E25" i="25"/>
  <c r="E23" i="25"/>
  <c r="E22" i="25"/>
  <c r="E21" i="25"/>
  <c r="E20" i="25"/>
  <c r="E19" i="25"/>
  <c r="E17" i="25"/>
  <c r="E16" i="25"/>
  <c r="E15" i="25"/>
  <c r="E14" i="25"/>
  <c r="E13" i="25"/>
  <c r="E11" i="25"/>
  <c r="E10" i="25"/>
  <c r="E9" i="25"/>
  <c r="E8" i="25"/>
  <c r="E7" i="25"/>
  <c r="E63" i="24"/>
  <c r="E62" i="24"/>
  <c r="E60" i="24"/>
  <c r="E59" i="24"/>
  <c r="E58" i="24"/>
  <c r="E57" i="24"/>
  <c r="E56" i="24"/>
  <c r="E54" i="24"/>
  <c r="E53" i="24"/>
  <c r="E52" i="24"/>
  <c r="E51" i="24"/>
  <c r="E49" i="24"/>
  <c r="E47" i="24"/>
  <c r="E46" i="24"/>
  <c r="E45" i="24"/>
  <c r="E44" i="24"/>
  <c r="E43" i="24"/>
  <c r="E41" i="24"/>
  <c r="E40" i="24"/>
  <c r="E39" i="24"/>
  <c r="E38" i="24"/>
  <c r="E37" i="24"/>
  <c r="E35" i="24"/>
  <c r="E34" i="24"/>
  <c r="E33" i="24"/>
  <c r="E32" i="24"/>
  <c r="E31" i="24"/>
  <c r="E29" i="24"/>
  <c r="E28" i="24"/>
  <c r="E27" i="24"/>
  <c r="E26" i="24"/>
  <c r="E25" i="24"/>
  <c r="E23" i="24"/>
  <c r="E22" i="24"/>
  <c r="E21" i="24"/>
  <c r="E20" i="24"/>
  <c r="E19" i="24"/>
  <c r="E17" i="24"/>
  <c r="E16" i="24"/>
  <c r="E15" i="24"/>
  <c r="E14" i="24"/>
  <c r="E13" i="24"/>
  <c r="E11" i="24"/>
  <c r="E10" i="24"/>
  <c r="E9" i="24"/>
  <c r="E8" i="24"/>
  <c r="E7" i="24"/>
  <c r="E63" i="23"/>
  <c r="E62" i="23"/>
  <c r="E60" i="23"/>
  <c r="E59" i="23"/>
  <c r="E58" i="23"/>
  <c r="E57" i="23"/>
  <c r="E56" i="23"/>
  <c r="E54" i="23"/>
  <c r="E53" i="23"/>
  <c r="E52" i="23"/>
  <c r="E51" i="23"/>
  <c r="E50" i="23"/>
  <c r="E48" i="23"/>
  <c r="E47" i="23"/>
  <c r="E46" i="23"/>
  <c r="E45" i="23"/>
  <c r="E44" i="23"/>
  <c r="E42" i="23"/>
  <c r="E41" i="23"/>
  <c r="E40" i="23"/>
  <c r="E39" i="23"/>
  <c r="E38" i="23"/>
  <c r="E36" i="23"/>
  <c r="E35" i="23"/>
  <c r="E34" i="23"/>
  <c r="E33" i="23"/>
  <c r="E32" i="23"/>
  <c r="E30" i="23"/>
  <c r="E29" i="23"/>
  <c r="E28" i="23"/>
  <c r="E27" i="23"/>
  <c r="E26" i="23"/>
  <c r="E24" i="23"/>
  <c r="E23" i="23"/>
  <c r="E22" i="23"/>
  <c r="E21" i="23"/>
  <c r="E20" i="23"/>
  <c r="E18" i="23"/>
  <c r="E17" i="23"/>
  <c r="E16" i="23"/>
  <c r="E15" i="23"/>
  <c r="E14" i="23"/>
  <c r="E12" i="23"/>
  <c r="E11" i="23"/>
  <c r="E9" i="23"/>
  <c r="E8" i="23"/>
  <c r="E7" i="23"/>
  <c r="E62" i="22"/>
  <c r="E61" i="22"/>
  <c r="E59" i="22"/>
  <c r="E58" i="22"/>
  <c r="E57" i="22"/>
  <c r="E56" i="22"/>
  <c r="E55" i="22"/>
  <c r="E53" i="22"/>
  <c r="E52" i="22"/>
  <c r="E51" i="22"/>
  <c r="E50" i="22"/>
  <c r="E49" i="22"/>
  <c r="E47" i="22"/>
  <c r="E46" i="22"/>
  <c r="E45" i="22"/>
  <c r="E44" i="22"/>
  <c r="E43" i="22"/>
  <c r="E41" i="22"/>
  <c r="E40" i="22"/>
  <c r="E39" i="22"/>
  <c r="E38" i="22"/>
  <c r="E37" i="22"/>
  <c r="E35" i="22"/>
  <c r="E34" i="22"/>
  <c r="E33" i="22"/>
  <c r="E32" i="22"/>
  <c r="E31" i="22"/>
  <c r="E29" i="22"/>
  <c r="E28" i="22"/>
  <c r="E27" i="22"/>
  <c r="E26" i="22"/>
  <c r="E25" i="22"/>
  <c r="E23" i="22"/>
  <c r="E22" i="22"/>
  <c r="E21" i="22"/>
  <c r="E20" i="22"/>
  <c r="E19" i="22"/>
  <c r="E17" i="22"/>
  <c r="E16" i="22"/>
  <c r="E15" i="22"/>
  <c r="E14" i="22"/>
  <c r="E13" i="22"/>
  <c r="E11" i="22"/>
  <c r="E10" i="22"/>
  <c r="E9" i="22"/>
  <c r="E8" i="22"/>
  <c r="E7" i="22"/>
  <c r="E63" i="21"/>
  <c r="E62" i="21"/>
  <c r="E60" i="21"/>
  <c r="E59" i="21"/>
  <c r="E58" i="21"/>
  <c r="E57" i="21"/>
  <c r="E56" i="21"/>
  <c r="E54" i="21"/>
  <c r="E53" i="21"/>
  <c r="E52" i="21"/>
  <c r="E51" i="21"/>
  <c r="E50" i="21"/>
  <c r="E48" i="21"/>
  <c r="E47" i="21"/>
  <c r="E46" i="21"/>
  <c r="E45" i="21"/>
  <c r="E44" i="21"/>
  <c r="E42" i="21"/>
  <c r="E41" i="21"/>
  <c r="E40" i="21"/>
  <c r="E39" i="21"/>
  <c r="E38" i="21"/>
  <c r="E36" i="21"/>
  <c r="E35" i="21"/>
  <c r="E34" i="21"/>
  <c r="E33" i="21"/>
  <c r="E32" i="21"/>
  <c r="E30" i="21"/>
  <c r="E29" i="21"/>
  <c r="E28" i="21"/>
  <c r="E27" i="21"/>
  <c r="E26" i="21"/>
  <c r="E23" i="21"/>
  <c r="E22" i="21"/>
  <c r="E21" i="21"/>
  <c r="E20" i="21"/>
  <c r="E19" i="21"/>
  <c r="E17" i="21"/>
  <c r="E16" i="21"/>
  <c r="E15" i="21"/>
  <c r="E14" i="21"/>
  <c r="E13" i="21"/>
  <c r="E11" i="21"/>
  <c r="E10" i="21"/>
  <c r="E9" i="21"/>
  <c r="E8" i="21"/>
  <c r="E7" i="21"/>
  <c r="E63" i="20"/>
  <c r="E62" i="20"/>
  <c r="E60" i="20"/>
  <c r="E59" i="20"/>
  <c r="E58" i="20"/>
  <c r="E57" i="20"/>
  <c r="E56" i="20"/>
  <c r="E54" i="20"/>
  <c r="E53" i="20"/>
  <c r="E52" i="20"/>
  <c r="E51" i="20"/>
  <c r="E50" i="20"/>
  <c r="E48" i="20"/>
  <c r="E47" i="20"/>
  <c r="E46" i="20"/>
  <c r="E45" i="20"/>
  <c r="E44" i="20"/>
  <c r="E42" i="20"/>
  <c r="E41" i="20"/>
  <c r="E40" i="20"/>
  <c r="E39" i="20"/>
  <c r="E38" i="20"/>
  <c r="E36" i="20"/>
  <c r="E35" i="20"/>
  <c r="E34" i="20"/>
  <c r="E33" i="20"/>
  <c r="E31" i="20"/>
  <c r="E29" i="20"/>
  <c r="E28" i="20"/>
  <c r="E27" i="20"/>
  <c r="E26" i="20"/>
  <c r="E25" i="20"/>
  <c r="E23" i="20"/>
  <c r="E22" i="20"/>
  <c r="E21" i="20"/>
  <c r="E20" i="20"/>
  <c r="E19" i="20"/>
  <c r="E17" i="20"/>
  <c r="E16" i="20"/>
  <c r="E15" i="20"/>
  <c r="E14" i="20"/>
  <c r="E13" i="20"/>
  <c r="E11" i="20"/>
  <c r="E10" i="20"/>
  <c r="E9" i="20"/>
  <c r="E8" i="20"/>
  <c r="E7" i="20"/>
  <c r="E63" i="19"/>
  <c r="E62" i="19"/>
  <c r="E60" i="19"/>
  <c r="E59" i="19"/>
  <c r="E58" i="19"/>
  <c r="E57" i="19"/>
  <c r="E56" i="19"/>
  <c r="E54" i="19"/>
  <c r="E53" i="19"/>
  <c r="E52" i="19"/>
  <c r="E51" i="19"/>
  <c r="E50" i="19"/>
  <c r="E48" i="19"/>
  <c r="E47" i="19"/>
  <c r="E46" i="19"/>
  <c r="E45" i="19"/>
  <c r="E44" i="19"/>
  <c r="E42" i="19"/>
  <c r="E41" i="19"/>
  <c r="E40" i="19"/>
  <c r="E39" i="19"/>
  <c r="E38" i="19"/>
  <c r="E36" i="19"/>
  <c r="E35" i="19"/>
  <c r="E34" i="19"/>
  <c r="E33" i="19"/>
  <c r="E32" i="19"/>
  <c r="E30" i="19"/>
  <c r="E29" i="19"/>
  <c r="E28" i="19"/>
  <c r="E26" i="19"/>
  <c r="E25" i="19"/>
  <c r="E23" i="19"/>
  <c r="E22" i="19"/>
  <c r="E21" i="19"/>
  <c r="E20" i="19"/>
  <c r="E19" i="19"/>
  <c r="E17" i="19"/>
  <c r="E16" i="19"/>
  <c r="E15" i="19"/>
  <c r="E14" i="19"/>
  <c r="E13" i="19"/>
  <c r="E11" i="19"/>
  <c r="E10" i="19"/>
  <c r="E9" i="19"/>
  <c r="E8" i="19"/>
  <c r="E7" i="19"/>
  <c r="E62" i="18"/>
  <c r="E61" i="18"/>
  <c r="E59" i="18"/>
  <c r="E58" i="18"/>
  <c r="E57" i="18"/>
  <c r="E56" i="18"/>
  <c r="E55" i="18"/>
  <c r="E53" i="18"/>
  <c r="E52" i="18"/>
  <c r="E51" i="18"/>
  <c r="E50" i="18"/>
  <c r="E49" i="18"/>
  <c r="E47" i="18"/>
  <c r="E46" i="18"/>
  <c r="E45" i="18"/>
  <c r="E44" i="18"/>
  <c r="E43" i="18"/>
  <c r="E41" i="18"/>
  <c r="E40" i="18"/>
  <c r="E39" i="18"/>
  <c r="E38" i="18"/>
  <c r="E37" i="18"/>
  <c r="E35" i="18"/>
  <c r="E34" i="18"/>
  <c r="E33" i="18"/>
  <c r="E32" i="18"/>
  <c r="E31" i="18"/>
  <c r="E29" i="18"/>
  <c r="E28" i="18"/>
  <c r="E27" i="18"/>
  <c r="E26" i="18"/>
  <c r="E25" i="18"/>
  <c r="E23" i="18"/>
  <c r="E22" i="18"/>
  <c r="E21" i="18"/>
  <c r="E20" i="18"/>
  <c r="E19" i="18"/>
  <c r="E17" i="18"/>
  <c r="E16" i="18"/>
  <c r="E15" i="18"/>
  <c r="E14" i="18"/>
  <c r="E13" i="18"/>
  <c r="E11" i="18"/>
  <c r="E10" i="18"/>
  <c r="E9" i="18"/>
  <c r="E8" i="18"/>
  <c r="E7" i="18"/>
  <c r="E62" i="17"/>
  <c r="E61" i="17"/>
  <c r="E59" i="17"/>
  <c r="E58" i="17"/>
  <c r="E57" i="17"/>
  <c r="E56" i="17"/>
  <c r="E55" i="17"/>
  <c r="E53" i="17"/>
  <c r="E52" i="17"/>
  <c r="E51" i="17"/>
  <c r="E50" i="17"/>
  <c r="E49" i="17"/>
  <c r="E47" i="17"/>
  <c r="E46" i="17"/>
  <c r="E45" i="17"/>
  <c r="E44" i="17"/>
  <c r="E43" i="17"/>
  <c r="E41" i="17"/>
  <c r="E40" i="17"/>
  <c r="E39" i="17"/>
  <c r="E38" i="17"/>
  <c r="E37" i="17"/>
  <c r="E35" i="17"/>
  <c r="E34" i="17"/>
  <c r="E33" i="17"/>
  <c r="E32" i="17"/>
  <c r="E31" i="17"/>
  <c r="E29" i="17"/>
  <c r="E28" i="17"/>
  <c r="E27" i="17"/>
  <c r="E26" i="17"/>
  <c r="E25" i="17"/>
  <c r="E23" i="17"/>
  <c r="E22" i="17"/>
  <c r="E21" i="17"/>
  <c r="E20" i="17"/>
  <c r="E19" i="17"/>
  <c r="E17" i="17"/>
  <c r="E16" i="17"/>
  <c r="E15" i="17"/>
  <c r="E14" i="17"/>
  <c r="E13" i="17"/>
  <c r="E11" i="17"/>
  <c r="E10" i="17"/>
  <c r="E9" i="17"/>
  <c r="E8" i="17"/>
  <c r="E7" i="17"/>
  <c r="E63" i="16"/>
  <c r="E62" i="16"/>
  <c r="E60" i="16"/>
  <c r="E59" i="16"/>
  <c r="E58" i="16"/>
  <c r="E57" i="16"/>
  <c r="E56" i="16"/>
  <c r="E54" i="16"/>
  <c r="E53" i="16"/>
  <c r="E52" i="16"/>
  <c r="E51" i="16"/>
  <c r="E50" i="16"/>
  <c r="E48" i="16"/>
  <c r="E47" i="16"/>
  <c r="E46" i="16"/>
  <c r="E45" i="16"/>
  <c r="E44" i="16"/>
  <c r="E42" i="16"/>
  <c r="E41" i="16"/>
  <c r="E39" i="16"/>
  <c r="E38" i="16"/>
  <c r="E37" i="16"/>
  <c r="E35" i="16"/>
  <c r="E34" i="16"/>
  <c r="E33" i="16"/>
  <c r="E32" i="16"/>
  <c r="E31" i="16"/>
  <c r="E29" i="16"/>
  <c r="E28" i="16"/>
  <c r="E27" i="16"/>
  <c r="E26" i="16"/>
  <c r="E25" i="16"/>
  <c r="E23" i="16"/>
  <c r="E22" i="16"/>
  <c r="E21" i="16"/>
  <c r="E20" i="16"/>
  <c r="E19" i="16"/>
  <c r="E17" i="16"/>
  <c r="E16" i="16"/>
  <c r="E15" i="16"/>
  <c r="E14" i="16"/>
  <c r="E13" i="16"/>
  <c r="E11" i="16"/>
  <c r="E10" i="16"/>
  <c r="E9" i="16"/>
  <c r="E8" i="16"/>
  <c r="E7" i="16"/>
  <c r="E63" i="15"/>
  <c r="E62" i="15"/>
  <c r="E60" i="15"/>
  <c r="E59" i="15"/>
  <c r="E58" i="15"/>
  <c r="E57" i="15"/>
  <c r="E56" i="15"/>
  <c r="E54" i="15"/>
  <c r="E53" i="15"/>
  <c r="E52" i="15"/>
  <c r="E51" i="15"/>
  <c r="E50" i="15"/>
  <c r="E48" i="15"/>
  <c r="E47" i="15"/>
  <c r="E46" i="15"/>
  <c r="E45" i="15"/>
  <c r="E44" i="15"/>
  <c r="E42" i="15"/>
  <c r="E41" i="15"/>
  <c r="E40" i="15"/>
  <c r="E39" i="15"/>
  <c r="E38" i="15"/>
  <c r="E36" i="15"/>
  <c r="E35" i="15"/>
  <c r="E34" i="15"/>
  <c r="E33" i="15"/>
  <c r="E32" i="15"/>
  <c r="E30" i="15"/>
  <c r="E29" i="15"/>
  <c r="E28" i="15"/>
  <c r="E27" i="15"/>
  <c r="E26" i="15"/>
  <c r="E24" i="15"/>
  <c r="E23" i="15"/>
  <c r="E22" i="15"/>
  <c r="E21" i="15"/>
  <c r="E20" i="15"/>
  <c r="E18" i="15"/>
  <c r="E16" i="15"/>
  <c r="E15" i="15"/>
  <c r="E14" i="15"/>
  <c r="E13" i="15"/>
  <c r="E11" i="15"/>
  <c r="E10" i="15"/>
  <c r="E9" i="15"/>
  <c r="E8" i="15"/>
  <c r="E7" i="15"/>
  <c r="E63" i="14"/>
  <c r="E62" i="14"/>
  <c r="E60" i="14"/>
  <c r="E59" i="14"/>
  <c r="E58" i="14"/>
  <c r="E57" i="14"/>
  <c r="E56" i="14"/>
  <c r="E54" i="14"/>
  <c r="E53" i="14"/>
  <c r="E52" i="14"/>
  <c r="E51" i="14"/>
  <c r="E50" i="14"/>
  <c r="E48" i="14"/>
  <c r="E47" i="14"/>
  <c r="E46" i="14"/>
  <c r="E44" i="14"/>
  <c r="E43" i="14"/>
  <c r="E41" i="14"/>
  <c r="E40" i="14"/>
  <c r="E39" i="14"/>
  <c r="E38" i="14"/>
  <c r="E37" i="14"/>
  <c r="E35" i="14"/>
  <c r="E34" i="14"/>
  <c r="E33" i="14"/>
  <c r="E32" i="14"/>
  <c r="E31" i="14"/>
  <c r="E29" i="14"/>
  <c r="E28" i="14"/>
  <c r="E27" i="14"/>
  <c r="E26" i="14"/>
  <c r="E25" i="14"/>
  <c r="E23" i="14"/>
  <c r="E22" i="14"/>
  <c r="E21" i="14"/>
  <c r="E20" i="14"/>
  <c r="E19" i="14"/>
  <c r="E17" i="14"/>
  <c r="E16" i="14"/>
  <c r="E15" i="14"/>
  <c r="E14" i="14"/>
  <c r="E13" i="14"/>
  <c r="E11" i="14"/>
  <c r="E10" i="14"/>
  <c r="E9" i="14"/>
  <c r="E8" i="14"/>
  <c r="E7" i="14"/>
  <c r="E63" i="13"/>
  <c r="E62" i="13"/>
  <c r="E60" i="13"/>
  <c r="E59" i="13"/>
  <c r="E58" i="13"/>
  <c r="E57" i="13"/>
  <c r="E56" i="13"/>
  <c r="E54" i="13"/>
  <c r="E53" i="13"/>
  <c r="E52" i="13"/>
  <c r="E51" i="13"/>
  <c r="E50" i="13"/>
  <c r="E48" i="13"/>
  <c r="E47" i="13"/>
  <c r="E46" i="13"/>
  <c r="E45" i="13"/>
  <c r="E44" i="13"/>
  <c r="E42" i="13"/>
  <c r="E41" i="13"/>
  <c r="E40" i="13"/>
  <c r="E39" i="13"/>
  <c r="E38" i="13"/>
  <c r="E36" i="13"/>
  <c r="E35" i="13"/>
  <c r="E34" i="13"/>
  <c r="E33" i="13"/>
  <c r="E32" i="13"/>
  <c r="E30" i="13"/>
  <c r="E29" i="13"/>
  <c r="E28" i="13"/>
  <c r="E27" i="13"/>
  <c r="E26" i="13"/>
  <c r="E24" i="13"/>
  <c r="E23" i="13"/>
  <c r="E21" i="13"/>
  <c r="E20" i="13"/>
  <c r="E19" i="13"/>
  <c r="E17" i="13"/>
  <c r="E16" i="13"/>
  <c r="E15" i="13"/>
  <c r="E14" i="13"/>
  <c r="E13" i="13"/>
  <c r="E11" i="13"/>
  <c r="E10" i="13"/>
  <c r="E9" i="13"/>
  <c r="E8" i="13"/>
  <c r="E7" i="13"/>
  <c r="E50" i="12"/>
  <c r="E49" i="12"/>
  <c r="E47" i="12"/>
  <c r="E46" i="12"/>
  <c r="E45" i="12"/>
  <c r="E44" i="12"/>
  <c r="E43" i="12"/>
  <c r="E41" i="12"/>
  <c r="E40" i="12"/>
  <c r="E39" i="12"/>
  <c r="E38" i="12"/>
  <c r="E37" i="12"/>
  <c r="E35" i="12"/>
  <c r="E34" i="12"/>
  <c r="E33" i="12"/>
  <c r="E32" i="12"/>
  <c r="E31" i="12"/>
  <c r="E29" i="12"/>
  <c r="E28" i="12"/>
  <c r="E27" i="12"/>
  <c r="E26" i="12"/>
  <c r="E25" i="12"/>
  <c r="E23" i="12"/>
  <c r="E22" i="12"/>
  <c r="E21" i="12"/>
  <c r="E20" i="12"/>
  <c r="E19" i="12"/>
  <c r="E17" i="12"/>
  <c r="E16" i="12"/>
  <c r="E15" i="12"/>
  <c r="E14" i="12"/>
  <c r="E13" i="12"/>
  <c r="E11" i="12"/>
  <c r="E10" i="12"/>
  <c r="E9" i="12"/>
  <c r="E8" i="12"/>
  <c r="E7" i="12"/>
  <c r="E50" i="11"/>
  <c r="E49" i="11"/>
  <c r="E47" i="11"/>
  <c r="E46" i="11"/>
  <c r="E45" i="11"/>
  <c r="E44" i="11"/>
  <c r="E43" i="11"/>
  <c r="E41" i="11"/>
  <c r="E40" i="11"/>
  <c r="E39" i="11"/>
  <c r="E38" i="11"/>
  <c r="E37" i="11"/>
  <c r="E35" i="11"/>
  <c r="E34" i="11"/>
  <c r="E33" i="11"/>
  <c r="E32" i="11"/>
  <c r="E31" i="11"/>
  <c r="E29" i="11"/>
  <c r="E28" i="11"/>
  <c r="E27" i="11"/>
  <c r="E26" i="11"/>
  <c r="E25" i="11"/>
  <c r="E23" i="11"/>
  <c r="E22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  <c r="E62" i="10"/>
  <c r="E61" i="10"/>
  <c r="E59" i="10"/>
  <c r="E58" i="10"/>
  <c r="E57" i="10"/>
  <c r="E56" i="10"/>
  <c r="E55" i="10"/>
  <c r="E53" i="10"/>
  <c r="E52" i="10"/>
  <c r="E51" i="10"/>
  <c r="E50" i="10"/>
  <c r="E49" i="10"/>
  <c r="E47" i="10"/>
  <c r="E46" i="10"/>
  <c r="E45" i="10"/>
  <c r="E44" i="10"/>
  <c r="E43" i="10"/>
  <c r="E41" i="10"/>
  <c r="E40" i="10"/>
  <c r="E39" i="10"/>
  <c r="E38" i="10"/>
  <c r="E37" i="10"/>
  <c r="E35" i="10"/>
  <c r="E34" i="10"/>
  <c r="E33" i="10"/>
  <c r="E32" i="10"/>
  <c r="E31" i="10"/>
  <c r="E29" i="10"/>
  <c r="E28" i="10"/>
  <c r="E27" i="10"/>
  <c r="E26" i="10"/>
  <c r="E25" i="10"/>
  <c r="E23" i="10"/>
  <c r="E22" i="10"/>
  <c r="E21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2" i="9"/>
  <c r="E61" i="9"/>
  <c r="E59" i="9"/>
  <c r="E58" i="9"/>
  <c r="E57" i="9"/>
  <c r="E56" i="9"/>
  <c r="E55" i="9"/>
  <c r="E53" i="9"/>
  <c r="E52" i="9"/>
  <c r="E51" i="9"/>
  <c r="E50" i="9"/>
  <c r="E49" i="9"/>
  <c r="E47" i="9"/>
  <c r="E46" i="9"/>
  <c r="E45" i="9"/>
  <c r="E44" i="9"/>
  <c r="E43" i="9"/>
  <c r="E41" i="9"/>
  <c r="E40" i="9"/>
  <c r="E39" i="9"/>
  <c r="E38" i="9"/>
  <c r="E37" i="9"/>
  <c r="E35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2" i="8"/>
  <c r="E61" i="8"/>
  <c r="E59" i="8"/>
  <c r="E58" i="8"/>
  <c r="E57" i="8"/>
  <c r="E56" i="8"/>
  <c r="E55" i="8"/>
  <c r="E53" i="8"/>
  <c r="E52" i="8"/>
  <c r="E51" i="8"/>
  <c r="E50" i="8"/>
  <c r="E49" i="8"/>
  <c r="E47" i="8"/>
  <c r="E46" i="8"/>
  <c r="E45" i="8"/>
  <c r="E44" i="8"/>
  <c r="E43" i="8"/>
  <c r="E41" i="8"/>
  <c r="E40" i="8"/>
  <c r="E39" i="8"/>
  <c r="E38" i="8"/>
  <c r="E37" i="8"/>
  <c r="E35" i="8"/>
  <c r="E34" i="8"/>
  <c r="E33" i="8"/>
  <c r="E32" i="8"/>
  <c r="E31" i="8"/>
  <c r="E29" i="8"/>
  <c r="E28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5" i="7"/>
  <c r="E44" i="7"/>
  <c r="E43" i="7"/>
  <c r="E41" i="7"/>
  <c r="E40" i="7"/>
  <c r="E39" i="7"/>
  <c r="E38" i="7"/>
  <c r="E37" i="7"/>
  <c r="E35" i="7"/>
  <c r="E34" i="7"/>
  <c r="E33" i="7"/>
  <c r="E32" i="7"/>
  <c r="E31" i="7"/>
  <c r="E29" i="7"/>
  <c r="E28" i="7"/>
  <c r="E27" i="7"/>
  <c r="E26" i="7"/>
  <c r="E25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3" i="6"/>
  <c r="E62" i="6"/>
  <c r="E60" i="6"/>
  <c r="E59" i="6"/>
  <c r="E58" i="6"/>
  <c r="E57" i="6"/>
  <c r="E56" i="6"/>
  <c r="E54" i="6"/>
  <c r="E53" i="6"/>
  <c r="E52" i="6"/>
  <c r="E51" i="6"/>
  <c r="E50" i="6"/>
  <c r="E48" i="6"/>
  <c r="E47" i="6"/>
  <c r="E46" i="6"/>
  <c r="E45" i="6"/>
  <c r="E44" i="6"/>
  <c r="E42" i="6"/>
  <c r="E41" i="6"/>
  <c r="E40" i="6"/>
  <c r="E39" i="6"/>
  <c r="E38" i="6"/>
  <c r="E36" i="6"/>
  <c r="E35" i="6"/>
  <c r="E34" i="6"/>
  <c r="E33" i="6"/>
  <c r="E32" i="6"/>
  <c r="E30" i="6"/>
  <c r="E29" i="6"/>
  <c r="E28" i="6"/>
  <c r="E27" i="6"/>
  <c r="E26" i="6"/>
  <c r="E24" i="6"/>
  <c r="E23" i="6"/>
  <c r="E22" i="6"/>
  <c r="E21" i="6"/>
  <c r="E20" i="6"/>
  <c r="E17" i="6"/>
  <c r="E16" i="6"/>
  <c r="E15" i="6"/>
  <c r="E14" i="6"/>
  <c r="E13" i="6"/>
  <c r="E11" i="6"/>
  <c r="E10" i="6"/>
  <c r="E9" i="6"/>
  <c r="E8" i="6"/>
  <c r="E7" i="6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5" i="5"/>
  <c r="E44" i="5"/>
  <c r="E42" i="5"/>
  <c r="E41" i="5"/>
  <c r="E40" i="5"/>
  <c r="E39" i="5"/>
  <c r="E38" i="5"/>
  <c r="E36" i="5"/>
  <c r="E35" i="5"/>
  <c r="E34" i="5"/>
  <c r="E33" i="5"/>
  <c r="E32" i="5"/>
  <c r="E30" i="5"/>
  <c r="E29" i="5"/>
  <c r="E28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F64" i="4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<sst xmlns="http://schemas.openxmlformats.org/spreadsheetml/2006/main" count="1872" uniqueCount="340">
  <si>
    <t>31-1.県内総生産（名目ＧＤＰ）</t>
    <rPh sb="11" eb="13">
      <t>メイモク</t>
    </rPh>
    <phoneticPr fontId="4"/>
  </si>
  <si>
    <t>順  位</t>
  </si>
  <si>
    <t xml:space="preserve">  都道府県</t>
  </si>
  <si>
    <t>01年度</t>
  </si>
  <si>
    <t>02年度</t>
  </si>
  <si>
    <t>03年度</t>
    <phoneticPr fontId="4"/>
  </si>
  <si>
    <t>県内総生産</t>
    <phoneticPr fontId="4"/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</si>
  <si>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</si>
  <si>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</si>
  <si>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</si>
  <si>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</si>
  <si>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</si>
  <si>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 埼 玉 県</t>
  </si>
  <si>
    <t xml:space="preserve">  北 海 道</t>
  </si>
  <si>
    <t xml:space="preserve">  千 葉 県</t>
  </si>
  <si>
    <t xml:space="preserve"> *兵 庫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</si>
  <si>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</si>
  <si>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</si>
  <si>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</si>
  <si>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</si>
  <si>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</si>
  <si>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</si>
  <si>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</si>
  <si>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</si>
  <si>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栃 木 県</t>
  </si>
  <si>
    <t xml:space="preserve">  群 馬 県</t>
  </si>
  <si>
    <t xml:space="preserve">  福 島 県</t>
  </si>
  <si>
    <t xml:space="preserve">  岐 阜 県</t>
  </si>
  <si>
    <t xml:space="preserve">  三 重 県</t>
  </si>
  <si>
    <t xml:space="preserve">  岡 山 県</t>
  </si>
  <si>
    <t xml:space="preserve">  熊 本 県</t>
  </si>
  <si>
    <t xml:space="preserve"> *滋 賀 県</t>
  </si>
  <si>
    <t xml:space="preserve">  山 口 県</t>
  </si>
  <si>
    <t xml:space="preserve">  鹿児島県</t>
  </si>
  <si>
    <t xml:space="preserve">  愛 媛 県</t>
  </si>
  <si>
    <t xml:space="preserve">  富 山 県</t>
  </si>
  <si>
    <t xml:space="preserve">  岩 手 県</t>
  </si>
  <si>
    <t xml:space="preserve">  石 川 県</t>
  </si>
  <si>
    <t xml:space="preserve">  大 分 県</t>
  </si>
  <si>
    <t xml:space="preserve">  長 崎 県</t>
  </si>
  <si>
    <t xml:space="preserve">  青 森 県</t>
  </si>
  <si>
    <t xml:space="preserve">  山 形 県</t>
  </si>
  <si>
    <t xml:space="preserve"> *奈 良 県</t>
  </si>
  <si>
    <t xml:space="preserve">  秋 田 県</t>
  </si>
  <si>
    <t xml:space="preserve">  香 川 県</t>
  </si>
  <si>
    <t xml:space="preserve">  沖 縄 県</t>
  </si>
  <si>
    <t xml:space="preserve">  宮 崎 県</t>
  </si>
  <si>
    <t>☆和歌山県</t>
  </si>
  <si>
    <t xml:space="preserve">  福 井 県</t>
  </si>
  <si>
    <t xml:space="preserve">  山 梨 県</t>
  </si>
  <si>
    <t xml:space="preserve">  佐 賀 県</t>
  </si>
  <si>
    <t xml:space="preserve">  徳 島 県</t>
  </si>
  <si>
    <t xml:space="preserve">  島 根 県</t>
  </si>
  <si>
    <t xml:space="preserve">  高 知 県</t>
  </si>
  <si>
    <t xml:space="preserve">  鳥 取 県</t>
  </si>
  <si>
    <t xml:space="preserve">  全 国 計</t>
  </si>
  <si>
    <t xml:space="preserve"> 資料:</t>
  </si>
  <si>
    <t>内閣府「県民経済計算(統計表)」93SNA推計</t>
    <rPh sb="11" eb="14">
      <t>トウケイヒョウ</t>
    </rPh>
    <rPh sb="21" eb="23">
      <t>スイケイ</t>
    </rPh>
    <phoneticPr fontId="4"/>
  </si>
  <si>
    <t xml:space="preserve"> 時期:</t>
  </si>
  <si>
    <t>2003年度，毎年度</t>
    <phoneticPr fontId="4"/>
  </si>
  <si>
    <t xml:space="preserve"> メモ: ｢県内総生産｣とは､企業や個人が県内で</t>
    <phoneticPr fontId="4"/>
  </si>
  <si>
    <t xml:space="preserve">  働いて生み出した商品やｻ-ﾋﾞｽの価値のすべて</t>
    <phoneticPr fontId="4"/>
  </si>
  <si>
    <t xml:space="preserve">  を､重複しないように積み上げて計算したもの｡</t>
    <phoneticPr fontId="4"/>
  </si>
  <si>
    <t xml:space="preserve">  その地域の経済活動の規模を表す代表的なデ-</t>
    <phoneticPr fontId="4"/>
  </si>
  <si>
    <t xml:space="preserve">  タで､略してＧＤＰ(Gross Domestic Product)｡</t>
    <phoneticPr fontId="4"/>
  </si>
  <si>
    <t>31-2.経済成長率（実質ＧＤＰ）</t>
    <rPh sb="5" eb="7">
      <t>ケイザイ</t>
    </rPh>
    <rPh sb="7" eb="10">
      <t>セイチョウリツ</t>
    </rPh>
    <rPh sb="11" eb="13">
      <t>ジッシツ</t>
    </rPh>
    <phoneticPr fontId="4"/>
  </si>
  <si>
    <t>(実質)</t>
    <phoneticPr fontId="4"/>
  </si>
  <si>
    <t>経済成長率</t>
    <rPh sb="0" eb="2">
      <t>ケイザイ</t>
    </rPh>
    <rPh sb="2" eb="5">
      <t>セイチョウリツ</t>
    </rPh>
    <phoneticPr fontId="4"/>
  </si>
  <si>
    <t>％</t>
    <phoneticPr fontId="4"/>
  </si>
  <si>
    <t>◎全    国</t>
  </si>
  <si>
    <t>2003年度，毎年度</t>
    <phoneticPr fontId="4"/>
  </si>
  <si>
    <t xml:space="preserve"> メモ:</t>
    <phoneticPr fontId="4"/>
  </si>
  <si>
    <t>経済成長率とは、景気の善し悪しを判断する</t>
    <rPh sb="0" eb="2">
      <t>ケイザイ</t>
    </rPh>
    <rPh sb="2" eb="5">
      <t>セイチョウリツ</t>
    </rPh>
    <rPh sb="8" eb="10">
      <t>ケイキ</t>
    </rPh>
    <rPh sb="11" eb="12">
      <t>ヨ</t>
    </rPh>
    <rPh sb="13" eb="14">
      <t>ア</t>
    </rPh>
    <rPh sb="16" eb="18">
      <t>ハンダン</t>
    </rPh>
    <phoneticPr fontId="4"/>
  </si>
  <si>
    <t>　際の基本的な判断材料とされているもので、通常</t>
    <rPh sb="1" eb="2">
      <t>サイ</t>
    </rPh>
    <rPh sb="3" eb="6">
      <t>キホンテキ</t>
    </rPh>
    <rPh sb="7" eb="9">
      <t>ハンダン</t>
    </rPh>
    <rPh sb="9" eb="11">
      <t>ザイリョウ</t>
    </rPh>
    <rPh sb="21" eb="23">
      <t>ツウジョウ</t>
    </rPh>
    <phoneticPr fontId="4"/>
  </si>
  <si>
    <t>　物価変動の影響を除いた実質GDPの伸び率(対前年</t>
    <rPh sb="1" eb="3">
      <t>ブッカ</t>
    </rPh>
    <rPh sb="3" eb="5">
      <t>ヘンドウ</t>
    </rPh>
    <rPh sb="6" eb="8">
      <t>エイキョウ</t>
    </rPh>
    <rPh sb="9" eb="10">
      <t>ノゾ</t>
    </rPh>
    <rPh sb="12" eb="14">
      <t>ジッシツ</t>
    </rPh>
    <rPh sb="18" eb="19">
      <t>ノ</t>
    </rPh>
    <rPh sb="20" eb="21">
      <t>リツ</t>
    </rPh>
    <rPh sb="22" eb="23">
      <t>タイ</t>
    </rPh>
    <rPh sb="23" eb="25">
      <t>ゼンネン</t>
    </rPh>
    <phoneticPr fontId="4"/>
  </si>
  <si>
    <t>　度比)が主に利用される。</t>
    <rPh sb="1" eb="2">
      <t>ド</t>
    </rPh>
    <rPh sb="2" eb="3">
      <t>ヒ</t>
    </rPh>
    <rPh sb="5" eb="6">
      <t>オモ</t>
    </rPh>
    <rPh sb="7" eb="9">
      <t>リヨウ</t>
    </rPh>
    <phoneticPr fontId="4"/>
  </si>
  <si>
    <t>32.１人当り県民所得</t>
  </si>
  <si>
    <t>(県民所得の分配÷人口)</t>
  </si>
  <si>
    <t>１人当り</t>
  </si>
  <si>
    <t>03年度</t>
    <phoneticPr fontId="4"/>
  </si>
  <si>
    <t>県民所得</t>
  </si>
  <si>
    <t>千円</t>
  </si>
  <si>
    <t xml:space="preserve">◎全    国 </t>
  </si>
  <si>
    <t xml:space="preserve"> メモ: ｢県民所得の分配｣とは､県民の生産活動</t>
    <phoneticPr fontId="4"/>
  </si>
  <si>
    <t xml:space="preserve">   で新たに生み出された正味の付加価値を､労</t>
  </si>
  <si>
    <t xml:space="preserve">   働･土地･資本の生産要素に分配したもので､</t>
  </si>
  <si>
    <t xml:space="preserve">   雇用者所得(賃金等)･財産所得(利子等)・企</t>
    <phoneticPr fontId="4"/>
  </si>
  <si>
    <t xml:space="preserve">   業所得(利潤等)によって構成される｡</t>
  </si>
  <si>
    <t>33.販売農家人口割合</t>
    <rPh sb="3" eb="5">
      <t>ハンバイ</t>
    </rPh>
    <phoneticPr fontId="4"/>
  </si>
  <si>
    <t>(販売農家世帯員数÷総人口)</t>
    <rPh sb="1" eb="3">
      <t>ハンバイ</t>
    </rPh>
    <rPh sb="5" eb="8">
      <t>セタイイン</t>
    </rPh>
    <rPh sb="8" eb="9">
      <t>スウ</t>
    </rPh>
    <phoneticPr fontId="4"/>
  </si>
  <si>
    <t>販売農家</t>
    <rPh sb="0" eb="2">
      <t>ハンバイ</t>
    </rPh>
    <rPh sb="2" eb="4">
      <t>ノウカ</t>
    </rPh>
    <phoneticPr fontId="4"/>
  </si>
  <si>
    <t xml:space="preserve"> 95年</t>
  </si>
  <si>
    <t>00年</t>
    <phoneticPr fontId="4"/>
  </si>
  <si>
    <t>2005年</t>
    <phoneticPr fontId="4"/>
  </si>
  <si>
    <t>人口割合</t>
    <phoneticPr fontId="4"/>
  </si>
  <si>
    <t>％</t>
  </si>
  <si>
    <t>農林水産省「2005年農林業ｾﾝｻｽ」</t>
    <phoneticPr fontId="4"/>
  </si>
  <si>
    <t>2005年2月1日，5年毎</t>
    <phoneticPr fontId="4"/>
  </si>
  <si>
    <t>*概数値</t>
    <rPh sb="1" eb="3">
      <t>ガイスウ</t>
    </rPh>
    <rPh sb="3" eb="4">
      <t>アタイ</t>
    </rPh>
    <phoneticPr fontId="4"/>
  </si>
  <si>
    <t xml:space="preserve"> メモ:</t>
  </si>
  <si>
    <t>｢販売農家｣とは､経営耕地面積が30ａ以上</t>
    <rPh sb="1" eb="3">
      <t>ハンバイ</t>
    </rPh>
    <rPh sb="9" eb="11">
      <t>ケイエイ</t>
    </rPh>
    <rPh sb="11" eb="13">
      <t>コウチ</t>
    </rPh>
    <rPh sb="13" eb="15">
      <t>メンセキ</t>
    </rPh>
    <rPh sb="19" eb="21">
      <t>イジョウ</t>
    </rPh>
    <phoneticPr fontId="4"/>
  </si>
  <si>
    <t>又は農産物販売金額が50万円以上の農家</t>
    <rPh sb="0" eb="1">
      <t>マタ</t>
    </rPh>
    <rPh sb="2" eb="5">
      <t>ノウサンブツ</t>
    </rPh>
    <rPh sb="5" eb="7">
      <t>ハンバイ</t>
    </rPh>
    <rPh sb="7" eb="9">
      <t>キンガク</t>
    </rPh>
    <rPh sb="12" eb="14">
      <t>マンエン</t>
    </rPh>
    <rPh sb="14" eb="16">
      <t>イジョウ</t>
    </rPh>
    <rPh sb="17" eb="19">
      <t>ノウカ</t>
    </rPh>
    <phoneticPr fontId="4"/>
  </si>
  <si>
    <t>をいう。</t>
    <phoneticPr fontId="4"/>
  </si>
  <si>
    <t>34.生産農業所得</t>
  </si>
  <si>
    <t>01年</t>
  </si>
  <si>
    <t>02年</t>
    <phoneticPr fontId="4"/>
  </si>
  <si>
    <t>2003年</t>
    <phoneticPr fontId="4"/>
  </si>
  <si>
    <t xml:space="preserve"> 生産農業所得</t>
  </si>
  <si>
    <t>農林水産省「生産農業所得統計」</t>
  </si>
  <si>
    <t>2003年，毎年</t>
    <phoneticPr fontId="4"/>
  </si>
  <si>
    <t>｢生産農業所得｣とは､農業総産出額(生産量×</t>
    <rPh sb="13" eb="14">
      <t>ソウ</t>
    </rPh>
    <rPh sb="14" eb="16">
      <t>サンシュツ</t>
    </rPh>
    <rPh sb="20" eb="21">
      <t>リョウ</t>
    </rPh>
    <phoneticPr fontId="4"/>
  </si>
  <si>
    <t xml:space="preserve">    　　農家庭先販売価格)から物的経費(減価償却費</t>
    <rPh sb="10" eb="12">
      <t>ハンバイ</t>
    </rPh>
    <rPh sb="22" eb="24">
      <t>ゲンカ</t>
    </rPh>
    <rPh sb="24" eb="26">
      <t>ショウキャク</t>
    </rPh>
    <rPh sb="26" eb="27">
      <t>ヒ</t>
    </rPh>
    <phoneticPr fontId="4"/>
  </si>
  <si>
    <t xml:space="preserve">    　　及び間接税を含む。)を控除し､経常補助金等</t>
    <rPh sb="6" eb="7">
      <t>オヨ</t>
    </rPh>
    <rPh sb="8" eb="11">
      <t>カンセツゼイ</t>
    </rPh>
    <rPh sb="21" eb="23">
      <t>ケイジョウ</t>
    </rPh>
    <rPh sb="23" eb="26">
      <t>ホジョキン</t>
    </rPh>
    <rPh sb="26" eb="27">
      <t>トウ</t>
    </rPh>
    <phoneticPr fontId="4"/>
  </si>
  <si>
    <t xml:space="preserve">    　　を加算したもの(=農業純生産)｡</t>
    <phoneticPr fontId="4"/>
  </si>
  <si>
    <t>35.林産物素材生産量</t>
  </si>
  <si>
    <t>02年</t>
  </si>
  <si>
    <t>03年</t>
    <phoneticPr fontId="4"/>
  </si>
  <si>
    <t>2004年</t>
    <phoneticPr fontId="4"/>
  </si>
  <si>
    <t>素材生産量</t>
    <phoneticPr fontId="4"/>
  </si>
  <si>
    <t xml:space="preserve">       千ｍ3</t>
  </si>
  <si>
    <t>農林水産省「素材需給統計」</t>
    <rPh sb="6" eb="8">
      <t>ソザイ</t>
    </rPh>
    <rPh sb="8" eb="10">
      <t>ジュキュウ</t>
    </rPh>
    <rPh sb="10" eb="12">
      <t>トウケイ</t>
    </rPh>
    <phoneticPr fontId="4"/>
  </si>
  <si>
    <t>2004年，毎年</t>
    <rPh sb="4" eb="5">
      <t>ネン</t>
    </rPh>
    <phoneticPr fontId="4"/>
  </si>
  <si>
    <t>材種別素材供給量(2004年)</t>
    <rPh sb="0" eb="1">
      <t>ザイ</t>
    </rPh>
    <rPh sb="1" eb="3">
      <t>シュベツ</t>
    </rPh>
    <rPh sb="3" eb="5">
      <t>ソザイ</t>
    </rPh>
    <rPh sb="5" eb="8">
      <t>キョウキュウリョウ</t>
    </rPh>
    <phoneticPr fontId="4"/>
  </si>
  <si>
    <t>　　　　　国産材　15,615千ｍ3（前年比2.9%増）</t>
    <rPh sb="5" eb="8">
      <t>コクサンザイ</t>
    </rPh>
    <rPh sb="15" eb="16">
      <t>セン</t>
    </rPh>
    <rPh sb="19" eb="22">
      <t>ゼンネンヒ</t>
    </rPh>
    <rPh sb="26" eb="27">
      <t>ゾウ</t>
    </rPh>
    <phoneticPr fontId="4"/>
  </si>
  <si>
    <r>
      <t>　　　　　</t>
    </r>
    <r>
      <rPr>
        <sz val="11"/>
        <rFont val="ＭＳ 明朝"/>
        <family val="1"/>
        <charset val="128"/>
      </rPr>
      <t>（内訳)　針葉樹　13,167千ｍ3(前年比4.5%増)</t>
    </r>
    <rPh sb="6" eb="8">
      <t>ウチワケ</t>
    </rPh>
    <rPh sb="10" eb="13">
      <t>シンヨウジュ</t>
    </rPh>
    <rPh sb="20" eb="21">
      <t>セン</t>
    </rPh>
    <rPh sb="24" eb="27">
      <t>ゼンネンヒ</t>
    </rPh>
    <rPh sb="31" eb="32">
      <t>ゾウ</t>
    </rPh>
    <phoneticPr fontId="4"/>
  </si>
  <si>
    <r>
      <t xml:space="preserve">　　　　　　　　 </t>
    </r>
    <r>
      <rPr>
        <sz val="11"/>
        <rFont val="ＭＳ 明朝"/>
        <family val="1"/>
        <charset val="128"/>
      </rPr>
      <t>広葉樹　 2,448千ｍ3(前年比4.6%減)</t>
    </r>
    <rPh sb="9" eb="12">
      <t>コウヨウジュ</t>
    </rPh>
    <rPh sb="19" eb="20">
      <t>セン</t>
    </rPh>
    <rPh sb="23" eb="26">
      <t>ゼンネンヒ</t>
    </rPh>
    <rPh sb="30" eb="31">
      <t>ゲン</t>
    </rPh>
    <phoneticPr fontId="4"/>
  </si>
  <si>
    <t>　　　　　外　材　15,240千ｍ3（前年比0.7%減)</t>
    <rPh sb="5" eb="6">
      <t>ガイ</t>
    </rPh>
    <rPh sb="7" eb="8">
      <t>ザイ</t>
    </rPh>
    <rPh sb="15" eb="17">
      <t>センミリ</t>
    </rPh>
    <rPh sb="19" eb="22">
      <t>ゼンネンヒ</t>
    </rPh>
    <rPh sb="26" eb="27">
      <t>ゲン</t>
    </rPh>
    <phoneticPr fontId="4"/>
  </si>
  <si>
    <t>36.生産林業所得</t>
  </si>
  <si>
    <t xml:space="preserve"> 生産林業所得</t>
  </si>
  <si>
    <t>千万円</t>
  </si>
  <si>
    <t>農林水産省「生産林業所得統計報告書」</t>
    <rPh sb="14" eb="17">
      <t>ホウコクショ</t>
    </rPh>
    <phoneticPr fontId="4"/>
  </si>
  <si>
    <t>2003年 林業産出額に占める割合</t>
  </si>
  <si>
    <t xml:space="preserve">  　林野</t>
    <phoneticPr fontId="4"/>
  </si>
  <si>
    <t xml:space="preserve">         木材生産 薪炭生産 栽培ｷﾉｺ 副産物採取</t>
    <rPh sb="28" eb="30">
      <t>サイシュ</t>
    </rPh>
    <phoneticPr fontId="4"/>
  </si>
  <si>
    <t xml:space="preserve">  和歌山   62.8    12.3    23.4     1.5％</t>
    <phoneticPr fontId="4"/>
  </si>
  <si>
    <t xml:space="preserve">  全  国   51.8     1.7    45.9     0.6％ </t>
    <phoneticPr fontId="4"/>
  </si>
  <si>
    <t xml:space="preserve">37.海面漁業･養殖業生産量 </t>
    <rPh sb="3" eb="5">
      <t>カイメン</t>
    </rPh>
    <phoneticPr fontId="4"/>
  </si>
  <si>
    <t xml:space="preserve"> 海面漁業・</t>
    <rPh sb="1" eb="3">
      <t>カイメン</t>
    </rPh>
    <phoneticPr fontId="4"/>
  </si>
  <si>
    <t>02年</t>
    <phoneticPr fontId="4"/>
  </si>
  <si>
    <t>2003年</t>
    <phoneticPr fontId="4"/>
  </si>
  <si>
    <t xml:space="preserve"> 養殖業生産量</t>
  </si>
  <si>
    <t>t</t>
  </si>
  <si>
    <t>･･･</t>
    <phoneticPr fontId="4"/>
  </si>
  <si>
    <t>X</t>
    <phoneticPr fontId="4"/>
  </si>
  <si>
    <t>-</t>
    <phoneticPr fontId="4"/>
  </si>
  <si>
    <t>和歌山農政事務所「和歌山県漁業の動き」</t>
    <rPh sb="0" eb="3">
      <t>ワカヤマ</t>
    </rPh>
    <rPh sb="3" eb="5">
      <t>ノウセイ</t>
    </rPh>
    <rPh sb="5" eb="8">
      <t>ジムショ</t>
    </rPh>
    <rPh sb="9" eb="13">
      <t>ワカヤマケン</t>
    </rPh>
    <rPh sb="13" eb="15">
      <t>ギョギョウ</t>
    </rPh>
    <rPh sb="16" eb="17">
      <t>ウゴ</t>
    </rPh>
    <phoneticPr fontId="4"/>
  </si>
  <si>
    <t xml:space="preserve"> 2003年</t>
    <phoneticPr fontId="4"/>
  </si>
  <si>
    <t>県内生産量</t>
  </si>
  <si>
    <t>全国生産量</t>
    <rPh sb="0" eb="2">
      <t>ゼンコク</t>
    </rPh>
    <phoneticPr fontId="4"/>
  </si>
  <si>
    <t>海面漁業</t>
    <rPh sb="0" eb="2">
      <t>カイメン</t>
    </rPh>
    <rPh sb="2" eb="4">
      <t>ギョギョウ</t>
    </rPh>
    <phoneticPr fontId="4"/>
  </si>
  <si>
    <t xml:space="preserve">  39,089t</t>
    <phoneticPr fontId="4"/>
  </si>
  <si>
    <t>4,721,968t</t>
    <phoneticPr fontId="4"/>
  </si>
  <si>
    <t>海面養殖業</t>
    <rPh sb="0" eb="2">
      <t>カイメン</t>
    </rPh>
    <rPh sb="2" eb="5">
      <t>ヨウショクギョウ</t>
    </rPh>
    <phoneticPr fontId="4"/>
  </si>
  <si>
    <t xml:space="preserve">   5,511t</t>
    <phoneticPr fontId="4"/>
  </si>
  <si>
    <t>1,251,333t</t>
    <phoneticPr fontId="4"/>
  </si>
  <si>
    <t xml:space="preserve">38.海面漁業･海面養殖業生産額 </t>
  </si>
  <si>
    <t>海面漁業･海面</t>
  </si>
  <si>
    <t>02年</t>
    <phoneticPr fontId="4"/>
  </si>
  <si>
    <t>2003年</t>
    <rPh sb="4" eb="5">
      <t>ネン</t>
    </rPh>
    <phoneticPr fontId="4"/>
  </si>
  <si>
    <t xml:space="preserve">養殖業生産額 </t>
    <phoneticPr fontId="4"/>
  </si>
  <si>
    <t>百万円</t>
  </si>
  <si>
    <r>
      <t>県内生産額　全国生産額</t>
    </r>
    <r>
      <rPr>
        <sz val="10"/>
        <rFont val="ＭＳ 明朝"/>
        <family val="1"/>
        <charset val="128"/>
      </rPr>
      <t>(百万円)</t>
    </r>
    <rPh sb="12" eb="13">
      <t>ヒャク</t>
    </rPh>
    <rPh sb="13" eb="15">
      <t>マンエン</t>
    </rPh>
    <phoneticPr fontId="4"/>
  </si>
  <si>
    <t xml:space="preserve"> 15,449　 1,036,751</t>
    <phoneticPr fontId="4"/>
  </si>
  <si>
    <t xml:space="preserve">  5,148     447,574</t>
    <phoneticPr fontId="4"/>
  </si>
  <si>
    <t>39.民間建設工事額(人口１人当り)</t>
  </si>
  <si>
    <t>(出来高ベ－ス)</t>
  </si>
  <si>
    <t>民間建設</t>
    <phoneticPr fontId="4"/>
  </si>
  <si>
    <t>03年度</t>
  </si>
  <si>
    <t>04年度</t>
    <phoneticPr fontId="4"/>
  </si>
  <si>
    <t>出来高工事額</t>
    <phoneticPr fontId="4"/>
  </si>
  <si>
    <t>国土交通省「建設統計月報」</t>
    <rPh sb="6" eb="8">
      <t>ケンセツ</t>
    </rPh>
    <rPh sb="8" eb="10">
      <t>トウケイ</t>
    </rPh>
    <rPh sb="10" eb="12">
      <t>ゲッポウ</t>
    </rPh>
    <phoneticPr fontId="4"/>
  </si>
  <si>
    <t>2004年度，毎年度</t>
    <phoneticPr fontId="4"/>
  </si>
  <si>
    <t>｢民間建設工事額｣とは､建築着工統計と</t>
    <rPh sb="1" eb="3">
      <t>ミンカン</t>
    </rPh>
    <phoneticPr fontId="4"/>
  </si>
  <si>
    <t>建設工事受注動態統計から､月々の建設</t>
    <rPh sb="0" eb="2">
      <t>ケンセツ</t>
    </rPh>
    <rPh sb="2" eb="4">
      <t>コウジ</t>
    </rPh>
    <rPh sb="4" eb="6">
      <t>ジュチュウ</t>
    </rPh>
    <rPh sb="6" eb="8">
      <t>ドウタイ</t>
    </rPh>
    <rPh sb="8" eb="10">
      <t>トウケイ</t>
    </rPh>
    <phoneticPr fontId="4"/>
  </si>
  <si>
    <t>工事の出来高ベ－スの民間工事費額を推</t>
    <rPh sb="0" eb="2">
      <t>コウジ</t>
    </rPh>
    <phoneticPr fontId="4"/>
  </si>
  <si>
    <t>計したものである｡</t>
    <rPh sb="0" eb="1">
      <t>ケイ</t>
    </rPh>
    <phoneticPr fontId="4"/>
  </si>
  <si>
    <t>40.公共建設工事額(人口１人当り)</t>
  </si>
  <si>
    <t>公共建設</t>
    <phoneticPr fontId="4"/>
  </si>
  <si>
    <t>04年度</t>
    <phoneticPr fontId="4"/>
  </si>
  <si>
    <t>出来高工事額</t>
    <phoneticPr fontId="4"/>
  </si>
  <si>
    <t>国土交通省「建設統計月報」</t>
    <rPh sb="8" eb="10">
      <t>トウケイ</t>
    </rPh>
    <rPh sb="10" eb="12">
      <t>ゲッポウ</t>
    </rPh>
    <phoneticPr fontId="4"/>
  </si>
  <si>
    <t>｢公共建設工事額｣とは､建築着工統計と</t>
    <rPh sb="1" eb="3">
      <t>コウキョウ</t>
    </rPh>
    <phoneticPr fontId="4"/>
  </si>
  <si>
    <t>工事の出来高ベ－スの公共工事費額を</t>
    <rPh sb="0" eb="2">
      <t>コウジ</t>
    </rPh>
    <rPh sb="3" eb="4">
      <t>デ</t>
    </rPh>
    <rPh sb="4" eb="5">
      <t>ライ</t>
    </rPh>
    <phoneticPr fontId="4"/>
  </si>
  <si>
    <t>推計したものである。</t>
    <phoneticPr fontId="4"/>
  </si>
  <si>
    <t>41-1.着工新設住宅戸数(人口１万人当り)</t>
  </si>
  <si>
    <t>04年度</t>
    <phoneticPr fontId="4"/>
  </si>
  <si>
    <t xml:space="preserve"> 着工戸数</t>
  </si>
  <si>
    <t>戸</t>
  </si>
  <si>
    <t>国土交通省「建設統計月報」</t>
  </si>
  <si>
    <t>2004年度，毎年度</t>
    <phoneticPr fontId="4"/>
  </si>
  <si>
    <t xml:space="preserve">  着工新設住宅戸数</t>
  </si>
  <si>
    <t>＜推移＞2001年度  02年度  03年度  04年度</t>
    <rPh sb="14" eb="16">
      <t>ネンド</t>
    </rPh>
    <rPh sb="20" eb="22">
      <t>ネンド</t>
    </rPh>
    <rPh sb="26" eb="28">
      <t>ネンド</t>
    </rPh>
    <phoneticPr fontId="4"/>
  </si>
  <si>
    <t xml:space="preserve"> 和歌山 6,655     6,823　 7,063   6,526戸 </t>
    <rPh sb="35" eb="36">
      <t>ト</t>
    </rPh>
    <phoneticPr fontId="4"/>
  </si>
  <si>
    <t xml:space="preserve"> 全  国 1,173     1,146   1,174   1,193千戸</t>
    <rPh sb="37" eb="38">
      <t>セン</t>
    </rPh>
    <rPh sb="38" eb="39">
      <t>ト</t>
    </rPh>
    <phoneticPr fontId="4"/>
  </si>
  <si>
    <t>41-2.着工新設住宅(持ち家)１戸当り床面積</t>
  </si>
  <si>
    <t>04年度</t>
    <phoneticPr fontId="4"/>
  </si>
  <si>
    <t xml:space="preserve">  床 面 積</t>
  </si>
  <si>
    <t>㎡</t>
  </si>
  <si>
    <t>利用関係別の１戸当り床面積(2004年度)</t>
    <phoneticPr fontId="4"/>
  </si>
  <si>
    <t xml:space="preserve">         持ち家  貸 家   給与住宅 分譲住宅</t>
    <phoneticPr fontId="4"/>
  </si>
  <si>
    <t xml:space="preserve"> 和歌山   128.9   52.9    93.0    108.6㎡</t>
    <phoneticPr fontId="4"/>
  </si>
  <si>
    <t xml:space="preserve"> 全  国   134.2   47.4    68.9     95.9㎡</t>
    <phoneticPr fontId="4"/>
  </si>
  <si>
    <t>42.製造品出荷額等</t>
  </si>
  <si>
    <t>(従業者4人以上の事業所)</t>
  </si>
  <si>
    <t xml:space="preserve"> 02年</t>
    <phoneticPr fontId="4"/>
  </si>
  <si>
    <t xml:space="preserve">  出荷額等</t>
  </si>
  <si>
    <t>経済産業省「工業統計表」</t>
    <rPh sb="10" eb="11">
      <t>ヒョウ</t>
    </rPh>
    <phoneticPr fontId="4"/>
  </si>
  <si>
    <t>2004年，毎年</t>
    <phoneticPr fontId="4"/>
  </si>
  <si>
    <t>2004年の都道府県別増加率</t>
    <phoneticPr fontId="4"/>
  </si>
  <si>
    <t xml:space="preserve">  上位３県  ％</t>
    <phoneticPr fontId="4"/>
  </si>
  <si>
    <t>下位３県  ％</t>
    <phoneticPr fontId="4"/>
  </si>
  <si>
    <t xml:space="preserve">  ＊全国</t>
  </si>
  <si>
    <t xml:space="preserve"> 和歌山県 18.2   沖 縄 県  -15.1     3.9％</t>
    <rPh sb="1" eb="4">
      <t>ワカヤマ</t>
    </rPh>
    <rPh sb="13" eb="14">
      <t>オキ</t>
    </rPh>
    <rPh sb="15" eb="16">
      <t>ナワ</t>
    </rPh>
    <phoneticPr fontId="4"/>
  </si>
  <si>
    <t xml:space="preserve"> 三 重 県 12.4   長 崎 県   -2.6  ＊和歌山県</t>
    <rPh sb="1" eb="2">
      <t>サン</t>
    </rPh>
    <rPh sb="3" eb="4">
      <t>シゲル</t>
    </rPh>
    <rPh sb="14" eb="15">
      <t>ナガ</t>
    </rPh>
    <rPh sb="16" eb="17">
      <t>サキ</t>
    </rPh>
    <rPh sb="18" eb="19">
      <t>ケン</t>
    </rPh>
    <phoneticPr fontId="4"/>
  </si>
  <si>
    <t xml:space="preserve"> 岩 手 県 11.4   北 海 道  - 1.1    18.2％</t>
    <rPh sb="1" eb="2">
      <t>イワ</t>
    </rPh>
    <rPh sb="3" eb="4">
      <t>テ</t>
    </rPh>
    <rPh sb="14" eb="15">
      <t>キタ</t>
    </rPh>
    <rPh sb="16" eb="17">
      <t>ウミ</t>
    </rPh>
    <rPh sb="18" eb="19">
      <t>ミチ</t>
    </rPh>
    <phoneticPr fontId="4"/>
  </si>
  <si>
    <t>43.製造業付加価値額(従業者4人以上の事業所)</t>
  </si>
  <si>
    <t xml:space="preserve">     (従業者29人以下の事業所は粗付加価値額)</t>
    <phoneticPr fontId="4"/>
  </si>
  <si>
    <t>付加価値額</t>
  </si>
  <si>
    <t>2004年，毎年</t>
    <phoneticPr fontId="4"/>
  </si>
  <si>
    <t>｢付加価値額｣とは､生産過程で新しく付け</t>
    <phoneticPr fontId="4"/>
  </si>
  <si>
    <t xml:space="preserve">   加えられた価値をいう｡ 付加価値額=生産額</t>
    <phoneticPr fontId="4"/>
  </si>
  <si>
    <t xml:space="preserve">   -(消費税を除く内国消費税額+推計消費税額)</t>
    <rPh sb="5" eb="8">
      <t>ショウヒゼイ</t>
    </rPh>
    <rPh sb="9" eb="10">
      <t>ノゾ</t>
    </rPh>
    <phoneticPr fontId="4"/>
  </si>
  <si>
    <t xml:space="preserve">   -原材料使用額等-減価償却額</t>
    <phoneticPr fontId="4"/>
  </si>
  <si>
    <t xml:space="preserve">  04年の県別増加率 全国 3.2% 和歌山県 5.1% </t>
    <phoneticPr fontId="4"/>
  </si>
  <si>
    <t xml:space="preserve">  三重県 13.5%(最高) 沖縄県 -14.6%(最低)</t>
    <rPh sb="2" eb="4">
      <t>ミエ</t>
    </rPh>
    <rPh sb="4" eb="5">
      <t>ケン</t>
    </rPh>
    <rPh sb="16" eb="18">
      <t>オキナワ</t>
    </rPh>
    <rPh sb="18" eb="19">
      <t>ケン</t>
    </rPh>
    <phoneticPr fontId="4"/>
  </si>
  <si>
    <t>44.民営事業所に所属する従業者数増加率</t>
  </si>
  <si>
    <t>96年</t>
  </si>
  <si>
    <t>01年</t>
    <phoneticPr fontId="4"/>
  </si>
  <si>
    <t>2004年</t>
    <phoneticPr fontId="4"/>
  </si>
  <si>
    <t>増 加 率</t>
  </si>
  <si>
    <t>総務省統計局｢事業所･企業統計調査報告｣</t>
    <phoneticPr fontId="4"/>
  </si>
  <si>
    <t>2004年6月1日</t>
    <phoneticPr fontId="4"/>
  </si>
  <si>
    <t>５年毎(中間年に簡易調査)</t>
    <rPh sb="1" eb="3">
      <t>ネンゴト</t>
    </rPh>
    <rPh sb="4" eb="6">
      <t>チュウカン</t>
    </rPh>
    <rPh sb="6" eb="7">
      <t>ネン</t>
    </rPh>
    <rPh sb="8" eb="10">
      <t>カンイ</t>
    </rPh>
    <rPh sb="10" eb="12">
      <t>チョウサ</t>
    </rPh>
    <phoneticPr fontId="4"/>
  </si>
  <si>
    <t>調査対象は､個人経営の農林漁業、家事</t>
  </si>
  <si>
    <t>ｻ-ﾋﾞｽ業及び外国公務を除く全事業所｡</t>
  </si>
  <si>
    <t>簡易調査は､民営の事業所のみ。</t>
    <rPh sb="0" eb="2">
      <t>カンイ</t>
    </rPh>
    <rPh sb="2" eb="4">
      <t>チョウサ</t>
    </rPh>
    <rPh sb="6" eb="8">
      <t>ミンエイ</t>
    </rPh>
    <rPh sb="9" eb="12">
      <t>ジギョウショ</t>
    </rPh>
    <phoneticPr fontId="4"/>
  </si>
  <si>
    <t>2004年は簡易調査のため､調査方法が</t>
    <rPh sb="4" eb="5">
      <t>ネン</t>
    </rPh>
    <rPh sb="6" eb="8">
      <t>カンイ</t>
    </rPh>
    <rPh sb="8" eb="10">
      <t>チョウサ</t>
    </rPh>
    <rPh sb="14" eb="16">
      <t>チョウサ</t>
    </rPh>
    <rPh sb="16" eb="18">
      <t>ホウホウ</t>
    </rPh>
    <phoneticPr fontId="4"/>
  </si>
  <si>
    <t>同様の1999年と比較している。</t>
    <rPh sb="0" eb="2">
      <t>ドウヨウ</t>
    </rPh>
    <rPh sb="7" eb="8">
      <t>ネン</t>
    </rPh>
    <rPh sb="9" eb="11">
      <t>ヒカク</t>
    </rPh>
    <phoneticPr fontId="4"/>
  </si>
  <si>
    <t xml:space="preserve">  2004.6.1(県内)の民営事業所数、従業者数(増加率)</t>
    <rPh sb="15" eb="17">
      <t>ミンエイ</t>
    </rPh>
    <rPh sb="17" eb="20">
      <t>ジギョウショ</t>
    </rPh>
    <rPh sb="20" eb="21">
      <t>スウ</t>
    </rPh>
    <rPh sb="22" eb="25">
      <t>ジュウギョウシャ</t>
    </rPh>
    <rPh sb="25" eb="26">
      <t>スウ</t>
    </rPh>
    <rPh sb="27" eb="30">
      <t>ゾウカリツ</t>
    </rPh>
    <phoneticPr fontId="4"/>
  </si>
  <si>
    <t>事業所数</t>
    <rPh sb="0" eb="3">
      <t>ジギョウショ</t>
    </rPh>
    <rPh sb="3" eb="4">
      <t>スウ</t>
    </rPh>
    <phoneticPr fontId="4"/>
  </si>
  <si>
    <t xml:space="preserve"> 52,861(-6.68%)</t>
    <phoneticPr fontId="4"/>
  </si>
  <si>
    <t>従業者数</t>
    <rPh sb="0" eb="3">
      <t>ジュウギョウシャ</t>
    </rPh>
    <rPh sb="3" eb="4">
      <t>スウ</t>
    </rPh>
    <phoneticPr fontId="4"/>
  </si>
  <si>
    <t>343,577(-6.28%)</t>
    <phoneticPr fontId="4"/>
  </si>
  <si>
    <t>45.電力の使用電力量(人口１人当り)</t>
    <rPh sb="3" eb="5">
      <t>デンリョク</t>
    </rPh>
    <rPh sb="8" eb="10">
      <t>デンリョク</t>
    </rPh>
    <rPh sb="12" eb="14">
      <t>ジンコウ</t>
    </rPh>
    <rPh sb="15" eb="16">
      <t>ニン</t>
    </rPh>
    <rPh sb="16" eb="17">
      <t>ア</t>
    </rPh>
    <phoneticPr fontId="4"/>
  </si>
  <si>
    <t>使用電力量</t>
    <rPh sb="0" eb="2">
      <t>シヨウ</t>
    </rPh>
    <phoneticPr fontId="4"/>
  </si>
  <si>
    <t>kWh</t>
    <phoneticPr fontId="4"/>
  </si>
  <si>
    <t xml:space="preserve"> 電気事業連合会「電気事業便覧」</t>
  </si>
  <si>
    <t xml:space="preserve"> 2004年度，毎年度</t>
    <phoneticPr fontId="4"/>
  </si>
  <si>
    <t>電力使用量とは，10電力会社が販売する</t>
  </si>
  <si>
    <t>小口電力，臨時電力，農事用電力等の業</t>
  </si>
  <si>
    <t>務用電力。</t>
  </si>
  <si>
    <t>46-1.卸売業商店数(人口１万人当り)</t>
    <rPh sb="5" eb="7">
      <t>オロシウリ</t>
    </rPh>
    <phoneticPr fontId="4"/>
  </si>
  <si>
    <t>99年</t>
  </si>
  <si>
    <t>04年</t>
    <phoneticPr fontId="4"/>
  </si>
  <si>
    <t xml:space="preserve"> 卸売業商店数</t>
    <rPh sb="1" eb="2">
      <t>オロシ</t>
    </rPh>
    <phoneticPr fontId="4"/>
  </si>
  <si>
    <t>店</t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</si>
  <si>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4"/>
  </si>
  <si>
    <t>2004年6月1日現在，97年以降5年毎</t>
    <rPh sb="9" eb="11">
      <t>ゲンザイ</t>
    </rPh>
    <phoneticPr fontId="4"/>
  </si>
  <si>
    <t>県内業種別年間販売額（2004年）</t>
    <phoneticPr fontId="4"/>
  </si>
  <si>
    <t xml:space="preserve">  各種商品     18億円</t>
    <phoneticPr fontId="4"/>
  </si>
  <si>
    <t>建築鉱物 2,463億円</t>
    <rPh sb="0" eb="2">
      <t>ケンチク</t>
    </rPh>
    <rPh sb="2" eb="4">
      <t>コウブツ</t>
    </rPh>
    <phoneticPr fontId="4"/>
  </si>
  <si>
    <t xml:space="preserve">  繊維衣服    222億円</t>
    <rPh sb="2" eb="4">
      <t>センイ</t>
    </rPh>
    <rPh sb="13" eb="15">
      <t>オクエン</t>
    </rPh>
    <phoneticPr fontId="4"/>
  </si>
  <si>
    <t>機械器具 1,524億円</t>
    <rPh sb="0" eb="2">
      <t>キカイ</t>
    </rPh>
    <rPh sb="2" eb="4">
      <t>キグ</t>
    </rPh>
    <rPh sb="10" eb="12">
      <t>オクエン</t>
    </rPh>
    <phoneticPr fontId="4"/>
  </si>
  <si>
    <t xml:space="preserve">  飲食料品  3,031億円</t>
    <rPh sb="13" eb="15">
      <t>オクエン</t>
    </rPh>
    <phoneticPr fontId="4"/>
  </si>
  <si>
    <t>その他   1,862億円</t>
    <rPh sb="11" eb="13">
      <t>オクエン</t>
    </rPh>
    <phoneticPr fontId="4"/>
  </si>
  <si>
    <t>46-2.卸売業年間商品販売額</t>
    <phoneticPr fontId="4"/>
  </si>
  <si>
    <t>02年</t>
    <phoneticPr fontId="4"/>
  </si>
  <si>
    <t>04年</t>
    <phoneticPr fontId="4"/>
  </si>
  <si>
    <t>年間販売額</t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</si>
  <si>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12"/>
  </si>
  <si>
    <t>2004年6月1日現在，97年以降5年毎</t>
    <rPh sb="9" eb="11">
      <t>ゲンザイ</t>
    </rPh>
    <phoneticPr fontId="12"/>
  </si>
  <si>
    <t>県内卸売業</t>
  </si>
  <si>
    <t xml:space="preserve">  1999   2002    2004年</t>
    <phoneticPr fontId="4"/>
  </si>
  <si>
    <t>　     商店数        3,192  2,860   2,875店</t>
    <rPh sb="37" eb="38">
      <t>テン</t>
    </rPh>
    <phoneticPr fontId="4"/>
  </si>
  <si>
    <t>　     従業者数     23,761 20,935  20,700人</t>
    <rPh sb="36" eb="37">
      <t>ニン</t>
    </rPh>
    <phoneticPr fontId="4"/>
  </si>
  <si>
    <t xml:space="preserve">  　   年間販売額   11,748  9,850  9,120億円</t>
    <rPh sb="34" eb="36">
      <t>オクエン</t>
    </rPh>
    <phoneticPr fontId="4"/>
  </si>
  <si>
    <t>46-3.卸売業年間商品販売額(１商店当り)</t>
    <rPh sb="17" eb="19">
      <t>ショウテン</t>
    </rPh>
    <rPh sb="19" eb="20">
      <t>ア</t>
    </rPh>
    <phoneticPr fontId="4"/>
  </si>
  <si>
    <t>02年</t>
    <phoneticPr fontId="4"/>
  </si>
  <si>
    <t>04年</t>
    <phoneticPr fontId="4"/>
  </si>
  <si>
    <t>百万円</t>
    <rPh sb="0" eb="3">
      <t>ヒャクマンエン</t>
    </rPh>
    <phoneticPr fontId="4"/>
  </si>
  <si>
    <t>経済産業省「商業統計調査」(99、04年 簡易調査)</t>
    <rPh sb="10" eb="12">
      <t>チョウサ</t>
    </rPh>
    <rPh sb="19" eb="20">
      <t>ネン</t>
    </rPh>
    <rPh sb="21" eb="23">
      <t>カンイ</t>
    </rPh>
    <rPh sb="23" eb="25">
      <t>チョウサ</t>
    </rPh>
    <phoneticPr fontId="16"/>
  </si>
  <si>
    <t>2004年6月1日現在，97年以降5年毎</t>
    <rPh sb="9" eb="11">
      <t>ゲンザイ</t>
    </rPh>
    <phoneticPr fontId="16"/>
  </si>
  <si>
    <t>(対前回調査比)</t>
    <phoneticPr fontId="4"/>
  </si>
  <si>
    <t xml:space="preserve">  1999   2002   2004年</t>
    <phoneticPr fontId="4"/>
  </si>
  <si>
    <t>　県内　　商店数      11.3  -10.4   0.5%</t>
    <rPh sb="1" eb="3">
      <t>ケンナイ</t>
    </rPh>
    <phoneticPr fontId="4"/>
  </si>
  <si>
    <t xml:space="preserve"> 卸売業　 従業者数     9.4  -11.9  -1.1%</t>
    <rPh sb="1" eb="4">
      <t>オロシウリギョウ</t>
    </rPh>
    <phoneticPr fontId="4"/>
  </si>
  <si>
    <t xml:space="preserve">  　   　年間販売額    4.2  -16.2  -7.4%</t>
    <phoneticPr fontId="4"/>
  </si>
  <si>
    <t>47-1.小売業商店数(人口１万人当り)</t>
  </si>
  <si>
    <t xml:space="preserve"> 小売業商店数</t>
  </si>
  <si>
    <t xml:space="preserve">  各種商品  1,007億円</t>
    <phoneticPr fontId="4"/>
  </si>
  <si>
    <t>自動車   1,059億円</t>
    <phoneticPr fontId="4"/>
  </si>
  <si>
    <t xml:space="preserve">  織物衣服    610億円</t>
    <rPh sb="13" eb="15">
      <t>オクエン</t>
    </rPh>
    <phoneticPr fontId="4"/>
  </si>
  <si>
    <t>家具機械   741億円</t>
    <rPh sb="10" eb="12">
      <t>オクエン</t>
    </rPh>
    <phoneticPr fontId="4"/>
  </si>
  <si>
    <t xml:space="preserve">  飲食料品  3,518億円</t>
    <rPh sb="13" eb="15">
      <t>オクエン</t>
    </rPh>
    <phoneticPr fontId="4"/>
  </si>
  <si>
    <t>その他   2,502億円</t>
    <rPh sb="11" eb="13">
      <t>オクエン</t>
    </rPh>
    <phoneticPr fontId="4"/>
  </si>
  <si>
    <t>47-2.小売業年間商品販売額</t>
  </si>
  <si>
    <t>年間販売額</t>
    <phoneticPr fontId="4"/>
  </si>
  <si>
    <t>県内小売業</t>
  </si>
  <si>
    <t>1999年  2002年  2004年</t>
    <rPh sb="4" eb="5">
      <t>ネン</t>
    </rPh>
    <rPh sb="18" eb="19">
      <t>ネン</t>
    </rPh>
    <phoneticPr fontId="4"/>
  </si>
  <si>
    <t xml:space="preserve">    　 商店数      15,591  14,398　13,864店</t>
    <rPh sb="36" eb="37">
      <t>テン</t>
    </rPh>
    <phoneticPr fontId="4"/>
  </si>
  <si>
    <t xml:space="preserve">    　 従業者数    67,799  69,026  64,204人</t>
    <rPh sb="36" eb="37">
      <t>ニン</t>
    </rPh>
    <phoneticPr fontId="4"/>
  </si>
  <si>
    <t xml:space="preserve">    　 年間販売額  10,667   9,673   9,438億円</t>
    <rPh sb="35" eb="37">
      <t>オクエン</t>
    </rPh>
    <phoneticPr fontId="4"/>
  </si>
  <si>
    <t>47-3.小売業年間商品販売額(１商店当り)</t>
    <phoneticPr fontId="4"/>
  </si>
  <si>
    <t xml:space="preserve">    　 商店数       -1.6   -7.7     -3.7%</t>
    <phoneticPr fontId="4"/>
  </si>
  <si>
    <t xml:space="preserve">    　 従業者数      5.5    1.8     -7.0%</t>
    <phoneticPr fontId="4"/>
  </si>
  <si>
    <t xml:space="preserve">    　 年間販売額   -4.5   -9.3     -2.4%</t>
    <phoneticPr fontId="4"/>
  </si>
  <si>
    <t>48.コンビニエンス・ストア商店数(人口1万人当り)</t>
    <rPh sb="14" eb="17">
      <t>ショウテンスウ</t>
    </rPh>
    <rPh sb="18" eb="20">
      <t>ジンコウ</t>
    </rPh>
    <rPh sb="21" eb="23">
      <t>マンニン</t>
    </rPh>
    <rPh sb="23" eb="24">
      <t>ア</t>
    </rPh>
    <phoneticPr fontId="4"/>
  </si>
  <si>
    <t>コンビニエンス</t>
    <phoneticPr fontId="4"/>
  </si>
  <si>
    <t>･ストア商店数</t>
    <rPh sb="4" eb="7">
      <t>ショウテンスウ</t>
    </rPh>
    <phoneticPr fontId="4"/>
  </si>
  <si>
    <t>店</t>
    <rPh sb="0" eb="1">
      <t>テン</t>
    </rPh>
    <phoneticPr fontId="4"/>
  </si>
  <si>
    <t>コンビニエンス･ストアは､店舗面積30㎡以上</t>
    <rPh sb="13" eb="15">
      <t>テンポ</t>
    </rPh>
    <rPh sb="15" eb="17">
      <t>メンセキ</t>
    </rPh>
    <rPh sb="20" eb="22">
      <t>イジョウ</t>
    </rPh>
    <phoneticPr fontId="4"/>
  </si>
  <si>
    <t>　250㎡未満、営業時間14時間以上で、飲食料品を</t>
    <rPh sb="10" eb="12">
      <t>ジカン</t>
    </rPh>
    <rPh sb="14" eb="16">
      <t>ジカン</t>
    </rPh>
    <rPh sb="16" eb="18">
      <t>イジョウ</t>
    </rPh>
    <rPh sb="20" eb="22">
      <t>インショク</t>
    </rPh>
    <rPh sb="22" eb="23">
      <t>リョウ</t>
    </rPh>
    <rPh sb="23" eb="24">
      <t>ヒン</t>
    </rPh>
    <phoneticPr fontId="4"/>
  </si>
  <si>
    <t>　取り扱っている店舗をいう。</t>
    <rPh sb="1" eb="2">
      <t>ト</t>
    </rPh>
    <rPh sb="3" eb="4">
      <t>アツカ</t>
    </rPh>
    <rPh sb="8" eb="10">
      <t>テンポ</t>
    </rPh>
    <phoneticPr fontId="4"/>
  </si>
  <si>
    <t>49.金融機関の預貯金残高(人口１人当り)</t>
  </si>
  <si>
    <t>03年</t>
  </si>
  <si>
    <t xml:space="preserve"> 預貯金残高</t>
  </si>
  <si>
    <t>日本銀行ホームページ</t>
    <phoneticPr fontId="4"/>
  </si>
  <si>
    <t>日本郵政公社ホームページ</t>
    <rPh sb="0" eb="2">
      <t>ニホン</t>
    </rPh>
    <rPh sb="2" eb="4">
      <t>ユウセイ</t>
    </rPh>
    <rPh sb="4" eb="6">
      <t>コウシャ</t>
    </rPh>
    <phoneticPr fontId="4"/>
  </si>
  <si>
    <t>2005年3月末，毎年</t>
    <phoneticPr fontId="4"/>
  </si>
  <si>
    <t>集計金融機関の範囲は、国内銀行、信用</t>
  </si>
  <si>
    <t>金庫、商工中金、信用組合、労働金庫、</t>
  </si>
  <si>
    <t>信農連、農協、信漁連、漁協の民間金融</t>
  </si>
  <si>
    <t>機関及び郵便貯金。</t>
  </si>
  <si>
    <t>50.金融機関の貸出金残高(人口１人当り)</t>
  </si>
  <si>
    <t>貸出金残高</t>
  </si>
  <si>
    <t>集計金融機関の範囲は､49.金融機関の預貯</t>
    <rPh sb="14" eb="16">
      <t>キンユウ</t>
    </rPh>
    <rPh sb="16" eb="18">
      <t>キカン</t>
    </rPh>
    <phoneticPr fontId="4"/>
  </si>
  <si>
    <t>金残高の民間金融機関及び主要政府金融機</t>
    <rPh sb="0" eb="1">
      <t>キン</t>
    </rPh>
    <rPh sb="1" eb="3">
      <t>ザンダカ</t>
    </rPh>
    <rPh sb="4" eb="6">
      <t>ミンカン</t>
    </rPh>
    <rPh sb="6" eb="8">
      <t>キンユウ</t>
    </rPh>
    <rPh sb="8" eb="10">
      <t>キカン</t>
    </rPh>
    <rPh sb="10" eb="11">
      <t>オヨ</t>
    </rPh>
    <rPh sb="12" eb="14">
      <t>シュヨウ</t>
    </rPh>
    <rPh sb="14" eb="16">
      <t>セイフ</t>
    </rPh>
    <rPh sb="16" eb="18">
      <t>キンユウ</t>
    </rPh>
    <rPh sb="18" eb="19">
      <t>キ</t>
    </rPh>
    <phoneticPr fontId="4"/>
  </si>
  <si>
    <t>関の合計。</t>
    <rPh sb="0" eb="1">
      <t>カン</t>
    </rPh>
    <rPh sb="2" eb="4">
      <t>ゴウケイ</t>
    </rPh>
    <phoneticPr fontId="4"/>
  </si>
  <si>
    <t>51.１世帯当りの生命保険等現在高</t>
    <phoneticPr fontId="4"/>
  </si>
  <si>
    <t>(二人以上の全世帯）</t>
    <rPh sb="1" eb="3">
      <t>フタリ</t>
    </rPh>
    <rPh sb="3" eb="5">
      <t>イジョウ</t>
    </rPh>
    <rPh sb="6" eb="9">
      <t>ゼンセタイ</t>
    </rPh>
    <phoneticPr fontId="4"/>
  </si>
  <si>
    <t>生命保険等</t>
    <phoneticPr fontId="4"/>
  </si>
  <si>
    <t>94年</t>
  </si>
  <si>
    <t>1999年</t>
  </si>
  <si>
    <t>2004年</t>
    <phoneticPr fontId="4"/>
  </si>
  <si>
    <t>現在高</t>
    <phoneticPr fontId="4"/>
  </si>
  <si>
    <t>総務省統計局「全国消費実態調査報告」</t>
  </si>
  <si>
    <t>2004年11月末日，5年毎</t>
    <phoneticPr fontId="4"/>
  </si>
  <si>
    <t>生命保険等（生命保険、損害保険、簡易</t>
  </si>
  <si>
    <t>保険などの払込総額。ただし、掛け捨て</t>
  </si>
  <si>
    <t>の保険は含まない。）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</si>
</sst>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"/>
    <numFmt numFmtId="177" formatCode="#,##0.0;[Red]\-#,##0.0"/>
    <numFmt numFmtId="178" formatCode="\ ###,###,###,###,##0;&quot;-&quot;###,###,###,###,##0"/>
    <numFmt numFmtId="179" formatCode="#,##0.0;\-#,##0.0"/>
    <numFmt numFmtId="180" formatCode="0.0"/>
    <numFmt numFmtId="181" formatCode="0.00_ "/>
    <numFmt numFmtId="182" formatCode="#,##0.0;&quot;▲ &quot;#,##0.0"/>
    <numFmt numFmtId="183" formatCode="#,##0.0;&quot;△ &quot;#,##0.0"/>
    <numFmt numFmtId="184" formatCode="0.0;&quot;▲ &quot;0.0"/>
  </numFmts>
  <fonts count="17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3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u/>
      <sz val="14"/>
      <color indexed="3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6" fillId="0" borderId="0"/>
    <xf numFmtId="0" fontId="10" fillId="0" borderId="0"/>
    <xf numFmtId="9" fontId="5" fillId="0" borderId="0" applyFont="0" applyFill="0" applyBorder="0" applyAlignment="0" applyProtection="0"/>
  </cellStyleXfs>
  <cellXfs count="261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1" fillId="0" borderId="12" xfId="1" applyBorder="1" applyProtection="1"/>
    <xf numFmtId="37" fontId="1" fillId="0" borderId="13" xfId="1" applyBorder="1" applyProtection="1"/>
    <xf numFmtId="37" fontId="1" fillId="0" borderId="16" xfId="1" applyBorder="1"/>
    <xf numFmtId="37" fontId="1" fillId="0" borderId="17" xfId="1" applyFont="1" applyBorder="1" applyProtection="1"/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37" fontId="2" fillId="2" borderId="16" xfId="1" applyFont="1" applyFill="1" applyBorder="1"/>
    <xf numFmtId="37" fontId="2" fillId="2" borderId="17" xfId="1" applyFont="1" applyFill="1" applyBorder="1" applyProtection="1"/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2" xfId="1" applyFont="1" applyFill="1" applyBorder="1" applyProtection="1"/>
    <xf numFmtId="37" fontId="2" fillId="0" borderId="13" xfId="1" applyFont="1" applyFill="1" applyBorder="1" applyProtection="1"/>
    <xf numFmtId="37" fontId="2" fillId="0" borderId="16" xfId="1" applyFont="1" applyFill="1" applyBorder="1"/>
    <xf numFmtId="37" fontId="2" fillId="0" borderId="17" xfId="1" applyFont="1" applyFill="1" applyBorder="1" applyProtection="1"/>
    <xf numFmtId="37" fontId="1" fillId="0" borderId="0" xfId="1" applyFill="1"/>
    <xf numFmtId="37" fontId="1" fillId="0" borderId="16" xfId="1" applyBorder="1" applyProtection="1"/>
    <xf numFmtId="37" fontId="1" fillId="0" borderId="17" xfId="1" applyBorder="1" applyProtection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2" fillId="3" borderId="18" xfId="1" applyFont="1" applyFill="1" applyBorder="1" applyProtection="1"/>
    <xf numFmtId="37" fontId="2" fillId="3" borderId="19" xfId="1" applyFont="1" applyFill="1" applyBorder="1" applyProtection="1"/>
    <xf numFmtId="37" fontId="2" fillId="3" borderId="10" xfId="1" applyFont="1" applyFill="1" applyBorder="1" applyProtection="1"/>
    <xf numFmtId="37" fontId="1" fillId="0" borderId="0" xfId="1" applyBorder="1" applyAlignment="1" applyProtection="1">
      <alignment horizontal="left"/>
    </xf>
    <xf numFmtId="37" fontId="2" fillId="0" borderId="20" xfId="1" applyFont="1" applyBorder="1" applyProtection="1"/>
    <xf numFmtId="37" fontId="1" fillId="0" borderId="21" xfId="1" applyBorder="1" applyAlignment="1" applyProtection="1">
      <alignment horizontal="left"/>
    </xf>
    <xf numFmtId="37" fontId="1" fillId="0" borderId="22" xfId="1" quotePrefix="1" applyBorder="1" applyAlignment="1" applyProtection="1">
      <alignment horizontal="left"/>
    </xf>
    <xf numFmtId="37" fontId="2" fillId="0" borderId="22" xfId="1" applyFont="1" applyBorder="1" applyProtection="1"/>
    <xf numFmtId="37" fontId="2" fillId="0" borderId="23" xfId="1" applyFont="1" applyBorder="1" applyProtection="1"/>
    <xf numFmtId="37" fontId="1" fillId="0" borderId="24" xfId="1" applyBorder="1" applyAlignment="1" applyProtection="1">
      <alignment horizontal="left"/>
    </xf>
    <xf numFmtId="37" fontId="2" fillId="0" borderId="1" xfId="1" applyFont="1" applyBorder="1" applyProtection="1"/>
    <xf numFmtId="37" fontId="2" fillId="0" borderId="25" xfId="1" applyFont="1" applyBorder="1" applyProtection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1" fillId="0" borderId="6" xfId="1" quotePrefix="1" applyBorder="1" applyAlignment="1">
      <alignment horizontal="center"/>
    </xf>
    <xf numFmtId="176" fontId="1" fillId="0" borderId="17" xfId="2" quotePrefix="1" applyNumberFormat="1" applyFont="1" applyFill="1" applyBorder="1" applyAlignment="1">
      <alignment horizontal="right"/>
    </xf>
    <xf numFmtId="177" fontId="1" fillId="0" borderId="17" xfId="2" quotePrefix="1" applyNumberFormat="1" applyFont="1" applyFill="1" applyBorder="1" applyAlignment="1">
      <alignment horizontal="right"/>
    </xf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1" fillId="3" borderId="12" xfId="1" applyFill="1" applyBorder="1" applyProtection="1"/>
    <xf numFmtId="37" fontId="2" fillId="3" borderId="13" xfId="1" applyFont="1" applyFill="1" applyBorder="1" applyProtection="1"/>
    <xf numFmtId="37" fontId="2" fillId="3" borderId="16" xfId="1" applyFont="1" applyFill="1" applyBorder="1" applyProtection="1"/>
    <xf numFmtId="177" fontId="2" fillId="3" borderId="17" xfId="2" quotePrefix="1" applyNumberFormat="1" applyFont="1" applyFill="1" applyBorder="1" applyAlignment="1">
      <alignment horizontal="right"/>
    </xf>
    <xf numFmtId="37" fontId="1" fillId="4" borderId="0" xfId="1" applyFill="1"/>
    <xf numFmtId="37" fontId="2" fillId="2" borderId="26" xfId="1" applyFont="1" applyFill="1" applyBorder="1" applyProtection="1"/>
    <xf numFmtId="37" fontId="2" fillId="2" borderId="16" xfId="1" applyFont="1" applyFill="1" applyBorder="1" applyProtection="1"/>
    <xf numFmtId="177" fontId="2" fillId="2" borderId="17" xfId="2" quotePrefix="1" applyNumberFormat="1" applyFont="1" applyFill="1" applyBorder="1" applyAlignment="1">
      <alignment horizontal="right"/>
    </xf>
    <xf numFmtId="37" fontId="1" fillId="0" borderId="26" xfId="1" applyBorder="1" applyProtection="1"/>
    <xf numFmtId="37" fontId="1" fillId="0" borderId="27" xfId="1" applyBorder="1" applyProtection="1"/>
    <xf numFmtId="37" fontId="1" fillId="0" borderId="19" xfId="1" applyBorder="1" applyProtection="1"/>
    <xf numFmtId="37" fontId="1" fillId="0" borderId="28" xfId="1" applyBorder="1" applyProtection="1"/>
    <xf numFmtId="177" fontId="0" fillId="0" borderId="10" xfId="2" applyNumberFormat="1" applyFont="1" applyBorder="1" applyProtection="1"/>
    <xf numFmtId="37" fontId="1" fillId="0" borderId="0" xfId="1" applyFont="1" applyBorder="1" applyProtection="1"/>
    <xf numFmtId="37" fontId="2" fillId="0" borderId="0" xfId="1" applyFont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4" borderId="12" xfId="1" applyFill="1" applyBorder="1" applyProtection="1"/>
    <xf numFmtId="37" fontId="1" fillId="4" borderId="13" xfId="1" applyFill="1" applyBorder="1" applyProtection="1"/>
    <xf numFmtId="178" fontId="1" fillId="0" borderId="17" xfId="3" quotePrefix="1" applyNumberFormat="1" applyFont="1" applyFill="1" applyBorder="1" applyAlignment="1">
      <alignment horizontal="right"/>
    </xf>
    <xf numFmtId="37" fontId="2" fillId="3" borderId="12" xfId="1" applyFont="1" applyFill="1" applyBorder="1" applyProtection="1"/>
    <xf numFmtId="178" fontId="2" fillId="3" borderId="17" xfId="3" quotePrefix="1" applyNumberFormat="1" applyFont="1" applyFill="1" applyBorder="1" applyAlignment="1">
      <alignment horizontal="right"/>
    </xf>
    <xf numFmtId="178" fontId="2" fillId="0" borderId="17" xfId="3" quotePrefix="1" applyNumberFormat="1" applyFont="1" applyFill="1" applyBorder="1" applyAlignment="1">
      <alignment horizontal="right"/>
    </xf>
    <xf numFmtId="178" fontId="2" fillId="2" borderId="17" xfId="3" quotePrefix="1" applyNumberFormat="1" applyFont="1" applyFill="1" applyBorder="1" applyAlignment="1">
      <alignment horizontal="right"/>
    </xf>
    <xf numFmtId="37" fontId="2" fillId="0" borderId="7" xfId="1" applyFont="1" applyBorder="1" applyProtection="1"/>
    <xf numFmtId="37" fontId="1" fillId="0" borderId="18" xfId="1" applyBorder="1"/>
    <xf numFmtId="37" fontId="1" fillId="0" borderId="19" xfId="1" applyBorder="1"/>
    <xf numFmtId="37" fontId="2" fillId="0" borderId="10" xfId="1" applyFont="1" applyBorder="1" applyProtection="1"/>
    <xf numFmtId="37" fontId="1" fillId="0" borderId="20" xfId="1" applyBorder="1"/>
    <xf numFmtId="37" fontId="1" fillId="0" borderId="22" xfId="1" applyBorder="1"/>
    <xf numFmtId="37" fontId="1" fillId="0" borderId="23" xfId="1" applyBorder="1"/>
    <xf numFmtId="37" fontId="1" fillId="0" borderId="25" xfId="1" applyBorder="1"/>
    <xf numFmtId="37" fontId="1" fillId="0" borderId="6" xfId="1" applyBorder="1" applyAlignment="1">
      <alignment horizontal="center"/>
    </xf>
    <xf numFmtId="37" fontId="1" fillId="0" borderId="9" xfId="1" applyBorder="1" applyAlignment="1" applyProtection="1">
      <alignment horizontal="left"/>
    </xf>
    <xf numFmtId="37" fontId="1" fillId="0" borderId="8" xfId="1" applyBorder="1" applyAlignment="1" applyProtection="1">
      <alignment horizontal="center"/>
    </xf>
    <xf numFmtId="37" fontId="1" fillId="0" borderId="8" xfId="1" applyBorder="1" applyAlignment="1" applyProtection="1">
      <alignment horizontal="left"/>
    </xf>
    <xf numFmtId="37" fontId="1" fillId="0" borderId="17" xfId="1" applyBorder="1" applyAlignment="1" applyProtection="1">
      <alignment horizontal="right"/>
    </xf>
    <xf numFmtId="179" fontId="7" fillId="0" borderId="17" xfId="1" applyNumberFormat="1" applyFont="1" applyBorder="1" applyProtection="1">
      <protection locked="0"/>
    </xf>
    <xf numFmtId="179" fontId="8" fillId="2" borderId="17" xfId="1" applyNumberFormat="1" applyFont="1" applyFill="1" applyBorder="1" applyProtection="1">
      <protection locked="0"/>
    </xf>
    <xf numFmtId="37" fontId="1" fillId="3" borderId="13" xfId="1" applyFill="1" applyBorder="1" applyProtection="1"/>
    <xf numFmtId="179" fontId="8" fillId="3" borderId="17" xfId="1" applyNumberFormat="1" applyFont="1" applyFill="1" applyBorder="1" applyProtection="1">
      <protection locked="0"/>
    </xf>
    <xf numFmtId="37" fontId="1" fillId="0" borderId="7" xfId="1" applyBorder="1"/>
    <xf numFmtId="37" fontId="2" fillId="0" borderId="8" xfId="1" applyFont="1" applyBorder="1" applyProtection="1"/>
    <xf numFmtId="37" fontId="2" fillId="0" borderId="18" xfId="1" applyFont="1" applyBorder="1" applyProtection="1"/>
    <xf numFmtId="37" fontId="2" fillId="0" borderId="19" xfId="1" applyFont="1" applyBorder="1" applyProtection="1"/>
    <xf numFmtId="37" fontId="1" fillId="0" borderId="22" xfId="1" applyBorder="1" applyAlignment="1" applyProtection="1">
      <alignment horizontal="left"/>
    </xf>
    <xf numFmtId="37" fontId="1" fillId="0" borderId="23" xfId="1" applyBorder="1" applyAlignment="1" applyProtection="1">
      <alignment horizontal="left"/>
    </xf>
    <xf numFmtId="37" fontId="1" fillId="0" borderId="24" xfId="1" applyBorder="1"/>
    <xf numFmtId="37" fontId="1" fillId="0" borderId="1" xfId="1" applyBorder="1" applyAlignment="1" applyProtection="1">
      <alignment horizontal="left"/>
    </xf>
    <xf numFmtId="37" fontId="1" fillId="0" borderId="29" xfId="1" applyBorder="1"/>
    <xf numFmtId="38" fontId="1" fillId="0" borderId="17" xfId="1" applyNumberFormat="1" applyFont="1" applyBorder="1" applyAlignment="1">
      <alignment horizontal="right"/>
    </xf>
    <xf numFmtId="38" fontId="1" fillId="0" borderId="17" xfId="1" applyNumberFormat="1" applyFont="1" applyBorder="1"/>
    <xf numFmtId="38" fontId="2" fillId="2" borderId="17" xfId="1" applyNumberFormat="1" applyFont="1" applyFill="1" applyBorder="1" applyAlignment="1">
      <alignment horizontal="right"/>
    </xf>
    <xf numFmtId="37" fontId="2" fillId="3" borderId="27" xfId="1" applyFont="1" applyFill="1" applyBorder="1" applyProtection="1"/>
    <xf numFmtId="38" fontId="2" fillId="3" borderId="10" xfId="1" applyNumberFormat="1" applyFont="1" applyFill="1" applyBorder="1" applyAlignment="1">
      <alignment horizontal="right"/>
    </xf>
    <xf numFmtId="37" fontId="9" fillId="0" borderId="11" xfId="1" applyFont="1" applyBorder="1" applyAlignment="1" applyProtection="1">
      <alignment horizontal="left"/>
    </xf>
    <xf numFmtId="37" fontId="9" fillId="0" borderId="0" xfId="1" applyFont="1" applyBorder="1" applyAlignment="1" applyProtection="1">
      <alignment horizontal="left"/>
    </xf>
    <xf numFmtId="37" fontId="9" fillId="0" borderId="24" xfId="1" applyFont="1" applyBorder="1" applyAlignment="1" applyProtection="1">
      <alignment horizontal="left"/>
    </xf>
    <xf numFmtId="37" fontId="1" fillId="0" borderId="17" xfId="1" applyBorder="1" applyAlignment="1" applyProtection="1">
      <alignment horizontal="left"/>
    </xf>
    <xf numFmtId="38" fontId="1" fillId="0" borderId="17" xfId="4" applyNumberFormat="1" applyFont="1" applyBorder="1" applyAlignment="1">
      <alignment horizontal="right" vertical="center" shrinkToFit="1"/>
    </xf>
    <xf numFmtId="38" fontId="2" fillId="2" borderId="17" xfId="4" applyNumberFormat="1" applyFont="1" applyFill="1" applyBorder="1" applyAlignment="1">
      <alignment horizontal="right" vertical="center" shrinkToFit="1"/>
    </xf>
    <xf numFmtId="37" fontId="2" fillId="0" borderId="26" xfId="1" applyFont="1" applyFill="1" applyBorder="1" applyProtection="1"/>
    <xf numFmtId="38" fontId="2" fillId="0" borderId="17" xfId="4" applyNumberFormat="1" applyFont="1" applyFill="1" applyBorder="1" applyAlignment="1">
      <alignment horizontal="right" vertical="center" shrinkToFit="1"/>
    </xf>
    <xf numFmtId="37" fontId="1" fillId="0" borderId="26" xfId="1" applyBorder="1"/>
    <xf numFmtId="38" fontId="7" fillId="0" borderId="17" xfId="1" applyNumberFormat="1" applyFont="1" applyBorder="1" applyProtection="1"/>
    <xf numFmtId="37" fontId="8" fillId="3" borderId="10" xfId="1" applyFont="1" applyFill="1" applyBorder="1" applyProtection="1"/>
    <xf numFmtId="37" fontId="9" fillId="0" borderId="24" xfId="1" applyFont="1" applyBorder="1"/>
    <xf numFmtId="180" fontId="1" fillId="0" borderId="0" xfId="1" applyNumberFormat="1" applyProtection="1"/>
    <xf numFmtId="180" fontId="2" fillId="0" borderId="0" xfId="1" applyNumberFormat="1" applyFont="1" applyProtection="1"/>
    <xf numFmtId="37" fontId="1" fillId="0" borderId="30" xfId="1" applyBorder="1"/>
    <xf numFmtId="38" fontId="1" fillId="0" borderId="20" xfId="1" applyNumberFormat="1" applyFont="1" applyBorder="1" applyAlignment="1">
      <alignment horizontal="right"/>
    </xf>
    <xf numFmtId="37" fontId="2" fillId="2" borderId="26" xfId="1" applyFont="1" applyFill="1" applyBorder="1"/>
    <xf numFmtId="37" fontId="2" fillId="2" borderId="13" xfId="1" applyFont="1" applyFill="1" applyBorder="1"/>
    <xf numFmtId="38" fontId="2" fillId="2" borderId="20" xfId="1" applyNumberFormat="1" applyFont="1" applyFill="1" applyBorder="1" applyAlignment="1">
      <alignment horizontal="right"/>
    </xf>
    <xf numFmtId="37" fontId="2" fillId="0" borderId="26" xfId="1" applyFont="1" applyFill="1" applyBorder="1"/>
    <xf numFmtId="37" fontId="2" fillId="0" borderId="13" xfId="1" applyFont="1" applyFill="1" applyBorder="1"/>
    <xf numFmtId="38" fontId="2" fillId="0" borderId="20" xfId="1" applyNumberFormat="1" applyFont="1" applyFill="1" applyBorder="1" applyAlignment="1">
      <alignment horizontal="right"/>
    </xf>
    <xf numFmtId="38" fontId="7" fillId="0" borderId="17" xfId="1" applyNumberFormat="1" applyFont="1" applyBorder="1" applyProtection="1">
      <protection locked="0"/>
    </xf>
    <xf numFmtId="37" fontId="2" fillId="3" borderId="31" xfId="1" applyFont="1" applyFill="1" applyBorder="1" applyProtection="1"/>
    <xf numFmtId="37" fontId="2" fillId="3" borderId="28" xfId="1" applyFont="1" applyFill="1" applyBorder="1" applyProtection="1"/>
    <xf numFmtId="37" fontId="1" fillId="0" borderId="11" xfId="1" quotePrefix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32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left"/>
    </xf>
    <xf numFmtId="37" fontId="7" fillId="0" borderId="17" xfId="1" applyFont="1" applyBorder="1" applyAlignment="1" applyProtection="1">
      <alignment horizontal="right"/>
      <protection locked="0"/>
    </xf>
    <xf numFmtId="37" fontId="8" fillId="2" borderId="11" xfId="1" applyFont="1" applyFill="1" applyBorder="1" applyAlignment="1" applyProtection="1">
      <alignment horizontal="left"/>
    </xf>
    <xf numFmtId="37" fontId="8" fillId="2" borderId="0" xfId="1" applyFont="1" applyFill="1" applyBorder="1" applyProtection="1"/>
    <xf numFmtId="37" fontId="8" fillId="2" borderId="17" xfId="1" applyFont="1" applyFill="1" applyBorder="1" applyAlignment="1" applyProtection="1">
      <alignment horizontal="right"/>
      <protection locked="0"/>
    </xf>
    <xf numFmtId="37" fontId="1" fillId="0" borderId="13" xfId="1" applyBorder="1" applyAlignment="1" applyProtection="1">
      <alignment horizontal="right"/>
    </xf>
    <xf numFmtId="37" fontId="1" fillId="0" borderId="12" xfId="1" applyBorder="1" applyAlignment="1" applyProtection="1">
      <alignment horizontal="right"/>
    </xf>
    <xf numFmtId="37" fontId="1" fillId="0" borderId="17" xfId="1" applyBorder="1"/>
    <xf numFmtId="37" fontId="2" fillId="3" borderId="18" xfId="1" applyFont="1" applyFill="1" applyBorder="1" applyProtection="1">
      <protection locked="0"/>
    </xf>
    <xf numFmtId="37" fontId="2" fillId="3" borderId="1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20" xfId="1" applyNumberFormat="1" applyBorder="1" applyProtection="1"/>
    <xf numFmtId="37" fontId="1" fillId="0" borderId="23" xfId="1" applyNumberFormat="1" applyBorder="1" applyProtection="1"/>
    <xf numFmtId="37" fontId="1" fillId="0" borderId="33" xfId="1" applyBorder="1" applyAlignment="1" applyProtection="1">
      <alignment horizontal="left"/>
    </xf>
    <xf numFmtId="37" fontId="1" fillId="0" borderId="20" xfId="1" applyNumberFormat="1" applyBorder="1" applyAlignment="1" applyProtection="1">
      <alignment horizontal="left"/>
    </xf>
    <xf numFmtId="37" fontId="2" fillId="2" borderId="16" xfId="1" applyFont="1" applyFill="1" applyBorder="1" applyAlignment="1" applyProtection="1">
      <alignment horizontal="right"/>
    </xf>
    <xf numFmtId="37" fontId="1" fillId="0" borderId="16" xfId="1" applyBorder="1" applyAlignment="1" applyProtection="1">
      <alignment horizontal="right"/>
    </xf>
    <xf numFmtId="37" fontId="1" fillId="4" borderId="13" xfId="1" applyFont="1" applyFill="1" applyBorder="1" applyProtection="1"/>
    <xf numFmtId="37" fontId="7" fillId="4" borderId="17" xfId="1" applyFont="1" applyFill="1" applyBorder="1" applyAlignment="1" applyProtection="1">
      <alignment horizontal="right"/>
      <protection locked="0"/>
    </xf>
    <xf numFmtId="37" fontId="1" fillId="0" borderId="26" xfId="1" applyBorder="1" applyAlignment="1" applyProtection="1">
      <alignment horizontal="right"/>
    </xf>
    <xf numFmtId="37" fontId="2" fillId="0" borderId="12" xfId="1" applyFont="1" applyBorder="1" applyProtection="1"/>
    <xf numFmtId="37" fontId="2" fillId="0" borderId="13" xfId="1" applyFont="1" applyBorder="1" applyProtection="1"/>
    <xf numFmtId="37" fontId="12" fillId="0" borderId="17" xfId="1" applyFont="1" applyBorder="1" applyProtection="1">
      <protection locked="0"/>
    </xf>
    <xf numFmtId="37" fontId="13" fillId="0" borderId="0" xfId="1" applyFont="1" applyBorder="1" applyAlignment="1" applyProtection="1">
      <alignment horizontal="left"/>
    </xf>
    <xf numFmtId="37" fontId="1" fillId="0" borderId="0" xfId="1" quotePrefix="1" applyBorder="1" applyAlignment="1" applyProtection="1">
      <alignment horizontal="left"/>
    </xf>
    <xf numFmtId="37" fontId="1" fillId="0" borderId="25" xfId="1" applyNumberFormat="1" applyBorder="1" applyAlignment="1" applyProtection="1">
      <alignment horizontal="left"/>
    </xf>
    <xf numFmtId="37" fontId="2" fillId="3" borderId="26" xfId="1" applyFont="1" applyFill="1" applyBorder="1" applyProtection="1"/>
    <xf numFmtId="37" fontId="2" fillId="3" borderId="17" xfId="1" applyFont="1" applyFill="1" applyBorder="1" applyProtection="1"/>
    <xf numFmtId="37" fontId="1" fillId="0" borderId="10" xfId="1" applyBorder="1"/>
    <xf numFmtId="37" fontId="1" fillId="0" borderId="9" xfId="1" applyBorder="1" applyAlignment="1" applyProtection="1">
      <alignment horizontal="center"/>
    </xf>
    <xf numFmtId="37" fontId="2" fillId="0" borderId="24" xfId="1" applyFont="1" applyBorder="1" applyProtection="1"/>
    <xf numFmtId="37" fontId="2" fillId="0" borderId="34" xfId="1" applyFont="1" applyBorder="1" applyProtection="1"/>
    <xf numFmtId="37" fontId="2" fillId="0" borderId="35" xfId="1" applyFont="1" applyBorder="1" applyProtection="1"/>
    <xf numFmtId="179" fontId="12" fillId="0" borderId="36" xfId="1" applyNumberFormat="1" applyFont="1" applyBorder="1" applyProtection="1">
      <protection locked="0"/>
    </xf>
    <xf numFmtId="37" fontId="1" fillId="0" borderId="8" xfId="1" quotePrefix="1" applyBorder="1" applyAlignment="1" applyProtection="1">
      <alignment horizontal="left"/>
    </xf>
    <xf numFmtId="37" fontId="7" fillId="0" borderId="17" xfId="1" applyFont="1" applyBorder="1" applyProtection="1">
      <protection locked="0"/>
    </xf>
    <xf numFmtId="37" fontId="8" fillId="2" borderId="12" xfId="1" applyFont="1" applyFill="1" applyBorder="1" applyProtection="1"/>
    <xf numFmtId="37" fontId="8" fillId="2" borderId="13" xfId="1" applyFont="1" applyFill="1" applyBorder="1" applyProtection="1"/>
    <xf numFmtId="37" fontId="8" fillId="2" borderId="17" xfId="1" applyFont="1" applyFill="1" applyBorder="1" applyProtection="1">
      <protection locked="0"/>
    </xf>
    <xf numFmtId="37" fontId="2" fillId="3" borderId="10" xfId="1" applyNumberFormat="1" applyFont="1" applyFill="1" applyBorder="1" applyProtection="1"/>
    <xf numFmtId="179" fontId="1" fillId="0" borderId="0" xfId="1" applyNumberFormat="1" applyBorder="1" applyProtection="1"/>
    <xf numFmtId="179" fontId="1" fillId="0" borderId="1" xfId="1" applyNumberFormat="1" applyBorder="1" applyProtection="1"/>
    <xf numFmtId="37" fontId="1" fillId="4" borderId="17" xfId="1" applyFont="1" applyFill="1" applyBorder="1" applyProtection="1"/>
    <xf numFmtId="37" fontId="1" fillId="0" borderId="2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37" xfId="1" applyBorder="1"/>
    <xf numFmtId="37" fontId="1" fillId="0" borderId="18" xfId="1" quotePrefix="1" applyBorder="1" applyAlignment="1" applyProtection="1">
      <alignment horizontal="center"/>
    </xf>
    <xf numFmtId="37" fontId="1" fillId="0" borderId="38" xfId="1" applyBorder="1" applyProtection="1"/>
    <xf numFmtId="181" fontId="7" fillId="0" borderId="17" xfId="5" applyNumberFormat="1" applyFont="1" applyBorder="1" applyAlignment="1" applyProtection="1">
      <alignment horizontal="right"/>
      <protection locked="0"/>
    </xf>
    <xf numFmtId="37" fontId="2" fillId="3" borderId="38" xfId="1" applyFont="1" applyFill="1" applyBorder="1" applyProtection="1"/>
    <xf numFmtId="181" fontId="8" fillId="3" borderId="17" xfId="1" applyNumberFormat="1" applyFont="1" applyFill="1" applyBorder="1" applyAlignment="1" applyProtection="1">
      <alignment horizontal="right"/>
      <protection locked="0"/>
    </xf>
    <xf numFmtId="37" fontId="2" fillId="2" borderId="38" xfId="1" applyFont="1" applyFill="1" applyBorder="1" applyProtection="1"/>
    <xf numFmtId="181" fontId="8" fillId="2" borderId="17" xfId="5" applyNumberFormat="1" applyFont="1" applyFill="1" applyBorder="1" applyAlignment="1" applyProtection="1">
      <alignment horizontal="right"/>
      <protection locked="0"/>
    </xf>
    <xf numFmtId="37" fontId="1" fillId="0" borderId="18" xfId="1" applyBorder="1" applyProtection="1"/>
    <xf numFmtId="37" fontId="1" fillId="0" borderId="31" xfId="1" applyBorder="1" applyProtection="1"/>
    <xf numFmtId="2" fontId="12" fillId="0" borderId="10" xfId="1" applyNumberFormat="1" applyFont="1" applyBorder="1" applyProtection="1">
      <protection locked="0"/>
    </xf>
    <xf numFmtId="37" fontId="15" fillId="0" borderId="11" xfId="1" applyFont="1" applyBorder="1" applyAlignment="1" applyProtection="1">
      <alignment horizontal="left"/>
    </xf>
    <xf numFmtId="37" fontId="1" fillId="0" borderId="20" xfId="1" quotePrefix="1" applyBorder="1" applyAlignment="1" applyProtection="1">
      <alignment horizontal="left"/>
    </xf>
    <xf numFmtId="37" fontId="1" fillId="0" borderId="25" xfId="1" quotePrefix="1" applyBorder="1" applyAlignment="1" applyProtection="1">
      <alignment horizontal="left"/>
    </xf>
    <xf numFmtId="37" fontId="8" fillId="3" borderId="17" xfId="1" applyFont="1" applyFill="1" applyBorder="1" applyProtection="1">
      <protection locked="0"/>
    </xf>
    <xf numFmtId="37" fontId="8" fillId="0" borderId="17" xfId="1" applyFont="1" applyFill="1" applyBorder="1" applyProtection="1">
      <protection locked="0"/>
    </xf>
    <xf numFmtId="37" fontId="2" fillId="4" borderId="7" xfId="1" applyFont="1" applyFill="1" applyBorder="1" applyAlignment="1" applyProtection="1">
      <alignment horizontal="left"/>
    </xf>
    <xf numFmtId="37" fontId="2" fillId="4" borderId="8" xfId="1" applyFont="1" applyFill="1" applyBorder="1" applyProtection="1"/>
    <xf numFmtId="37" fontId="1" fillId="4" borderId="27" xfId="1" applyFill="1" applyBorder="1" applyProtection="1"/>
    <xf numFmtId="37" fontId="1" fillId="4" borderId="19" xfId="1" applyFill="1" applyBorder="1" applyProtection="1"/>
    <xf numFmtId="37" fontId="7" fillId="0" borderId="10" xfId="1" applyFont="1" applyBorder="1" applyProtection="1">
      <protection locked="0"/>
    </xf>
    <xf numFmtId="37" fontId="7" fillId="0" borderId="26" xfId="1" applyFont="1" applyBorder="1" applyProtection="1">
      <protection locked="0"/>
    </xf>
    <xf numFmtId="37" fontId="7" fillId="0" borderId="13" xfId="1" applyFont="1" applyBorder="1" applyProtection="1">
      <protection locked="0"/>
    </xf>
    <xf numFmtId="37" fontId="8" fillId="3" borderId="26" xfId="1" applyFont="1" applyFill="1" applyBorder="1" applyProtection="1">
      <protection locked="0"/>
    </xf>
    <xf numFmtId="37" fontId="8" fillId="3" borderId="13" xfId="1" applyFont="1" applyFill="1" applyBorder="1" applyProtection="1">
      <protection locked="0"/>
    </xf>
    <xf numFmtId="37" fontId="8" fillId="0" borderId="26" xfId="1" applyFont="1" applyFill="1" applyBorder="1" applyProtection="1">
      <protection locked="0"/>
    </xf>
    <xf numFmtId="37" fontId="8" fillId="0" borderId="13" xfId="1" applyFont="1" applyFill="1" applyBorder="1" applyProtection="1">
      <protection locked="0"/>
    </xf>
    <xf numFmtId="179" fontId="8" fillId="0" borderId="17" xfId="1" applyNumberFormat="1" applyFont="1" applyFill="1" applyBorder="1" applyProtection="1">
      <protection locked="0"/>
    </xf>
    <xf numFmtId="37" fontId="8" fillId="2" borderId="26" xfId="1" applyFont="1" applyFill="1" applyBorder="1" applyProtection="1">
      <protection locked="0"/>
    </xf>
    <xf numFmtId="37" fontId="8" fillId="2" borderId="13" xfId="1" applyFont="1" applyFill="1" applyBorder="1" applyProtection="1">
      <protection locked="0"/>
    </xf>
    <xf numFmtId="37" fontId="2" fillId="0" borderId="19" xfId="1" applyFont="1" applyBorder="1" applyProtection="1">
      <protection locked="0"/>
    </xf>
    <xf numFmtId="37" fontId="7" fillId="0" borderId="17" xfId="1" applyNumberFormat="1" applyFont="1" applyBorder="1" applyProtection="1">
      <protection locked="0"/>
    </xf>
    <xf numFmtId="37" fontId="8" fillId="2" borderId="17" xfId="1" applyNumberFormat="1" applyFont="1" applyFill="1" applyBorder="1" applyProtection="1">
      <protection locked="0"/>
    </xf>
    <xf numFmtId="37" fontId="2" fillId="0" borderId="11" xfId="1" applyFont="1" applyBorder="1" applyProtection="1"/>
    <xf numFmtId="37" fontId="2" fillId="0" borderId="13" xfId="1" applyFont="1" applyBorder="1" applyProtection="1">
      <protection locked="0"/>
    </xf>
    <xf numFmtId="37" fontId="2" fillId="0" borderId="17" xfId="1" applyNumberFormat="1" applyFont="1" applyBorder="1" applyProtection="1"/>
    <xf numFmtId="37" fontId="2" fillId="3" borderId="19" xfId="1" applyFont="1" applyFill="1" applyBorder="1" applyProtection="1">
      <protection locked="0"/>
    </xf>
    <xf numFmtId="182" fontId="7" fillId="0" borderId="17" xfId="1" applyNumberFormat="1" applyFont="1" applyBorder="1" applyProtection="1">
      <protection locked="0"/>
    </xf>
    <xf numFmtId="182" fontId="8" fillId="3" borderId="17" xfId="1" applyNumberFormat="1" applyFont="1" applyFill="1" applyBorder="1" applyProtection="1">
      <protection locked="0"/>
    </xf>
    <xf numFmtId="182" fontId="8" fillId="2" borderId="17" xfId="1" applyNumberFormat="1" applyFont="1" applyFill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31" xfId="1" applyFont="1" applyBorder="1" applyProtection="1">
      <protection locked="0"/>
    </xf>
    <xf numFmtId="37" fontId="7" fillId="0" borderId="39" xfId="1" applyFont="1" applyBorder="1" applyProtection="1">
      <protection locked="0"/>
    </xf>
    <xf numFmtId="182" fontId="7" fillId="0" borderId="40" xfId="1" applyNumberFormat="1" applyFont="1" applyBorder="1" applyProtection="1">
      <protection locked="0"/>
    </xf>
    <xf numFmtId="37" fontId="13" fillId="0" borderId="0" xfId="1" quotePrefix="1" applyFont="1" applyBorder="1" applyAlignment="1" applyProtection="1">
      <alignment horizontal="left"/>
    </xf>
    <xf numFmtId="37" fontId="7" fillId="0" borderId="12" xfId="1" applyFont="1" applyBorder="1" applyProtection="1">
      <protection locked="0"/>
    </xf>
    <xf numFmtId="37" fontId="8" fillId="2" borderId="12" xfId="1" applyFont="1" applyFill="1" applyBorder="1" applyProtection="1">
      <protection locked="0"/>
    </xf>
    <xf numFmtId="37" fontId="8" fillId="0" borderId="12" xfId="1" applyFont="1" applyFill="1" applyBorder="1" applyProtection="1">
      <protection locked="0"/>
    </xf>
    <xf numFmtId="37" fontId="8" fillId="0" borderId="17" xfId="1" applyNumberFormat="1" applyFont="1" applyFill="1" applyBorder="1" applyProtection="1">
      <protection locked="0"/>
    </xf>
    <xf numFmtId="37" fontId="2" fillId="3" borderId="13" xfId="1" applyFont="1" applyFill="1" applyBorder="1" applyProtection="1">
      <protection locked="0"/>
    </xf>
    <xf numFmtId="37" fontId="2" fillId="3" borderId="17" xfId="1" applyNumberFormat="1" applyFont="1" applyFill="1" applyBorder="1" applyProtection="1">
      <protection locked="0"/>
    </xf>
    <xf numFmtId="37" fontId="12" fillId="0" borderId="10" xfId="1" applyNumberFormat="1" applyFont="1" applyBorder="1" applyProtection="1">
      <protection locked="0"/>
    </xf>
    <xf numFmtId="183" fontId="7" fillId="0" borderId="17" xfId="1" applyNumberFormat="1" applyFont="1" applyBorder="1" applyProtection="1">
      <protection locked="0"/>
    </xf>
    <xf numFmtId="37" fontId="8" fillId="3" borderId="12" xfId="1" applyFont="1" applyFill="1" applyBorder="1" applyProtection="1">
      <protection locked="0"/>
    </xf>
    <xf numFmtId="183" fontId="8" fillId="3" borderId="17" xfId="1" applyNumberFormat="1" applyFont="1" applyFill="1" applyBorder="1" applyProtection="1">
      <protection locked="0"/>
    </xf>
    <xf numFmtId="183" fontId="8" fillId="2" borderId="17" xfId="1" applyNumberFormat="1" applyFont="1" applyFill="1" applyBorder="1" applyProtection="1">
      <protection locked="0"/>
    </xf>
    <xf numFmtId="37" fontId="7" fillId="0" borderId="27" xfId="1" applyFont="1" applyBorder="1" applyProtection="1">
      <protection locked="0"/>
    </xf>
    <xf numFmtId="37" fontId="7" fillId="0" borderId="28" xfId="1" applyFont="1" applyBorder="1" applyProtection="1">
      <protection locked="0"/>
    </xf>
    <xf numFmtId="183" fontId="7" fillId="0" borderId="40" xfId="1" applyNumberFormat="1" applyFont="1" applyBorder="1" applyProtection="1">
      <protection locked="0"/>
    </xf>
    <xf numFmtId="184" fontId="7" fillId="0" borderId="17" xfId="1" applyNumberFormat="1" applyFont="1" applyBorder="1" applyProtection="1">
      <protection locked="0"/>
    </xf>
    <xf numFmtId="184" fontId="8" fillId="3" borderId="17" xfId="1" applyNumberFormat="1" applyFont="1" applyFill="1" applyBorder="1" applyProtection="1">
      <protection locked="0"/>
    </xf>
    <xf numFmtId="184" fontId="8" fillId="2" borderId="17" xfId="1" applyNumberFormat="1" applyFont="1" applyFill="1" applyBorder="1" applyProtection="1">
      <protection locked="0"/>
    </xf>
    <xf numFmtId="37" fontId="1" fillId="0" borderId="24" xfId="1" applyBorder="1" applyAlignment="1"/>
    <xf numFmtId="37" fontId="1" fillId="0" borderId="1" xfId="1" applyBorder="1" applyAlignment="1"/>
    <xf numFmtId="37" fontId="12" fillId="0" borderId="10" xfId="1" applyFont="1" applyBorder="1" applyProtection="1">
      <protection locked="0"/>
    </xf>
    <xf numFmtId="37" fontId="2" fillId="0" borderId="1" xfId="1" applyFont="1" applyBorder="1"/>
    <xf numFmtId="37" fontId="1" fillId="0" borderId="18" xfId="1" applyBorder="1" applyAlignment="1" applyProtection="1">
      <alignment horizontal="center"/>
    </xf>
    <xf numFmtId="37" fontId="1" fillId="0" borderId="10" xfId="1" applyNumberFormat="1" applyBorder="1" applyProtection="1"/>
    <xf numFmtId="37" fontId="1" fillId="0" borderId="25" xfId="1" applyNumberFormat="1" applyBorder="1" applyProtection="1"/>
  </cellXfs>
  <cellStyles count="6">
    <cellStyle name="パーセント 2" xfId="5"/>
    <cellStyle name="桁区切り 2" xfId="2"/>
    <cellStyle name="標準" xfId="0" builtinId="0"/>
    <cellStyle name="標準 2" xfId="1"/>
    <cellStyle name="標準_第7表" xfId="3"/>
    <cellStyle name="標準_平成13年製材基礎集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328</v>
      </c>
    </row>
    <row r="3" spans="1:6" ht="18" thickBot="1">
      <c r="A3" s="3"/>
      <c r="B3" s="3"/>
      <c r="C3" s="3"/>
      <c r="D3" s="3"/>
      <c r="E3" s="257" t="s">
        <v>329</v>
      </c>
      <c r="F3" s="3"/>
    </row>
    <row r="4" spans="1:6">
      <c r="A4" s="4"/>
      <c r="B4" s="5"/>
      <c r="C4" s="6"/>
      <c r="D4" s="7" t="s">
        <v>1</v>
      </c>
      <c r="E4" s="8"/>
      <c r="F4" s="79" t="s">
        <v>330</v>
      </c>
    </row>
    <row r="5" spans="1:6">
      <c r="A5" s="10" t="s">
        <v>2</v>
      </c>
      <c r="B5" s="11"/>
      <c r="C5" s="258" t="s">
        <v>331</v>
      </c>
      <c r="D5" s="97" t="s">
        <v>332</v>
      </c>
      <c r="E5" s="13" t="s">
        <v>333</v>
      </c>
      <c r="F5" s="14" t="s">
        <v>334</v>
      </c>
    </row>
    <row r="6" spans="1:6">
      <c r="A6" s="15"/>
      <c r="B6" s="16"/>
      <c r="C6" s="17"/>
      <c r="D6" s="18"/>
      <c r="E6" s="18"/>
      <c r="F6" s="99" t="s">
        <v>81</v>
      </c>
    </row>
    <row r="7" spans="1:6">
      <c r="A7" s="21" t="s">
        <v>48</v>
      </c>
      <c r="B7" s="16"/>
      <c r="C7" s="23">
        <v>1</v>
      </c>
      <c r="D7" s="24">
        <v>1</v>
      </c>
      <c r="E7" s="24">
        <f>RANK(F7,F$7:F$63)</f>
        <v>1</v>
      </c>
      <c r="F7" s="182">
        <v>5402</v>
      </c>
    </row>
    <row r="8" spans="1:6">
      <c r="A8" s="21" t="s">
        <v>29</v>
      </c>
      <c r="B8" s="16"/>
      <c r="C8" s="23">
        <v>5</v>
      </c>
      <c r="D8" s="24">
        <v>4</v>
      </c>
      <c r="E8" s="24">
        <f>RANK(F8,F$7:F$63)</f>
        <v>2</v>
      </c>
      <c r="F8" s="182">
        <v>5081</v>
      </c>
    </row>
    <row r="9" spans="1:6">
      <c r="A9" s="21" t="s">
        <v>28</v>
      </c>
      <c r="B9" s="16"/>
      <c r="C9" s="23">
        <v>15</v>
      </c>
      <c r="D9" s="24">
        <v>31</v>
      </c>
      <c r="E9" s="24">
        <f>RANK(F9,F$7:F$63)</f>
        <v>3</v>
      </c>
      <c r="F9" s="182">
        <v>5017</v>
      </c>
    </row>
    <row r="10" spans="1:6">
      <c r="A10" s="21" t="s">
        <v>53</v>
      </c>
      <c r="B10" s="16"/>
      <c r="C10" s="23">
        <v>38</v>
      </c>
      <c r="D10" s="24">
        <v>38</v>
      </c>
      <c r="E10" s="24">
        <f>RANK(F10,F$7:F$63)</f>
        <v>4</v>
      </c>
      <c r="F10" s="182">
        <v>4944</v>
      </c>
    </row>
    <row r="11" spans="1:6">
      <c r="A11" s="21" t="s">
        <v>37</v>
      </c>
      <c r="B11" s="16"/>
      <c r="C11" s="23">
        <v>2</v>
      </c>
      <c r="D11" s="24">
        <v>2</v>
      </c>
      <c r="E11" s="24">
        <f>RANK(F11,F$7:F$63)</f>
        <v>5</v>
      </c>
      <c r="F11" s="182">
        <v>4746</v>
      </c>
    </row>
    <row r="12" spans="1:6">
      <c r="A12" s="21"/>
      <c r="B12" s="16"/>
      <c r="C12" s="23"/>
      <c r="D12" s="24"/>
      <c r="E12" s="24"/>
      <c r="F12" s="182"/>
    </row>
    <row r="13" spans="1:6">
      <c r="A13" s="21" t="s">
        <v>52</v>
      </c>
      <c r="B13" s="16"/>
      <c r="C13" s="23">
        <v>9</v>
      </c>
      <c r="D13" s="24">
        <v>14</v>
      </c>
      <c r="E13" s="24">
        <f>RANK(F13,F$7:F$63)</f>
        <v>6</v>
      </c>
      <c r="F13" s="182">
        <v>4686</v>
      </c>
    </row>
    <row r="14" spans="1:6">
      <c r="A14" s="21" t="s">
        <v>23</v>
      </c>
      <c r="B14" s="16"/>
      <c r="C14" s="23">
        <v>6</v>
      </c>
      <c r="D14" s="24">
        <v>8</v>
      </c>
      <c r="E14" s="24">
        <f>RANK(F14,F$7:F$63)</f>
        <v>7</v>
      </c>
      <c r="F14" s="182">
        <v>4604</v>
      </c>
    </row>
    <row r="15" spans="1:6">
      <c r="A15" s="21" t="s">
        <v>54</v>
      </c>
      <c r="B15" s="16"/>
      <c r="C15" s="23">
        <v>4</v>
      </c>
      <c r="D15" s="24">
        <v>6</v>
      </c>
      <c r="E15" s="24">
        <f>RANK(F15,F$7:F$63)</f>
        <v>7</v>
      </c>
      <c r="F15" s="182">
        <v>4604</v>
      </c>
    </row>
    <row r="16" spans="1:6">
      <c r="A16" s="21" t="s">
        <v>44</v>
      </c>
      <c r="B16" s="16"/>
      <c r="C16" s="23">
        <v>30</v>
      </c>
      <c r="D16" s="24">
        <v>5</v>
      </c>
      <c r="E16" s="24">
        <f>RANK(F16,F$7:F$63)</f>
        <v>9</v>
      </c>
      <c r="F16" s="182">
        <v>4534</v>
      </c>
    </row>
    <row r="17" spans="1:6">
      <c r="A17" s="21" t="s">
        <v>27</v>
      </c>
      <c r="B17" s="16"/>
      <c r="C17" s="23">
        <v>16</v>
      </c>
      <c r="D17" s="24">
        <v>19</v>
      </c>
      <c r="E17" s="24">
        <f>RANK(F17,F$7:F$63)</f>
        <v>10</v>
      </c>
      <c r="F17" s="182">
        <v>4530</v>
      </c>
    </row>
    <row r="18" spans="1:6">
      <c r="A18" s="21"/>
      <c r="B18" s="16"/>
      <c r="C18" s="23"/>
      <c r="D18" s="24"/>
      <c r="E18" s="24"/>
      <c r="F18" s="182"/>
    </row>
    <row r="19" spans="1:6">
      <c r="A19" s="21" t="s">
        <v>31</v>
      </c>
      <c r="B19" s="16"/>
      <c r="C19" s="23">
        <v>10</v>
      </c>
      <c r="D19" s="24">
        <v>24</v>
      </c>
      <c r="E19" s="24">
        <f>RANK(F19,F$7:F$63)</f>
        <v>11</v>
      </c>
      <c r="F19" s="182">
        <v>4523</v>
      </c>
    </row>
    <row r="20" spans="1:6">
      <c r="A20" s="21" t="s">
        <v>21</v>
      </c>
      <c r="B20" s="16"/>
      <c r="C20" s="23">
        <v>31</v>
      </c>
      <c r="D20" s="24">
        <v>3</v>
      </c>
      <c r="E20" s="24">
        <f>RANK(F20,F$7:F$63)</f>
        <v>12</v>
      </c>
      <c r="F20" s="182">
        <v>4497</v>
      </c>
    </row>
    <row r="21" spans="1:6">
      <c r="A21" s="21" t="s">
        <v>26</v>
      </c>
      <c r="B21" s="16"/>
      <c r="C21" s="23">
        <v>22</v>
      </c>
      <c r="D21" s="24">
        <v>16</v>
      </c>
      <c r="E21" s="24">
        <f>RANK(F21,F$7:F$63)</f>
        <v>13</v>
      </c>
      <c r="F21" s="182">
        <v>4460</v>
      </c>
    </row>
    <row r="22" spans="1:6">
      <c r="A22" s="21" t="s">
        <v>10</v>
      </c>
      <c r="B22" s="16"/>
      <c r="C22" s="23">
        <v>18</v>
      </c>
      <c r="D22" s="24">
        <v>21</v>
      </c>
      <c r="E22" s="24">
        <f>RANK(F22,F$7:F$63)</f>
        <v>14</v>
      </c>
      <c r="F22" s="182">
        <v>4452</v>
      </c>
    </row>
    <row r="23" spans="1:6">
      <c r="A23" s="21" t="s">
        <v>34</v>
      </c>
      <c r="B23" s="16"/>
      <c r="C23" s="23">
        <v>27</v>
      </c>
      <c r="D23" s="24">
        <v>39</v>
      </c>
      <c r="E23" s="24">
        <f>RANK(F23,F$7:F$63)</f>
        <v>15</v>
      </c>
      <c r="F23" s="182">
        <v>4448</v>
      </c>
    </row>
    <row r="24" spans="1:6">
      <c r="A24" s="21"/>
      <c r="B24" s="16"/>
      <c r="C24" s="23"/>
      <c r="D24" s="24"/>
      <c r="E24" s="24"/>
      <c r="F24" s="182"/>
    </row>
    <row r="25" spans="1:6">
      <c r="A25" s="21" t="s">
        <v>42</v>
      </c>
      <c r="B25" s="16"/>
      <c r="C25" s="23">
        <v>21</v>
      </c>
      <c r="D25" s="24">
        <v>10</v>
      </c>
      <c r="E25" s="24">
        <f>RANK(F25,F$7:F$63)</f>
        <v>16</v>
      </c>
      <c r="F25" s="182">
        <v>4379</v>
      </c>
    </row>
    <row r="26" spans="1:6">
      <c r="A26" s="21" t="s">
        <v>19</v>
      </c>
      <c r="B26" s="16"/>
      <c r="C26" s="23">
        <v>22</v>
      </c>
      <c r="D26" s="24">
        <v>7</v>
      </c>
      <c r="E26" s="24">
        <f>RANK(F26,F$7:F$63)</f>
        <v>17</v>
      </c>
      <c r="F26" s="182">
        <v>4371</v>
      </c>
    </row>
    <row r="27" spans="1:6">
      <c r="A27" s="21" t="s">
        <v>50</v>
      </c>
      <c r="B27" s="16"/>
      <c r="C27" s="23">
        <v>26</v>
      </c>
      <c r="D27" s="24">
        <v>13</v>
      </c>
      <c r="E27" s="24">
        <f>RANK(F27,F$7:F$63)</f>
        <v>18</v>
      </c>
      <c r="F27" s="182">
        <v>4361</v>
      </c>
    </row>
    <row r="28" spans="1:6">
      <c r="A28" s="21" t="s">
        <v>18</v>
      </c>
      <c r="B28" s="16"/>
      <c r="C28" s="23">
        <v>12</v>
      </c>
      <c r="D28" s="24">
        <v>23</v>
      </c>
      <c r="E28" s="24">
        <f>RANK(F28,F$7:F$63)</f>
        <v>19</v>
      </c>
      <c r="F28" s="182">
        <v>4348</v>
      </c>
    </row>
    <row r="29" spans="1:6">
      <c r="A29" s="21" t="s">
        <v>51</v>
      </c>
      <c r="B29" s="16"/>
      <c r="C29" s="23">
        <v>37</v>
      </c>
      <c r="D29" s="24">
        <v>40</v>
      </c>
      <c r="E29" s="24">
        <f>RANK(F29,F$7:F$63)</f>
        <v>20</v>
      </c>
      <c r="F29" s="182">
        <v>4302</v>
      </c>
    </row>
    <row r="30" spans="1:6">
      <c r="A30" s="21"/>
      <c r="B30" s="16"/>
      <c r="C30" s="23"/>
      <c r="D30" s="24"/>
      <c r="E30" s="24"/>
      <c r="F30" s="182"/>
    </row>
    <row r="31" spans="1:6">
      <c r="A31" s="21" t="s">
        <v>24</v>
      </c>
      <c r="B31" s="16"/>
      <c r="C31" s="23">
        <v>3</v>
      </c>
      <c r="D31" s="24">
        <v>11</v>
      </c>
      <c r="E31" s="24">
        <f>RANK(F31,F$7:F$63)</f>
        <v>21</v>
      </c>
      <c r="F31" s="182">
        <v>4277</v>
      </c>
    </row>
    <row r="32" spans="1:6">
      <c r="A32" s="21" t="s">
        <v>17</v>
      </c>
      <c r="B32" s="16"/>
      <c r="C32" s="23">
        <v>19</v>
      </c>
      <c r="D32" s="24">
        <v>29</v>
      </c>
      <c r="E32" s="24">
        <f>RANK(F32,F$7:F$63)</f>
        <v>22</v>
      </c>
      <c r="F32" s="182">
        <v>4226</v>
      </c>
    </row>
    <row r="33" spans="1:6">
      <c r="A33" s="21" t="s">
        <v>32</v>
      </c>
      <c r="B33" s="16"/>
      <c r="C33" s="23">
        <v>14</v>
      </c>
      <c r="D33" s="24">
        <v>27</v>
      </c>
      <c r="E33" s="24">
        <f>RANK(F33,F$7:F$63)</f>
        <v>23</v>
      </c>
      <c r="F33" s="182">
        <v>4207</v>
      </c>
    </row>
    <row r="34" spans="1:6">
      <c r="A34" s="21" t="s">
        <v>35</v>
      </c>
      <c r="B34" s="16"/>
      <c r="C34" s="23">
        <v>8</v>
      </c>
      <c r="D34" s="24">
        <v>28</v>
      </c>
      <c r="E34" s="24">
        <f>RANK(F34,F$7:F$63)</f>
        <v>24</v>
      </c>
      <c r="F34" s="182">
        <v>4197</v>
      </c>
    </row>
    <row r="35" spans="1:6">
      <c r="A35" s="21" t="s">
        <v>14</v>
      </c>
      <c r="B35" s="16"/>
      <c r="C35" s="23">
        <v>32</v>
      </c>
      <c r="D35" s="24">
        <v>25</v>
      </c>
      <c r="E35" s="24">
        <f>RANK(F35,F$7:F$63)</f>
        <v>25</v>
      </c>
      <c r="F35" s="182">
        <v>4189</v>
      </c>
    </row>
    <row r="36" spans="1:6">
      <c r="A36" s="21"/>
      <c r="B36" s="16"/>
      <c r="C36" s="23"/>
      <c r="D36" s="24"/>
      <c r="E36" s="24"/>
      <c r="F36" s="182"/>
    </row>
    <row r="37" spans="1:6">
      <c r="A37" s="21" t="s">
        <v>8</v>
      </c>
      <c r="B37" s="16"/>
      <c r="C37" s="23">
        <v>11</v>
      </c>
      <c r="D37" s="24">
        <v>9</v>
      </c>
      <c r="E37" s="24">
        <f>RANK(F37,F$7:F$63)</f>
        <v>26</v>
      </c>
      <c r="F37" s="182">
        <v>4186</v>
      </c>
    </row>
    <row r="38" spans="1:6">
      <c r="A38" s="21" t="s">
        <v>20</v>
      </c>
      <c r="B38" s="16"/>
      <c r="C38" s="23">
        <v>20</v>
      </c>
      <c r="D38" s="24">
        <v>20</v>
      </c>
      <c r="E38" s="24">
        <f>RANK(F38,F$7:F$63)</f>
        <v>27</v>
      </c>
      <c r="F38" s="182">
        <v>4178</v>
      </c>
    </row>
    <row r="39" spans="1:6">
      <c r="A39" s="27" t="s">
        <v>47</v>
      </c>
      <c r="B39" s="28"/>
      <c r="C39" s="29">
        <v>39</v>
      </c>
      <c r="D39" s="30">
        <v>41</v>
      </c>
      <c r="E39" s="30">
        <f>RANK(F39,F$7:F$63)</f>
        <v>28</v>
      </c>
      <c r="F39" s="185">
        <v>4140</v>
      </c>
    </row>
    <row r="40" spans="1:6">
      <c r="A40" s="21" t="s">
        <v>11</v>
      </c>
      <c r="B40" s="16"/>
      <c r="C40" s="23">
        <v>7</v>
      </c>
      <c r="D40" s="24">
        <v>12</v>
      </c>
      <c r="E40" s="24">
        <f>RANK(F40,F$7:F$63)</f>
        <v>29</v>
      </c>
      <c r="F40" s="182">
        <v>4127</v>
      </c>
    </row>
    <row r="41" spans="1:6">
      <c r="A41" s="61" t="s">
        <v>69</v>
      </c>
      <c r="B41" s="62"/>
      <c r="C41" s="83"/>
      <c r="D41" s="64"/>
      <c r="E41" s="64"/>
      <c r="F41" s="206">
        <v>4063</v>
      </c>
    </row>
    <row r="42" spans="1:6">
      <c r="A42" s="21" t="s">
        <v>25</v>
      </c>
      <c r="B42" s="16"/>
      <c r="C42" s="23">
        <v>24</v>
      </c>
      <c r="D42" s="24">
        <v>17</v>
      </c>
      <c r="E42" s="24">
        <f>RANK(F42,F$7:F$63)-1</f>
        <v>30</v>
      </c>
      <c r="F42" s="182">
        <v>4017</v>
      </c>
    </row>
    <row r="43" spans="1:6">
      <c r="A43" s="21"/>
      <c r="B43" s="16"/>
      <c r="C43" s="23"/>
      <c r="D43" s="24"/>
      <c r="E43" s="24"/>
      <c r="F43" s="182"/>
    </row>
    <row r="44" spans="1:6">
      <c r="A44" s="21" t="s">
        <v>22</v>
      </c>
      <c r="B44" s="16"/>
      <c r="C44" s="23">
        <v>29</v>
      </c>
      <c r="D44" s="24">
        <v>32</v>
      </c>
      <c r="E44" s="24">
        <f>RANK(F44,F$7:F$63)-1</f>
        <v>31</v>
      </c>
      <c r="F44" s="182">
        <v>4007</v>
      </c>
    </row>
    <row r="45" spans="1:6">
      <c r="A45" s="21" t="s">
        <v>36</v>
      </c>
      <c r="B45" s="16"/>
      <c r="C45" s="23">
        <v>28</v>
      </c>
      <c r="D45" s="24">
        <v>34</v>
      </c>
      <c r="E45" s="24">
        <f>RANK(F45,F$7:F$63)-1</f>
        <v>32</v>
      </c>
      <c r="F45" s="182">
        <v>3947</v>
      </c>
    </row>
    <row r="46" spans="1:6">
      <c r="A46" s="21" t="s">
        <v>15</v>
      </c>
      <c r="B46" s="16"/>
      <c r="C46" s="23">
        <v>13</v>
      </c>
      <c r="D46" s="24">
        <v>35</v>
      </c>
      <c r="E46" s="24">
        <f>RANK(F46,F$7:F$63)-1</f>
        <v>33</v>
      </c>
      <c r="F46" s="182">
        <v>3895</v>
      </c>
    </row>
    <row r="47" spans="1:6">
      <c r="A47" s="21" t="s">
        <v>41</v>
      </c>
      <c r="B47" s="16"/>
      <c r="C47" s="23">
        <v>34</v>
      </c>
      <c r="D47" s="24">
        <v>15</v>
      </c>
      <c r="E47" s="24">
        <f>RANK(F47,F$7:F$63)-1</f>
        <v>34</v>
      </c>
      <c r="F47" s="182">
        <v>3880</v>
      </c>
    </row>
    <row r="48" spans="1:6">
      <c r="A48" s="21" t="s">
        <v>30</v>
      </c>
      <c r="B48" s="16"/>
      <c r="C48" s="23">
        <v>36</v>
      </c>
      <c r="D48" s="24">
        <v>44</v>
      </c>
      <c r="E48" s="24">
        <f>RANK(F48,F$7:F$63)-1</f>
        <v>35</v>
      </c>
      <c r="F48" s="182">
        <v>3874</v>
      </c>
    </row>
    <row r="49" spans="1:6">
      <c r="A49" s="21"/>
      <c r="B49" s="16"/>
      <c r="C49" s="23"/>
      <c r="D49" s="24"/>
      <c r="E49" s="24"/>
      <c r="F49" s="182"/>
    </row>
    <row r="50" spans="1:6">
      <c r="A50" s="21" t="s">
        <v>16</v>
      </c>
      <c r="B50" s="16"/>
      <c r="C50" s="23">
        <v>35</v>
      </c>
      <c r="D50" s="24">
        <v>43</v>
      </c>
      <c r="E50" s="24">
        <f>RANK(F50,F$7:F$63)-1</f>
        <v>36</v>
      </c>
      <c r="F50" s="182">
        <v>3805</v>
      </c>
    </row>
    <row r="51" spans="1:6">
      <c r="A51" s="21" t="s">
        <v>40</v>
      </c>
      <c r="B51" s="16"/>
      <c r="C51" s="23">
        <v>46</v>
      </c>
      <c r="D51" s="24">
        <v>46</v>
      </c>
      <c r="E51" s="24">
        <f>RANK(F51,F$7:F$63)-1</f>
        <v>37</v>
      </c>
      <c r="F51" s="182">
        <v>3681</v>
      </c>
    </row>
    <row r="52" spans="1:6">
      <c r="A52" s="21" t="s">
        <v>9</v>
      </c>
      <c r="B52" s="16"/>
      <c r="C52" s="23">
        <v>17</v>
      </c>
      <c r="D52" s="24">
        <v>22</v>
      </c>
      <c r="E52" s="24">
        <f>RANK(F52,F$7:F$63)-1</f>
        <v>38</v>
      </c>
      <c r="F52" s="182">
        <v>3642</v>
      </c>
    </row>
    <row r="53" spans="1:6">
      <c r="A53" s="21" t="s">
        <v>39</v>
      </c>
      <c r="B53" s="16"/>
      <c r="C53" s="23">
        <v>41</v>
      </c>
      <c r="D53" s="24">
        <v>33</v>
      </c>
      <c r="E53" s="24">
        <f>RANK(F53,F$7:F$63)-1</f>
        <v>39</v>
      </c>
      <c r="F53" s="182">
        <v>3638</v>
      </c>
    </row>
    <row r="54" spans="1:6">
      <c r="A54" s="21" t="s">
        <v>12</v>
      </c>
      <c r="B54" s="16"/>
      <c r="C54" s="23">
        <v>25</v>
      </c>
      <c r="D54" s="24">
        <v>18</v>
      </c>
      <c r="E54" s="24">
        <f>RANK(F54,F$7:F$63)-1</f>
        <v>40</v>
      </c>
      <c r="F54" s="182">
        <v>3626</v>
      </c>
    </row>
    <row r="55" spans="1:6">
      <c r="A55" s="21"/>
      <c r="B55" s="16"/>
      <c r="C55" s="23"/>
      <c r="D55" s="24"/>
      <c r="E55" s="24"/>
      <c r="F55" s="182"/>
    </row>
    <row r="56" spans="1:6">
      <c r="A56" s="21" t="s">
        <v>13</v>
      </c>
      <c r="B56" s="16"/>
      <c r="C56" s="23">
        <v>33</v>
      </c>
      <c r="D56" s="24">
        <v>36</v>
      </c>
      <c r="E56" s="24">
        <f>RANK(F56,F$7:F$63)-1</f>
        <v>41</v>
      </c>
      <c r="F56" s="182">
        <v>3559</v>
      </c>
    </row>
    <row r="57" spans="1:6">
      <c r="A57" s="21" t="s">
        <v>49</v>
      </c>
      <c r="B57" s="16"/>
      <c r="C57" s="23">
        <v>43</v>
      </c>
      <c r="D57" s="24">
        <v>45</v>
      </c>
      <c r="E57" s="24">
        <f>RANK(F57,F$7:F$63)-1</f>
        <v>42</v>
      </c>
      <c r="F57" s="182">
        <v>3499</v>
      </c>
    </row>
    <row r="58" spans="1:6">
      <c r="A58" s="21" t="s">
        <v>46</v>
      </c>
      <c r="B58" s="16"/>
      <c r="C58" s="23">
        <v>44</v>
      </c>
      <c r="D58" s="24">
        <v>42</v>
      </c>
      <c r="E58" s="24">
        <f>RANK(F58,F$7:F$63)-1</f>
        <v>43</v>
      </c>
      <c r="F58" s="182">
        <v>3463</v>
      </c>
    </row>
    <row r="59" spans="1:6">
      <c r="A59" s="21" t="s">
        <v>38</v>
      </c>
      <c r="B59" s="16"/>
      <c r="C59" s="23">
        <v>42</v>
      </c>
      <c r="D59" s="24">
        <v>26</v>
      </c>
      <c r="E59" s="24">
        <f>RANK(F59,F$7:F$63)-1</f>
        <v>44</v>
      </c>
      <c r="F59" s="182">
        <v>3330</v>
      </c>
    </row>
    <row r="60" spans="1:6">
      <c r="A60" s="21" t="s">
        <v>33</v>
      </c>
      <c r="B60" s="16"/>
      <c r="C60" s="23">
        <v>45</v>
      </c>
      <c r="D60" s="24">
        <v>30</v>
      </c>
      <c r="E60" s="24">
        <f>RANK(F60,F$7:F$63)-1</f>
        <v>45</v>
      </c>
      <c r="F60" s="182">
        <v>3329</v>
      </c>
    </row>
    <row r="61" spans="1:6">
      <c r="A61" s="21"/>
      <c r="B61" s="16"/>
      <c r="C61" s="23"/>
      <c r="D61" s="24"/>
      <c r="E61" s="24"/>
      <c r="F61" s="182"/>
    </row>
    <row r="62" spans="1:6">
      <c r="A62" s="21" t="s">
        <v>43</v>
      </c>
      <c r="B62" s="16"/>
      <c r="C62" s="23">
        <v>40</v>
      </c>
      <c r="D62" s="24">
        <v>37</v>
      </c>
      <c r="E62" s="24">
        <f>RANK(F62,F$7:F$63)-1</f>
        <v>46</v>
      </c>
      <c r="F62" s="182">
        <v>2713</v>
      </c>
    </row>
    <row r="63" spans="1:6">
      <c r="A63" s="21" t="s">
        <v>45</v>
      </c>
      <c r="B63" s="16"/>
      <c r="C63" s="23">
        <v>47</v>
      </c>
      <c r="D63" s="24">
        <v>47</v>
      </c>
      <c r="E63" s="24">
        <f>RANK(F63,F$7:F$63)-1</f>
        <v>47</v>
      </c>
      <c r="F63" s="182">
        <v>1472</v>
      </c>
    </row>
    <row r="64" spans="1:6">
      <c r="A64" s="104"/>
      <c r="B64" s="11"/>
      <c r="C64" s="88"/>
      <c r="D64" s="89"/>
      <c r="E64" s="89"/>
      <c r="F64" s="259"/>
    </row>
    <row r="65" spans="1:6">
      <c r="A65" s="15"/>
      <c r="B65" s="16"/>
      <c r="C65" s="16"/>
      <c r="D65" s="16"/>
      <c r="E65" s="16"/>
      <c r="F65" s="158"/>
    </row>
    <row r="66" spans="1:6">
      <c r="A66" s="21" t="s">
        <v>56</v>
      </c>
      <c r="B66" s="47" t="s">
        <v>335</v>
      </c>
      <c r="C66" s="16"/>
      <c r="D66" s="16"/>
      <c r="E66" s="16"/>
      <c r="F66" s="158"/>
    </row>
    <row r="67" spans="1:6">
      <c r="A67" s="49" t="s">
        <v>58</v>
      </c>
      <c r="B67" s="108" t="s">
        <v>336</v>
      </c>
      <c r="C67" s="92"/>
      <c r="D67" s="92"/>
      <c r="E67" s="92"/>
      <c r="F67" s="159"/>
    </row>
    <row r="68" spans="1:6">
      <c r="A68" s="21" t="s">
        <v>99</v>
      </c>
      <c r="B68" s="47" t="s">
        <v>337</v>
      </c>
      <c r="C68" s="16"/>
      <c r="D68" s="16"/>
      <c r="E68" s="16"/>
      <c r="F68" s="158"/>
    </row>
    <row r="69" spans="1:6">
      <c r="A69" s="15"/>
      <c r="B69" s="47" t="s">
        <v>338</v>
      </c>
      <c r="C69" s="16"/>
      <c r="D69" s="16"/>
      <c r="E69" s="16"/>
      <c r="F69" s="158"/>
    </row>
    <row r="70" spans="1:6">
      <c r="A70" s="15"/>
      <c r="B70" s="47" t="s">
        <v>339</v>
      </c>
      <c r="C70" s="16"/>
      <c r="D70" s="16"/>
      <c r="E70" s="16"/>
      <c r="F70" s="158"/>
    </row>
    <row r="71" spans="1:6" ht="18" thickBot="1">
      <c r="A71" s="110"/>
      <c r="B71" s="3"/>
      <c r="C71" s="3"/>
      <c r="D71" s="3"/>
      <c r="E71" s="3"/>
      <c r="F71" s="260"/>
    </row>
    <row r="72" spans="1:6">
      <c r="A72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251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105</v>
      </c>
      <c r="E5" s="13" t="s">
        <v>253</v>
      </c>
      <c r="F5" s="14" t="s">
        <v>254</v>
      </c>
    </row>
    <row r="6" spans="1:6">
      <c r="A6" s="15"/>
      <c r="B6" s="16"/>
      <c r="C6" s="17"/>
      <c r="D6" s="18"/>
      <c r="E6" s="18"/>
      <c r="F6" s="99" t="s">
        <v>255</v>
      </c>
    </row>
    <row r="7" spans="1:6">
      <c r="A7" s="21" t="s">
        <v>8</v>
      </c>
      <c r="B7" s="16"/>
      <c r="C7" s="213">
        <v>1</v>
      </c>
      <c r="D7" s="214">
        <v>1</v>
      </c>
      <c r="E7" s="214">
        <f t="shared" ref="E7:E23" si="0">RANK(F7,F$7:F$63)</f>
        <v>1</v>
      </c>
      <c r="F7" s="100">
        <v>46.001158147945645</v>
      </c>
    </row>
    <row r="8" spans="1:6">
      <c r="A8" s="21" t="s">
        <v>9</v>
      </c>
      <c r="B8" s="16"/>
      <c r="C8" s="213">
        <v>2</v>
      </c>
      <c r="D8" s="214">
        <v>2</v>
      </c>
      <c r="E8" s="214">
        <f t="shared" si="0"/>
        <v>2</v>
      </c>
      <c r="F8" s="100">
        <v>43.160720329401585</v>
      </c>
    </row>
    <row r="9" spans="1:6">
      <c r="A9" s="21" t="s">
        <v>44</v>
      </c>
      <c r="B9" s="16"/>
      <c r="C9" s="213">
        <v>5</v>
      </c>
      <c r="D9" s="214">
        <v>4</v>
      </c>
      <c r="E9" s="214">
        <f t="shared" si="0"/>
        <v>3</v>
      </c>
      <c r="F9" s="100">
        <v>38.183686420281852</v>
      </c>
    </row>
    <row r="10" spans="1:6">
      <c r="A10" s="21" t="s">
        <v>37</v>
      </c>
      <c r="B10" s="16"/>
      <c r="C10" s="213">
        <v>4</v>
      </c>
      <c r="D10" s="214">
        <v>5</v>
      </c>
      <c r="E10" s="214">
        <f t="shared" si="0"/>
        <v>4</v>
      </c>
      <c r="F10" s="100">
        <v>37.570540216514239</v>
      </c>
    </row>
    <row r="11" spans="1:6">
      <c r="A11" s="21" t="s">
        <v>48</v>
      </c>
      <c r="B11" s="16"/>
      <c r="C11" s="213">
        <v>7</v>
      </c>
      <c r="D11" s="214">
        <v>7</v>
      </c>
      <c r="E11" s="214">
        <f t="shared" si="0"/>
        <v>5</v>
      </c>
      <c r="F11" s="100">
        <v>35.652439645512885</v>
      </c>
    </row>
    <row r="12" spans="1:6">
      <c r="A12" s="21"/>
      <c r="B12" s="16"/>
      <c r="C12" s="213"/>
      <c r="D12" s="214"/>
      <c r="E12" s="214"/>
      <c r="F12" s="100"/>
    </row>
    <row r="13" spans="1:6">
      <c r="A13" s="21" t="s">
        <v>10</v>
      </c>
      <c r="B13" s="16"/>
      <c r="C13" s="213">
        <v>3</v>
      </c>
      <c r="D13" s="214">
        <v>3</v>
      </c>
      <c r="E13" s="214">
        <f t="shared" si="0"/>
        <v>6</v>
      </c>
      <c r="F13" s="100">
        <v>35.519121124554808</v>
      </c>
    </row>
    <row r="14" spans="1:6">
      <c r="A14" s="21" t="s">
        <v>22</v>
      </c>
      <c r="B14" s="16"/>
      <c r="C14" s="213">
        <v>6</v>
      </c>
      <c r="D14" s="214">
        <v>6</v>
      </c>
      <c r="E14" s="214">
        <f t="shared" si="0"/>
        <v>7</v>
      </c>
      <c r="F14" s="100">
        <v>34.634455315943995</v>
      </c>
    </row>
    <row r="15" spans="1:6">
      <c r="A15" s="21" t="s">
        <v>19</v>
      </c>
      <c r="B15" s="16"/>
      <c r="C15" s="213">
        <v>8</v>
      </c>
      <c r="D15" s="214">
        <v>8</v>
      </c>
      <c r="E15" s="214">
        <f t="shared" si="0"/>
        <v>8</v>
      </c>
      <c r="F15" s="100">
        <v>33.580311782925854</v>
      </c>
    </row>
    <row r="16" spans="1:6">
      <c r="A16" s="21" t="s">
        <v>16</v>
      </c>
      <c r="B16" s="16"/>
      <c r="C16" s="213">
        <v>10</v>
      </c>
      <c r="D16" s="214">
        <v>10</v>
      </c>
      <c r="E16" s="214">
        <f t="shared" si="0"/>
        <v>9</v>
      </c>
      <c r="F16" s="100">
        <v>33.046551631085343</v>
      </c>
    </row>
    <row r="17" spans="1:6">
      <c r="A17" s="21" t="s">
        <v>27</v>
      </c>
      <c r="B17" s="16"/>
      <c r="C17" s="213">
        <v>9</v>
      </c>
      <c r="D17" s="214">
        <v>9</v>
      </c>
      <c r="E17" s="214">
        <f t="shared" si="0"/>
        <v>10</v>
      </c>
      <c r="F17" s="100">
        <v>32.635157426121779</v>
      </c>
    </row>
    <row r="18" spans="1:6">
      <c r="A18" s="21"/>
      <c r="B18" s="16"/>
      <c r="C18" s="213"/>
      <c r="D18" s="214"/>
      <c r="E18" s="214"/>
      <c r="F18" s="100"/>
    </row>
    <row r="19" spans="1:6">
      <c r="A19" s="21" t="s">
        <v>21</v>
      </c>
      <c r="B19" s="16"/>
      <c r="C19" s="213">
        <v>12</v>
      </c>
      <c r="D19" s="214">
        <v>11</v>
      </c>
      <c r="E19" s="214">
        <f t="shared" si="0"/>
        <v>11</v>
      </c>
      <c r="F19" s="100">
        <v>32.386365258648361</v>
      </c>
    </row>
    <row r="20" spans="1:6">
      <c r="A20" s="21" t="s">
        <v>35</v>
      </c>
      <c r="B20" s="16"/>
      <c r="C20" s="213">
        <v>13</v>
      </c>
      <c r="D20" s="214">
        <v>14</v>
      </c>
      <c r="E20" s="214">
        <f t="shared" si="0"/>
        <v>12</v>
      </c>
      <c r="F20" s="100">
        <v>32.162865370061034</v>
      </c>
    </row>
    <row r="21" spans="1:6">
      <c r="A21" s="21" t="s">
        <v>20</v>
      </c>
      <c r="B21" s="16"/>
      <c r="C21" s="213">
        <v>11</v>
      </c>
      <c r="D21" s="214">
        <v>15</v>
      </c>
      <c r="E21" s="214">
        <f t="shared" si="0"/>
        <v>13</v>
      </c>
      <c r="F21" s="100">
        <v>32.075395181527483</v>
      </c>
    </row>
    <row r="22" spans="1:6">
      <c r="A22" s="21" t="s">
        <v>34</v>
      </c>
      <c r="B22" s="16"/>
      <c r="C22" s="213">
        <v>14</v>
      </c>
      <c r="D22" s="214">
        <v>13</v>
      </c>
      <c r="E22" s="214">
        <f t="shared" si="0"/>
        <v>14</v>
      </c>
      <c r="F22" s="100">
        <v>31.143643880791796</v>
      </c>
    </row>
    <row r="23" spans="1:6">
      <c r="A23" s="21" t="s">
        <v>17</v>
      </c>
      <c r="B23" s="16"/>
      <c r="C23" s="213">
        <v>15</v>
      </c>
      <c r="D23" s="214">
        <v>12</v>
      </c>
      <c r="E23" s="214">
        <f t="shared" si="0"/>
        <v>15</v>
      </c>
      <c r="F23" s="100">
        <v>30.481441816732932</v>
      </c>
    </row>
    <row r="24" spans="1:6">
      <c r="A24" s="61" t="s">
        <v>82</v>
      </c>
      <c r="B24" s="62"/>
      <c r="C24" s="215"/>
      <c r="D24" s="216"/>
      <c r="E24" s="216"/>
      <c r="F24" s="103">
        <v>29.389847994082512</v>
      </c>
    </row>
    <row r="25" spans="1:6" s="39" customFormat="1">
      <c r="A25" s="33"/>
      <c r="B25" s="34"/>
      <c r="C25" s="217"/>
      <c r="D25" s="218"/>
      <c r="E25" s="218"/>
      <c r="F25" s="219"/>
    </row>
    <row r="26" spans="1:6">
      <c r="A26" s="21" t="s">
        <v>41</v>
      </c>
      <c r="B26" s="16"/>
      <c r="C26" s="213">
        <v>16</v>
      </c>
      <c r="D26" s="214">
        <v>17</v>
      </c>
      <c r="E26" s="214">
        <f t="shared" ref="E26:E63" si="1">RANK(F26,F$7:F$63)-1</f>
        <v>16</v>
      </c>
      <c r="F26" s="100">
        <v>29.023649656513975</v>
      </c>
    </row>
    <row r="27" spans="1:6">
      <c r="A27" s="21" t="s">
        <v>52</v>
      </c>
      <c r="B27" s="16"/>
      <c r="C27" s="213">
        <v>19</v>
      </c>
      <c r="D27" s="214">
        <v>16</v>
      </c>
      <c r="E27" s="214">
        <f t="shared" si="1"/>
        <v>17</v>
      </c>
      <c r="F27" s="100">
        <v>28.853089685020439</v>
      </c>
    </row>
    <row r="28" spans="1:6">
      <c r="A28" s="21" t="s">
        <v>38</v>
      </c>
      <c r="B28" s="16"/>
      <c r="C28" s="213">
        <v>29</v>
      </c>
      <c r="D28" s="214">
        <v>18</v>
      </c>
      <c r="E28" s="214">
        <f t="shared" si="1"/>
        <v>18</v>
      </c>
      <c r="F28" s="100">
        <v>28.542176250407394</v>
      </c>
    </row>
    <row r="29" spans="1:6">
      <c r="A29" s="21" t="s">
        <v>46</v>
      </c>
      <c r="B29" s="16"/>
      <c r="C29" s="213">
        <v>31</v>
      </c>
      <c r="D29" s="214">
        <v>21</v>
      </c>
      <c r="E29" s="214">
        <f t="shared" si="1"/>
        <v>19</v>
      </c>
      <c r="F29" s="100">
        <v>27.977421790193439</v>
      </c>
    </row>
    <row r="30" spans="1:6">
      <c r="A30" s="21" t="s">
        <v>39</v>
      </c>
      <c r="B30" s="16"/>
      <c r="C30" s="213">
        <v>26</v>
      </c>
      <c r="D30" s="214">
        <v>28</v>
      </c>
      <c r="E30" s="214">
        <f t="shared" si="1"/>
        <v>20</v>
      </c>
      <c r="F30" s="100">
        <v>27.955771027521724</v>
      </c>
    </row>
    <row r="31" spans="1:6">
      <c r="A31" s="21"/>
      <c r="B31" s="16"/>
      <c r="C31" s="213"/>
      <c r="D31" s="214"/>
      <c r="E31" s="214"/>
      <c r="F31" s="100"/>
    </row>
    <row r="32" spans="1:6">
      <c r="A32" s="21" t="s">
        <v>13</v>
      </c>
      <c r="B32" s="16"/>
      <c r="C32" s="213">
        <v>22</v>
      </c>
      <c r="D32" s="214">
        <v>25</v>
      </c>
      <c r="E32" s="214">
        <f t="shared" si="1"/>
        <v>21</v>
      </c>
      <c r="F32" s="100">
        <v>27.66126020399847</v>
      </c>
    </row>
    <row r="33" spans="1:6">
      <c r="A33" s="21" t="s">
        <v>24</v>
      </c>
      <c r="B33" s="16"/>
      <c r="C33" s="213">
        <v>18</v>
      </c>
      <c r="D33" s="214">
        <v>19</v>
      </c>
      <c r="E33" s="214">
        <f t="shared" si="1"/>
        <v>22</v>
      </c>
      <c r="F33" s="100">
        <v>27.551836706300897</v>
      </c>
    </row>
    <row r="34" spans="1:6">
      <c r="A34" s="27" t="s">
        <v>47</v>
      </c>
      <c r="B34" s="28"/>
      <c r="C34" s="220">
        <v>28</v>
      </c>
      <c r="D34" s="221">
        <v>29</v>
      </c>
      <c r="E34" s="221">
        <f t="shared" si="1"/>
        <v>23</v>
      </c>
      <c r="F34" s="101">
        <v>27.38090022685671</v>
      </c>
    </row>
    <row r="35" spans="1:6">
      <c r="A35" s="21" t="s">
        <v>53</v>
      </c>
      <c r="B35" s="16"/>
      <c r="C35" s="213">
        <v>21</v>
      </c>
      <c r="D35" s="214">
        <v>26</v>
      </c>
      <c r="E35" s="214">
        <f t="shared" si="1"/>
        <v>24</v>
      </c>
      <c r="F35" s="100">
        <v>27.311792619591788</v>
      </c>
    </row>
    <row r="36" spans="1:6">
      <c r="A36" s="21" t="s">
        <v>32</v>
      </c>
      <c r="B36" s="16"/>
      <c r="C36" s="213">
        <v>25</v>
      </c>
      <c r="D36" s="214">
        <v>24</v>
      </c>
      <c r="E36" s="214">
        <f t="shared" si="1"/>
        <v>25</v>
      </c>
      <c r="F36" s="100">
        <v>27.230855963663824</v>
      </c>
    </row>
    <row r="37" spans="1:6">
      <c r="A37" s="21"/>
      <c r="B37" s="16"/>
      <c r="C37" s="213"/>
      <c r="D37" s="214"/>
      <c r="E37" s="214"/>
      <c r="F37" s="100"/>
    </row>
    <row r="38" spans="1:6">
      <c r="A38" s="21" t="s">
        <v>51</v>
      </c>
      <c r="B38" s="16"/>
      <c r="C38" s="213">
        <v>24</v>
      </c>
      <c r="D38" s="214">
        <v>23</v>
      </c>
      <c r="E38" s="214">
        <f t="shared" si="1"/>
        <v>26</v>
      </c>
      <c r="F38" s="100">
        <v>27.143614059113581</v>
      </c>
    </row>
    <row r="39" spans="1:6">
      <c r="A39" s="21" t="s">
        <v>49</v>
      </c>
      <c r="B39" s="16"/>
      <c r="C39" s="213">
        <v>27</v>
      </c>
      <c r="D39" s="214">
        <v>27</v>
      </c>
      <c r="E39" s="214">
        <f t="shared" si="1"/>
        <v>27</v>
      </c>
      <c r="F39" s="100">
        <v>27.009875768121571</v>
      </c>
    </row>
    <row r="40" spans="1:6">
      <c r="A40" s="21" t="s">
        <v>50</v>
      </c>
      <c r="B40" s="16"/>
      <c r="C40" s="213">
        <v>34</v>
      </c>
      <c r="D40" s="214">
        <v>31</v>
      </c>
      <c r="E40" s="214">
        <f t="shared" si="1"/>
        <v>28</v>
      </c>
      <c r="F40" s="100">
        <v>26.633822885077816</v>
      </c>
    </row>
    <row r="41" spans="1:6">
      <c r="A41" s="21" t="s">
        <v>23</v>
      </c>
      <c r="B41" s="16"/>
      <c r="C41" s="213">
        <v>20</v>
      </c>
      <c r="D41" s="214">
        <v>20</v>
      </c>
      <c r="E41" s="214">
        <f t="shared" si="1"/>
        <v>29</v>
      </c>
      <c r="F41" s="100">
        <v>26.436280018359781</v>
      </c>
    </row>
    <row r="42" spans="1:6">
      <c r="A42" s="21" t="s">
        <v>54</v>
      </c>
      <c r="B42" s="16"/>
      <c r="C42" s="213">
        <v>33</v>
      </c>
      <c r="D42" s="214">
        <v>30</v>
      </c>
      <c r="E42" s="214">
        <f t="shared" si="1"/>
        <v>30</v>
      </c>
      <c r="F42" s="100">
        <v>26.430922537696897</v>
      </c>
    </row>
    <row r="43" spans="1:6">
      <c r="A43" s="21"/>
      <c r="B43" s="16"/>
      <c r="C43" s="213"/>
      <c r="D43" s="214"/>
      <c r="E43" s="214"/>
      <c r="F43" s="100"/>
    </row>
    <row r="44" spans="1:6">
      <c r="A44" s="21" t="s">
        <v>33</v>
      </c>
      <c r="B44" s="16"/>
      <c r="C44" s="213">
        <v>32</v>
      </c>
      <c r="D44" s="214">
        <v>34</v>
      </c>
      <c r="E44" s="214">
        <f t="shared" si="1"/>
        <v>31</v>
      </c>
      <c r="F44" s="100">
        <v>26.42543308034632</v>
      </c>
    </row>
    <row r="45" spans="1:6">
      <c r="A45" s="21" t="s">
        <v>43</v>
      </c>
      <c r="B45" s="16"/>
      <c r="C45" s="213">
        <v>36</v>
      </c>
      <c r="D45" s="214">
        <v>33</v>
      </c>
      <c r="E45" s="214">
        <f t="shared" si="1"/>
        <v>32</v>
      </c>
      <c r="F45" s="100">
        <v>26.384313671353951</v>
      </c>
    </row>
    <row r="46" spans="1:6">
      <c r="A46" s="21" t="s">
        <v>40</v>
      </c>
      <c r="B46" s="16"/>
      <c r="C46" s="213">
        <v>37</v>
      </c>
      <c r="D46" s="214">
        <v>35</v>
      </c>
      <c r="E46" s="214">
        <f t="shared" si="1"/>
        <v>33</v>
      </c>
      <c r="F46" s="100">
        <v>26.339347197355739</v>
      </c>
    </row>
    <row r="47" spans="1:6">
      <c r="A47" s="21" t="s">
        <v>29</v>
      </c>
      <c r="B47" s="16"/>
      <c r="C47" s="213">
        <v>23</v>
      </c>
      <c r="D47" s="214">
        <v>32</v>
      </c>
      <c r="E47" s="214">
        <f t="shared" si="1"/>
        <v>34</v>
      </c>
      <c r="F47" s="100">
        <v>26.295787142415197</v>
      </c>
    </row>
    <row r="48" spans="1:6">
      <c r="A48" s="21" t="s">
        <v>25</v>
      </c>
      <c r="B48" s="16"/>
      <c r="C48" s="213">
        <v>17</v>
      </c>
      <c r="D48" s="214">
        <v>22</v>
      </c>
      <c r="E48" s="214">
        <f t="shared" si="1"/>
        <v>35</v>
      </c>
      <c r="F48" s="100">
        <v>26.23588788117415</v>
      </c>
    </row>
    <row r="49" spans="1:6">
      <c r="A49" s="21"/>
      <c r="B49" s="16"/>
      <c r="C49" s="213"/>
      <c r="D49" s="214"/>
      <c r="E49" s="214"/>
      <c r="F49" s="100"/>
    </row>
    <row r="50" spans="1:6">
      <c r="A50" s="21" t="s">
        <v>26</v>
      </c>
      <c r="B50" s="16"/>
      <c r="C50" s="213">
        <v>30</v>
      </c>
      <c r="D50" s="214">
        <v>36</v>
      </c>
      <c r="E50" s="214">
        <f t="shared" si="1"/>
        <v>36</v>
      </c>
      <c r="F50" s="100">
        <v>25.678446204676263</v>
      </c>
    </row>
    <row r="51" spans="1:6">
      <c r="A51" s="21" t="s">
        <v>30</v>
      </c>
      <c r="B51" s="16"/>
      <c r="C51" s="213">
        <v>38</v>
      </c>
      <c r="D51" s="214">
        <v>39</v>
      </c>
      <c r="E51" s="214">
        <f t="shared" si="1"/>
        <v>37</v>
      </c>
      <c r="F51" s="100">
        <v>25.571939238696093</v>
      </c>
    </row>
    <row r="52" spans="1:6">
      <c r="A52" s="21" t="s">
        <v>36</v>
      </c>
      <c r="B52" s="16"/>
      <c r="C52" s="213">
        <v>35</v>
      </c>
      <c r="D52" s="214">
        <v>37</v>
      </c>
      <c r="E52" s="214">
        <f t="shared" si="1"/>
        <v>38</v>
      </c>
      <c r="F52" s="100">
        <v>24.999623607617036</v>
      </c>
    </row>
    <row r="53" spans="1:6">
      <c r="A53" s="21" t="s">
        <v>45</v>
      </c>
      <c r="B53" s="16"/>
      <c r="C53" s="213">
        <v>39</v>
      </c>
      <c r="D53" s="214">
        <v>38</v>
      </c>
      <c r="E53" s="214">
        <f t="shared" si="1"/>
        <v>39</v>
      </c>
      <c r="F53" s="100">
        <v>24.261074772235087</v>
      </c>
    </row>
    <row r="54" spans="1:6">
      <c r="A54" s="21" t="s">
        <v>28</v>
      </c>
      <c r="B54" s="16"/>
      <c r="C54" s="213">
        <v>40</v>
      </c>
      <c r="D54" s="214">
        <v>40</v>
      </c>
      <c r="E54" s="214">
        <f t="shared" si="1"/>
        <v>40</v>
      </c>
      <c r="F54" s="100">
        <v>23.494758077496755</v>
      </c>
    </row>
    <row r="55" spans="1:6">
      <c r="A55" s="21"/>
      <c r="B55" s="16"/>
      <c r="C55" s="213"/>
      <c r="D55" s="214"/>
      <c r="E55" s="214"/>
      <c r="F55" s="100"/>
    </row>
    <row r="56" spans="1:6">
      <c r="A56" s="21" t="s">
        <v>15</v>
      </c>
      <c r="B56" s="16"/>
      <c r="C56" s="213">
        <v>41</v>
      </c>
      <c r="D56" s="214">
        <v>41</v>
      </c>
      <c r="E56" s="214">
        <f t="shared" si="1"/>
        <v>41</v>
      </c>
      <c r="F56" s="100">
        <v>22.971306450544748</v>
      </c>
    </row>
    <row r="57" spans="1:6">
      <c r="A57" s="21" t="s">
        <v>18</v>
      </c>
      <c r="B57" s="16"/>
      <c r="C57" s="213">
        <v>42</v>
      </c>
      <c r="D57" s="214">
        <v>42</v>
      </c>
      <c r="E57" s="214">
        <f t="shared" si="1"/>
        <v>42</v>
      </c>
      <c r="F57" s="100">
        <v>22.469346371531778</v>
      </c>
    </row>
    <row r="58" spans="1:6">
      <c r="A58" s="21" t="s">
        <v>31</v>
      </c>
      <c r="B58" s="16"/>
      <c r="C58" s="213">
        <v>43</v>
      </c>
      <c r="D58" s="214">
        <v>44</v>
      </c>
      <c r="E58" s="214">
        <f t="shared" si="1"/>
        <v>43</v>
      </c>
      <c r="F58" s="100">
        <v>19.203751511912671</v>
      </c>
    </row>
    <row r="59" spans="1:6">
      <c r="A59" s="21" t="s">
        <v>12</v>
      </c>
      <c r="B59" s="16"/>
      <c r="C59" s="213">
        <v>44</v>
      </c>
      <c r="D59" s="214">
        <v>43</v>
      </c>
      <c r="E59" s="214">
        <f t="shared" si="1"/>
        <v>44</v>
      </c>
      <c r="F59" s="100">
        <v>17.847721204886504</v>
      </c>
    </row>
    <row r="60" spans="1:6">
      <c r="A60" s="21" t="s">
        <v>11</v>
      </c>
      <c r="B60" s="16"/>
      <c r="C60" s="213">
        <v>45</v>
      </c>
      <c r="D60" s="214">
        <v>45</v>
      </c>
      <c r="E60" s="214">
        <f t="shared" si="1"/>
        <v>45</v>
      </c>
      <c r="F60" s="100">
        <v>16.906985812171449</v>
      </c>
    </row>
    <row r="61" spans="1:6">
      <c r="A61" s="21"/>
      <c r="B61" s="16"/>
      <c r="C61" s="213"/>
      <c r="D61" s="214"/>
      <c r="E61" s="214"/>
      <c r="F61" s="100"/>
    </row>
    <row r="62" spans="1:6">
      <c r="A62" s="21" t="s">
        <v>14</v>
      </c>
      <c r="B62" s="16"/>
      <c r="C62" s="213">
        <v>46</v>
      </c>
      <c r="D62" s="214">
        <v>46</v>
      </c>
      <c r="E62" s="214">
        <f t="shared" si="1"/>
        <v>46</v>
      </c>
      <c r="F62" s="100">
        <v>16.081578909022507</v>
      </c>
    </row>
    <row r="63" spans="1:6">
      <c r="A63" s="21" t="s">
        <v>42</v>
      </c>
      <c r="B63" s="16"/>
      <c r="C63" s="213">
        <v>47</v>
      </c>
      <c r="D63" s="214">
        <v>47</v>
      </c>
      <c r="E63" s="214">
        <f t="shared" si="1"/>
        <v>47</v>
      </c>
      <c r="F63" s="100">
        <v>13.790114871027829</v>
      </c>
    </row>
    <row r="64" spans="1:6">
      <c r="A64" s="87"/>
      <c r="B64" s="105"/>
      <c r="C64" s="106"/>
      <c r="D64" s="89"/>
      <c r="E64" s="222"/>
      <c r="F64" s="90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170" t="s">
        <v>256</v>
      </c>
      <c r="C66" s="16"/>
      <c r="D66" s="16"/>
      <c r="E66" s="16"/>
      <c r="F66" s="91"/>
    </row>
    <row r="67" spans="1:6">
      <c r="A67" s="49" t="s">
        <v>58</v>
      </c>
      <c r="B67" s="50" t="s">
        <v>257</v>
      </c>
      <c r="C67" s="92"/>
      <c r="D67" s="92"/>
      <c r="E67" s="92"/>
      <c r="F67" s="93"/>
    </row>
    <row r="68" spans="1:6">
      <c r="A68" s="21" t="s">
        <v>99</v>
      </c>
      <c r="B68" s="47" t="s">
        <v>258</v>
      </c>
      <c r="C68" s="22"/>
      <c r="D68" s="22"/>
      <c r="E68" s="16"/>
      <c r="F68" s="48"/>
    </row>
    <row r="69" spans="1:6">
      <c r="A69" s="21" t="s">
        <v>259</v>
      </c>
      <c r="B69" s="22"/>
      <c r="C69" s="22"/>
      <c r="D69" s="22"/>
      <c r="E69" s="47" t="s">
        <v>260</v>
      </c>
      <c r="F69" s="48"/>
    </row>
    <row r="70" spans="1:6">
      <c r="A70" s="21" t="s">
        <v>261</v>
      </c>
      <c r="B70" s="22"/>
      <c r="C70" s="22"/>
      <c r="D70" s="22"/>
      <c r="E70" s="47" t="s">
        <v>262</v>
      </c>
      <c r="F70" s="48"/>
    </row>
    <row r="71" spans="1:6" ht="18" thickBot="1">
      <c r="A71" s="53" t="s">
        <v>263</v>
      </c>
      <c r="B71" s="54"/>
      <c r="C71" s="54"/>
      <c r="D71" s="54"/>
      <c r="E71" s="111" t="s">
        <v>264</v>
      </c>
      <c r="F71" s="55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243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6" t="s">
        <v>4</v>
      </c>
      <c r="D5" s="146" t="s">
        <v>167</v>
      </c>
      <c r="E5" s="13" t="s">
        <v>178</v>
      </c>
      <c r="F5" s="14" t="s">
        <v>244</v>
      </c>
    </row>
    <row r="6" spans="1:6">
      <c r="A6" s="15"/>
      <c r="B6" s="16"/>
      <c r="C6" s="17"/>
      <c r="D6" s="18"/>
      <c r="E6" s="18"/>
      <c r="F6" s="99" t="s">
        <v>245</v>
      </c>
    </row>
    <row r="7" spans="1:6">
      <c r="A7" s="21" t="s">
        <v>35</v>
      </c>
      <c r="B7" s="16"/>
      <c r="C7" s="71">
        <v>2</v>
      </c>
      <c r="D7" s="24">
        <v>1</v>
      </c>
      <c r="E7" s="24">
        <f t="shared" ref="E7:E31" si="0">RANK(F7,F$7:F$64)</f>
        <v>1</v>
      </c>
      <c r="F7" s="182">
        <v>7584.3816194284846</v>
      </c>
    </row>
    <row r="8" spans="1:6">
      <c r="A8" s="21" t="s">
        <v>31</v>
      </c>
      <c r="B8" s="16"/>
      <c r="C8" s="71">
        <v>1</v>
      </c>
      <c r="D8" s="24">
        <v>2</v>
      </c>
      <c r="E8" s="24">
        <f t="shared" si="0"/>
        <v>2</v>
      </c>
      <c r="F8" s="182">
        <v>7324.9844889972128</v>
      </c>
    </row>
    <row r="9" spans="1:6">
      <c r="A9" s="21" t="s">
        <v>48</v>
      </c>
      <c r="B9" s="16"/>
      <c r="C9" s="71">
        <v>3</v>
      </c>
      <c r="D9" s="24">
        <v>3</v>
      </c>
      <c r="E9" s="24">
        <f t="shared" si="0"/>
        <v>3</v>
      </c>
      <c r="F9" s="182">
        <v>6902.5063422537196</v>
      </c>
    </row>
    <row r="10" spans="1:6">
      <c r="A10" s="21" t="s">
        <v>28</v>
      </c>
      <c r="B10" s="16"/>
      <c r="C10" s="71">
        <v>6</v>
      </c>
      <c r="D10" s="24">
        <v>6</v>
      </c>
      <c r="E10" s="24">
        <f t="shared" si="0"/>
        <v>4</v>
      </c>
      <c r="F10" s="182">
        <v>6534.4292903821179</v>
      </c>
    </row>
    <row r="11" spans="1:6">
      <c r="A11" s="21" t="s">
        <v>29</v>
      </c>
      <c r="B11" s="16"/>
      <c r="C11" s="71">
        <v>8</v>
      </c>
      <c r="D11" s="24">
        <v>7</v>
      </c>
      <c r="E11" s="24">
        <f t="shared" si="0"/>
        <v>5</v>
      </c>
      <c r="F11" s="182">
        <v>6477.6552393869297</v>
      </c>
    </row>
    <row r="12" spans="1:6">
      <c r="A12" s="21"/>
      <c r="B12" s="16"/>
      <c r="C12" s="71"/>
      <c r="D12" s="24"/>
      <c r="E12" s="24"/>
      <c r="F12" s="182"/>
    </row>
    <row r="13" spans="1:6">
      <c r="A13" s="21" t="s">
        <v>24</v>
      </c>
      <c r="B13" s="16"/>
      <c r="C13" s="71">
        <v>4</v>
      </c>
      <c r="D13" s="24">
        <v>5</v>
      </c>
      <c r="E13" s="24">
        <f t="shared" si="0"/>
        <v>6</v>
      </c>
      <c r="F13" s="182">
        <v>6454.4338830450615</v>
      </c>
    </row>
    <row r="14" spans="1:6">
      <c r="A14" s="21" t="s">
        <v>18</v>
      </c>
      <c r="B14" s="16"/>
      <c r="C14" s="71">
        <v>5</v>
      </c>
      <c r="D14" s="24">
        <v>4</v>
      </c>
      <c r="E14" s="24">
        <f t="shared" si="0"/>
        <v>7</v>
      </c>
      <c r="F14" s="182">
        <v>6435.3465970281986</v>
      </c>
    </row>
    <row r="15" spans="1:6">
      <c r="A15" s="21" t="s">
        <v>10</v>
      </c>
      <c r="B15" s="16"/>
      <c r="C15" s="71">
        <v>7</v>
      </c>
      <c r="D15" s="24">
        <v>8</v>
      </c>
      <c r="E15" s="24">
        <f t="shared" si="0"/>
        <v>8</v>
      </c>
      <c r="F15" s="182">
        <v>6206.6351670303802</v>
      </c>
    </row>
    <row r="16" spans="1:6">
      <c r="A16" s="21" t="s">
        <v>17</v>
      </c>
      <c r="B16" s="16"/>
      <c r="C16" s="71">
        <v>9</v>
      </c>
      <c r="D16" s="24">
        <v>9</v>
      </c>
      <c r="E16" s="24">
        <f t="shared" si="0"/>
        <v>9</v>
      </c>
      <c r="F16" s="182">
        <v>6155.8440463290508</v>
      </c>
    </row>
    <row r="17" spans="1:6">
      <c r="A17" s="21" t="s">
        <v>25</v>
      </c>
      <c r="B17" s="16"/>
      <c r="C17" s="71">
        <v>10</v>
      </c>
      <c r="D17" s="24">
        <v>10</v>
      </c>
      <c r="E17" s="24">
        <f t="shared" si="0"/>
        <v>10</v>
      </c>
      <c r="F17" s="182">
        <v>6089.7361802927853</v>
      </c>
    </row>
    <row r="18" spans="1:6">
      <c r="A18" s="21"/>
      <c r="B18" s="16"/>
      <c r="C18" s="71"/>
      <c r="D18" s="24"/>
      <c r="E18" s="24"/>
      <c r="F18" s="182"/>
    </row>
    <row r="19" spans="1:6">
      <c r="A19" s="21" t="s">
        <v>32</v>
      </c>
      <c r="B19" s="16"/>
      <c r="C19" s="71">
        <v>11</v>
      </c>
      <c r="D19" s="24">
        <v>11</v>
      </c>
      <c r="E19" s="24">
        <f t="shared" si="0"/>
        <v>11</v>
      </c>
      <c r="F19" s="182">
        <v>5949.4367680377827</v>
      </c>
    </row>
    <row r="20" spans="1:6">
      <c r="A20" s="21" t="s">
        <v>51</v>
      </c>
      <c r="B20" s="16"/>
      <c r="C20" s="71">
        <v>13</v>
      </c>
      <c r="D20" s="24">
        <v>12</v>
      </c>
      <c r="E20" s="24">
        <f t="shared" si="0"/>
        <v>12</v>
      </c>
      <c r="F20" s="182">
        <v>5341.4403571942257</v>
      </c>
    </row>
    <row r="21" spans="1:6">
      <c r="A21" s="21" t="s">
        <v>49</v>
      </c>
      <c r="B21" s="16"/>
      <c r="C21" s="71">
        <v>17</v>
      </c>
      <c r="D21" s="24">
        <v>17</v>
      </c>
      <c r="E21" s="24">
        <f t="shared" si="0"/>
        <v>13</v>
      </c>
      <c r="F21" s="182">
        <v>5063.2225311144284</v>
      </c>
    </row>
    <row r="22" spans="1:6">
      <c r="A22" s="21" t="s">
        <v>44</v>
      </c>
      <c r="B22" s="16"/>
      <c r="C22" s="71">
        <v>14</v>
      </c>
      <c r="D22" s="24">
        <v>13</v>
      </c>
      <c r="E22" s="24">
        <f t="shared" si="0"/>
        <v>14</v>
      </c>
      <c r="F22" s="182">
        <v>5057.1036195423458</v>
      </c>
    </row>
    <row r="23" spans="1:6">
      <c r="A23" s="21" t="s">
        <v>15</v>
      </c>
      <c r="B23" s="16"/>
      <c r="C23" s="71">
        <v>15</v>
      </c>
      <c r="D23" s="24">
        <v>16</v>
      </c>
      <c r="E23" s="24">
        <f t="shared" si="0"/>
        <v>15</v>
      </c>
      <c r="F23" s="182">
        <v>4979.8012160437593</v>
      </c>
    </row>
    <row r="24" spans="1:6">
      <c r="A24" s="21"/>
      <c r="B24" s="16"/>
      <c r="C24" s="71"/>
      <c r="D24" s="24"/>
      <c r="E24" s="24"/>
      <c r="F24" s="182"/>
    </row>
    <row r="25" spans="1:6">
      <c r="A25" s="21" t="s">
        <v>26</v>
      </c>
      <c r="B25" s="16"/>
      <c r="C25" s="71">
        <v>19</v>
      </c>
      <c r="D25" s="24">
        <v>18</v>
      </c>
      <c r="E25" s="24">
        <f t="shared" si="0"/>
        <v>16</v>
      </c>
      <c r="F25" s="182">
        <v>4958.0724685929381</v>
      </c>
    </row>
    <row r="26" spans="1:6">
      <c r="A26" s="21" t="s">
        <v>27</v>
      </c>
      <c r="B26" s="16"/>
      <c r="C26" s="71">
        <v>12</v>
      </c>
      <c r="D26" s="24">
        <v>14</v>
      </c>
      <c r="E26" s="24">
        <f t="shared" si="0"/>
        <v>17</v>
      </c>
      <c r="F26" s="182">
        <v>4942.9109896818863</v>
      </c>
    </row>
    <row r="27" spans="1:6">
      <c r="A27" s="21" t="s">
        <v>23</v>
      </c>
      <c r="B27" s="16"/>
      <c r="C27" s="71">
        <v>16</v>
      </c>
      <c r="D27" s="24">
        <v>15</v>
      </c>
      <c r="E27" s="24">
        <f t="shared" si="0"/>
        <v>18</v>
      </c>
      <c r="F27" s="182">
        <v>4936.7921478007829</v>
      </c>
    </row>
    <row r="28" spans="1:6">
      <c r="A28" s="21" t="s">
        <v>37</v>
      </c>
      <c r="B28" s="16"/>
      <c r="C28" s="71">
        <v>18</v>
      </c>
      <c r="D28" s="24">
        <v>19</v>
      </c>
      <c r="E28" s="24">
        <f t="shared" si="0"/>
        <v>19</v>
      </c>
      <c r="F28" s="182">
        <v>4849.0433003021426</v>
      </c>
    </row>
    <row r="29" spans="1:6">
      <c r="A29" s="21" t="s">
        <v>21</v>
      </c>
      <c r="B29" s="16"/>
      <c r="C29" s="71">
        <v>21</v>
      </c>
      <c r="D29" s="24">
        <v>20</v>
      </c>
      <c r="E29" s="24">
        <f t="shared" si="0"/>
        <v>20</v>
      </c>
      <c r="F29" s="182">
        <v>4762.916714423639</v>
      </c>
    </row>
    <row r="30" spans="1:6">
      <c r="A30" s="21"/>
      <c r="B30" s="16"/>
      <c r="C30" s="71"/>
      <c r="D30" s="24"/>
      <c r="E30" s="24"/>
      <c r="F30" s="182"/>
    </row>
    <row r="31" spans="1:6">
      <c r="A31" s="21" t="s">
        <v>50</v>
      </c>
      <c r="B31" s="16"/>
      <c r="C31" s="71">
        <v>23</v>
      </c>
      <c r="D31" s="24">
        <v>22</v>
      </c>
      <c r="E31" s="24">
        <f t="shared" si="0"/>
        <v>21</v>
      </c>
      <c r="F31" s="182">
        <v>4709.2186836957535</v>
      </c>
    </row>
    <row r="32" spans="1:6">
      <c r="A32" s="61" t="s">
        <v>69</v>
      </c>
      <c r="B32" s="62"/>
      <c r="C32" s="173"/>
      <c r="D32" s="64"/>
      <c r="E32" s="64"/>
      <c r="F32" s="206">
        <v>4643.2512327369523</v>
      </c>
    </row>
    <row r="33" spans="1:6">
      <c r="A33" s="21" t="s">
        <v>9</v>
      </c>
      <c r="B33" s="16"/>
      <c r="C33" s="71">
        <v>20</v>
      </c>
      <c r="D33" s="24">
        <v>21</v>
      </c>
      <c r="E33" s="24">
        <f t="shared" ref="E33:E63" si="1">RANK(F33,F$7:F$64)-1</f>
        <v>22</v>
      </c>
      <c r="F33" s="182">
        <v>4625.0193304795512</v>
      </c>
    </row>
    <row r="34" spans="1:6">
      <c r="A34" s="21" t="s">
        <v>38</v>
      </c>
      <c r="B34" s="16"/>
      <c r="C34" s="71">
        <v>25</v>
      </c>
      <c r="D34" s="24">
        <v>23</v>
      </c>
      <c r="E34" s="24">
        <f t="shared" si="1"/>
        <v>23</v>
      </c>
      <c r="F34" s="182">
        <v>4592.4262825049964</v>
      </c>
    </row>
    <row r="35" spans="1:6">
      <c r="A35" s="21" t="s">
        <v>19</v>
      </c>
      <c r="B35" s="16"/>
      <c r="C35" s="71">
        <v>22</v>
      </c>
      <c r="D35" s="24">
        <v>24</v>
      </c>
      <c r="E35" s="24">
        <f t="shared" si="1"/>
        <v>24</v>
      </c>
      <c r="F35" s="182">
        <v>4490.5804497461231</v>
      </c>
    </row>
    <row r="36" spans="1:6">
      <c r="A36" s="21" t="s">
        <v>43</v>
      </c>
      <c r="B36" s="16"/>
      <c r="C36" s="71">
        <v>27</v>
      </c>
      <c r="D36" s="24">
        <v>26</v>
      </c>
      <c r="E36" s="24">
        <f t="shared" si="1"/>
        <v>25</v>
      </c>
      <c r="F36" s="182">
        <v>4260.4885843409356</v>
      </c>
    </row>
    <row r="37" spans="1:6">
      <c r="A37" s="21"/>
      <c r="B37" s="16"/>
      <c r="C37" s="71"/>
      <c r="D37" s="24"/>
      <c r="E37" s="24"/>
      <c r="F37" s="182"/>
    </row>
    <row r="38" spans="1:6">
      <c r="A38" s="21" t="s">
        <v>22</v>
      </c>
      <c r="B38" s="16"/>
      <c r="C38" s="71">
        <v>28</v>
      </c>
      <c r="D38" s="24">
        <v>28</v>
      </c>
      <c r="E38" s="24">
        <f t="shared" si="1"/>
        <v>26</v>
      </c>
      <c r="F38" s="182">
        <v>4257.0903009187223</v>
      </c>
    </row>
    <row r="39" spans="1:6">
      <c r="A39" s="21" t="s">
        <v>34</v>
      </c>
      <c r="B39" s="16"/>
      <c r="C39" s="71">
        <v>26</v>
      </c>
      <c r="D39" s="24">
        <v>27</v>
      </c>
      <c r="E39" s="24">
        <f t="shared" si="1"/>
        <v>27</v>
      </c>
      <c r="F39" s="182">
        <v>4234.6149993095742</v>
      </c>
    </row>
    <row r="40" spans="1:6">
      <c r="A40" s="21" t="s">
        <v>52</v>
      </c>
      <c r="B40" s="16"/>
      <c r="C40" s="71">
        <v>32</v>
      </c>
      <c r="D40" s="24">
        <v>30</v>
      </c>
      <c r="E40" s="24">
        <f t="shared" si="1"/>
        <v>28</v>
      </c>
      <c r="F40" s="182">
        <v>4226.443322379846</v>
      </c>
    </row>
    <row r="41" spans="1:6">
      <c r="A41" s="21" t="s">
        <v>8</v>
      </c>
      <c r="B41" s="16"/>
      <c r="C41" s="71">
        <v>24</v>
      </c>
      <c r="D41" s="24">
        <v>25</v>
      </c>
      <c r="E41" s="24">
        <f t="shared" si="1"/>
        <v>29</v>
      </c>
      <c r="F41" s="182">
        <v>4202.9718903533776</v>
      </c>
    </row>
    <row r="42" spans="1:6">
      <c r="A42" s="21" t="s">
        <v>14</v>
      </c>
      <c r="B42" s="16"/>
      <c r="C42" s="71">
        <v>29</v>
      </c>
      <c r="D42" s="24">
        <v>29</v>
      </c>
      <c r="E42" s="24">
        <f t="shared" si="1"/>
        <v>30</v>
      </c>
      <c r="F42" s="182">
        <v>4141.4370891017497</v>
      </c>
    </row>
    <row r="43" spans="1:6">
      <c r="A43" s="21"/>
      <c r="B43" s="16"/>
      <c r="C43" s="71"/>
      <c r="D43" s="24"/>
      <c r="E43" s="24"/>
      <c r="F43" s="182"/>
    </row>
    <row r="44" spans="1:6">
      <c r="A44" s="21" t="s">
        <v>41</v>
      </c>
      <c r="B44" s="16"/>
      <c r="C44" s="71">
        <v>33</v>
      </c>
      <c r="D44" s="24">
        <v>33</v>
      </c>
      <c r="E44" s="24">
        <f t="shared" si="1"/>
        <v>31</v>
      </c>
      <c r="F44" s="182">
        <v>4131.6403552148167</v>
      </c>
    </row>
    <row r="45" spans="1:6">
      <c r="A45" s="21" t="s">
        <v>36</v>
      </c>
      <c r="B45" s="16"/>
      <c r="C45" s="71">
        <v>35</v>
      </c>
      <c r="D45" s="24">
        <v>31</v>
      </c>
      <c r="E45" s="24">
        <f t="shared" si="1"/>
        <v>32</v>
      </c>
      <c r="F45" s="182">
        <v>4056.4344815571321</v>
      </c>
    </row>
    <row r="46" spans="1:6">
      <c r="A46" s="21" t="s">
        <v>54</v>
      </c>
      <c r="B46" s="16"/>
      <c r="C46" s="71">
        <v>36</v>
      </c>
      <c r="D46" s="24">
        <v>36</v>
      </c>
      <c r="E46" s="24">
        <f t="shared" si="1"/>
        <v>33</v>
      </c>
      <c r="F46" s="182">
        <v>4048.3636632273638</v>
      </c>
    </row>
    <row r="47" spans="1:6">
      <c r="A47" s="21" t="s">
        <v>46</v>
      </c>
      <c r="B47" s="16"/>
      <c r="C47" s="71">
        <v>38</v>
      </c>
      <c r="D47" s="24">
        <v>35</v>
      </c>
      <c r="E47" s="24">
        <f t="shared" si="1"/>
        <v>34</v>
      </c>
      <c r="F47" s="182">
        <v>4037.3571752617609</v>
      </c>
    </row>
    <row r="48" spans="1:6">
      <c r="A48" s="21" t="s">
        <v>40</v>
      </c>
      <c r="B48" s="16"/>
      <c r="C48" s="71">
        <v>37</v>
      </c>
      <c r="D48" s="24">
        <v>37</v>
      </c>
      <c r="E48" s="24">
        <f t="shared" si="1"/>
        <v>35</v>
      </c>
      <c r="F48" s="182">
        <v>4031.1251893678555</v>
      </c>
    </row>
    <row r="49" spans="1:6">
      <c r="A49" s="21"/>
      <c r="B49" s="16"/>
      <c r="C49" s="71"/>
      <c r="D49" s="24"/>
      <c r="E49" s="24"/>
      <c r="F49" s="182"/>
    </row>
    <row r="50" spans="1:6">
      <c r="A50" s="21" t="s">
        <v>16</v>
      </c>
      <c r="B50" s="16"/>
      <c r="C50" s="71">
        <v>31</v>
      </c>
      <c r="D50" s="24">
        <v>32</v>
      </c>
      <c r="E50" s="24">
        <f t="shared" si="1"/>
        <v>36</v>
      </c>
      <c r="F50" s="182">
        <v>4022.6802619605442</v>
      </c>
    </row>
    <row r="51" spans="1:6">
      <c r="A51" s="21" t="s">
        <v>11</v>
      </c>
      <c r="B51" s="16"/>
      <c r="C51" s="71">
        <v>30</v>
      </c>
      <c r="D51" s="24">
        <v>34</v>
      </c>
      <c r="E51" s="24">
        <f t="shared" si="1"/>
        <v>37</v>
      </c>
      <c r="F51" s="182">
        <v>3945.0396994669904</v>
      </c>
    </row>
    <row r="52" spans="1:6">
      <c r="A52" s="21" t="s">
        <v>20</v>
      </c>
      <c r="B52" s="16"/>
      <c r="C52" s="71">
        <v>34</v>
      </c>
      <c r="D52" s="24">
        <v>38</v>
      </c>
      <c r="E52" s="24">
        <f t="shared" si="1"/>
        <v>38</v>
      </c>
      <c r="F52" s="182">
        <v>3888.9948003976547</v>
      </c>
    </row>
    <row r="53" spans="1:6">
      <c r="A53" s="21" t="s">
        <v>30</v>
      </c>
      <c r="B53" s="16"/>
      <c r="C53" s="71">
        <v>39</v>
      </c>
      <c r="D53" s="24">
        <v>39</v>
      </c>
      <c r="E53" s="24">
        <f t="shared" si="1"/>
        <v>39</v>
      </c>
      <c r="F53" s="182">
        <v>3869.0047034006088</v>
      </c>
    </row>
    <row r="54" spans="1:6">
      <c r="A54" s="27" t="s">
        <v>47</v>
      </c>
      <c r="B54" s="28"/>
      <c r="C54" s="68">
        <v>40</v>
      </c>
      <c r="D54" s="30">
        <v>40</v>
      </c>
      <c r="E54" s="30">
        <f t="shared" si="1"/>
        <v>40</v>
      </c>
      <c r="F54" s="185">
        <v>3758.0880798322291</v>
      </c>
    </row>
    <row r="55" spans="1:6" s="39" customFormat="1">
      <c r="A55" s="33"/>
      <c r="B55" s="34"/>
      <c r="C55" s="124"/>
      <c r="D55" s="36"/>
      <c r="E55" s="36"/>
      <c r="F55" s="207"/>
    </row>
    <row r="56" spans="1:6">
      <c r="A56" s="21" t="s">
        <v>12</v>
      </c>
      <c r="B56" s="16"/>
      <c r="C56" s="71">
        <v>41</v>
      </c>
      <c r="D56" s="24">
        <v>41</v>
      </c>
      <c r="E56" s="24">
        <f t="shared" si="1"/>
        <v>41</v>
      </c>
      <c r="F56" s="182">
        <v>3544.4265924660108</v>
      </c>
    </row>
    <row r="57" spans="1:6">
      <c r="A57" s="21" t="s">
        <v>53</v>
      </c>
      <c r="B57" s="16"/>
      <c r="C57" s="71">
        <v>42</v>
      </c>
      <c r="D57" s="24">
        <v>43</v>
      </c>
      <c r="E57" s="24">
        <f t="shared" si="1"/>
        <v>42</v>
      </c>
      <c r="F57" s="182">
        <v>3498.0007867389672</v>
      </c>
    </row>
    <row r="58" spans="1:6">
      <c r="A58" s="21" t="s">
        <v>33</v>
      </c>
      <c r="B58" s="16"/>
      <c r="C58" s="71">
        <v>43</v>
      </c>
      <c r="D58" s="24">
        <v>42</v>
      </c>
      <c r="E58" s="24">
        <f t="shared" si="1"/>
        <v>43</v>
      </c>
      <c r="F58" s="182">
        <v>3480.2436679292468</v>
      </c>
    </row>
    <row r="59" spans="1:6">
      <c r="A59" s="21" t="s">
        <v>13</v>
      </c>
      <c r="B59" s="16"/>
      <c r="C59" s="71">
        <v>45</v>
      </c>
      <c r="D59" s="24">
        <v>44</v>
      </c>
      <c r="E59" s="24">
        <f t="shared" si="1"/>
        <v>44</v>
      </c>
      <c r="F59" s="182">
        <v>3329.520675166485</v>
      </c>
    </row>
    <row r="60" spans="1:6">
      <c r="A60" s="21" t="s">
        <v>42</v>
      </c>
      <c r="B60" s="16"/>
      <c r="C60" s="71">
        <v>44</v>
      </c>
      <c r="D60" s="24">
        <v>46</v>
      </c>
      <c r="E60" s="24">
        <f t="shared" si="1"/>
        <v>45</v>
      </c>
      <c r="F60" s="182">
        <v>3316.4771952877368</v>
      </c>
    </row>
    <row r="61" spans="1:6">
      <c r="A61" s="21"/>
      <c r="B61" s="16"/>
      <c r="C61" s="71"/>
      <c r="D61" s="24"/>
      <c r="E61" s="24"/>
      <c r="F61" s="182"/>
    </row>
    <row r="62" spans="1:6">
      <c r="A62" s="21" t="s">
        <v>45</v>
      </c>
      <c r="B62" s="16"/>
      <c r="C62" s="71">
        <v>46</v>
      </c>
      <c r="D62" s="24">
        <v>45</v>
      </c>
      <c r="E62" s="24">
        <f t="shared" si="1"/>
        <v>46</v>
      </c>
      <c r="F62" s="182">
        <v>3225.9797331355362</v>
      </c>
    </row>
    <row r="63" spans="1:6">
      <c r="A63" s="21" t="s">
        <v>39</v>
      </c>
      <c r="B63" s="16"/>
      <c r="C63" s="71">
        <v>47</v>
      </c>
      <c r="D63" s="24">
        <v>47</v>
      </c>
      <c r="E63" s="24">
        <f t="shared" si="1"/>
        <v>47</v>
      </c>
      <c r="F63" s="182">
        <v>3146.6962364710453</v>
      </c>
    </row>
    <row r="64" spans="1:6">
      <c r="A64" s="208"/>
      <c r="B64" s="209"/>
      <c r="C64" s="210"/>
      <c r="D64" s="211"/>
      <c r="E64" s="74"/>
      <c r="F64" s="212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246</v>
      </c>
      <c r="C66" s="16"/>
      <c r="D66" s="16"/>
      <c r="E66" s="16"/>
      <c r="F66" s="91"/>
    </row>
    <row r="67" spans="1:6">
      <c r="A67" s="49" t="s">
        <v>58</v>
      </c>
      <c r="B67" s="108" t="s">
        <v>247</v>
      </c>
      <c r="C67" s="92"/>
      <c r="D67" s="92"/>
      <c r="E67" s="92"/>
      <c r="F67" s="93"/>
    </row>
    <row r="68" spans="1:6">
      <c r="A68" s="21" t="s">
        <v>99</v>
      </c>
      <c r="B68" s="47" t="s">
        <v>248</v>
      </c>
      <c r="C68" s="16"/>
      <c r="D68" s="16"/>
      <c r="E68" s="16"/>
      <c r="F68" s="91"/>
    </row>
    <row r="69" spans="1:6">
      <c r="A69" s="15"/>
      <c r="B69" s="47" t="s">
        <v>249</v>
      </c>
      <c r="C69" s="16"/>
      <c r="D69" s="16"/>
      <c r="E69" s="16"/>
      <c r="F69" s="91"/>
    </row>
    <row r="70" spans="1:6">
      <c r="A70" s="15"/>
      <c r="B70" s="47" t="s">
        <v>250</v>
      </c>
      <c r="C70" s="16"/>
      <c r="D70" s="16"/>
      <c r="E70" s="16"/>
      <c r="F70" s="91"/>
    </row>
    <row r="71" spans="1:6" ht="18" thickBot="1">
      <c r="A71" s="110"/>
      <c r="B71" s="3"/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225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93" t="s">
        <v>226</v>
      </c>
      <c r="D5" s="13" t="s">
        <v>227</v>
      </c>
      <c r="E5" s="13" t="s">
        <v>228</v>
      </c>
      <c r="F5" s="14" t="s">
        <v>229</v>
      </c>
    </row>
    <row r="6" spans="1:6">
      <c r="A6" s="15"/>
      <c r="B6" s="16"/>
      <c r="C6" s="17"/>
      <c r="D6" s="18"/>
      <c r="E6" s="18"/>
      <c r="F6" s="99" t="s">
        <v>95</v>
      </c>
    </row>
    <row r="7" spans="1:6">
      <c r="A7" s="21" t="s">
        <v>45</v>
      </c>
      <c r="B7" s="16"/>
      <c r="C7" s="23">
        <v>3</v>
      </c>
      <c r="D7" s="194">
        <v>1</v>
      </c>
      <c r="E7" s="24">
        <f>RANK(F7,F$7:F$63,0)</f>
        <v>1</v>
      </c>
      <c r="F7" s="195">
        <v>3.1683223110766758</v>
      </c>
    </row>
    <row r="8" spans="1:6">
      <c r="A8" s="21" t="s">
        <v>8</v>
      </c>
      <c r="B8" s="16"/>
      <c r="C8" s="23">
        <v>44</v>
      </c>
      <c r="D8" s="194">
        <v>25</v>
      </c>
      <c r="E8" s="24">
        <f>RANK(F8,F$7:F$63,0)</f>
        <v>2</v>
      </c>
      <c r="F8" s="195">
        <v>1.9836591548591718</v>
      </c>
    </row>
    <row r="9" spans="1:6">
      <c r="A9" s="21" t="s">
        <v>42</v>
      </c>
      <c r="B9" s="16"/>
      <c r="C9" s="23">
        <v>2</v>
      </c>
      <c r="D9" s="194">
        <v>3</v>
      </c>
      <c r="E9" s="24">
        <f>RANK(F9,F$7:F$63,0)</f>
        <v>3</v>
      </c>
      <c r="F9" s="195">
        <v>0.39821810806806746</v>
      </c>
    </row>
    <row r="10" spans="1:6">
      <c r="A10" s="21" t="s">
        <v>14</v>
      </c>
      <c r="B10" s="16"/>
      <c r="C10" s="23">
        <v>5</v>
      </c>
      <c r="D10" s="194">
        <v>4</v>
      </c>
      <c r="E10" s="24">
        <f>RANK(F10,F$7:F$63,0)</f>
        <v>4</v>
      </c>
      <c r="F10" s="195">
        <v>-0.5737465481274916</v>
      </c>
    </row>
    <row r="11" spans="1:6">
      <c r="A11" s="21" t="s">
        <v>31</v>
      </c>
      <c r="B11" s="16"/>
      <c r="C11" s="23">
        <v>4</v>
      </c>
      <c r="D11" s="194">
        <v>2</v>
      </c>
      <c r="E11" s="24">
        <f>RANK(F11,F$7:F$63,0)</f>
        <v>5</v>
      </c>
      <c r="F11" s="195">
        <v>-0.70760083405137841</v>
      </c>
    </row>
    <row r="12" spans="1:6">
      <c r="A12" s="21"/>
      <c r="B12" s="16"/>
      <c r="C12" s="23"/>
      <c r="D12" s="194"/>
      <c r="E12" s="24"/>
      <c r="F12" s="195"/>
    </row>
    <row r="13" spans="1:6">
      <c r="A13" s="21" t="s">
        <v>30</v>
      </c>
      <c r="B13" s="16"/>
      <c r="C13" s="23">
        <v>13</v>
      </c>
      <c r="D13" s="194">
        <v>21</v>
      </c>
      <c r="E13" s="24">
        <f>RANK(F13,F$7:F$63,0)</f>
        <v>6</v>
      </c>
      <c r="F13" s="195">
        <v>-0.78750673387284353</v>
      </c>
    </row>
    <row r="14" spans="1:6">
      <c r="A14" s="21" t="s">
        <v>12</v>
      </c>
      <c r="B14" s="16"/>
      <c r="C14" s="23">
        <v>9</v>
      </c>
      <c r="D14" s="194">
        <v>8</v>
      </c>
      <c r="E14" s="24">
        <f>RANK(F14,F$7:F$63,0)</f>
        <v>7</v>
      </c>
      <c r="F14" s="195">
        <v>-1.3693940732244831</v>
      </c>
    </row>
    <row r="15" spans="1:6">
      <c r="A15" s="21" t="s">
        <v>33</v>
      </c>
      <c r="B15" s="16"/>
      <c r="C15" s="23">
        <v>11</v>
      </c>
      <c r="D15" s="194">
        <v>5</v>
      </c>
      <c r="E15" s="24">
        <f>RANK(F15,F$7:F$63,0)</f>
        <v>8</v>
      </c>
      <c r="F15" s="195">
        <v>-2.0498604481104943</v>
      </c>
    </row>
    <row r="16" spans="1:6">
      <c r="A16" s="21" t="s">
        <v>16</v>
      </c>
      <c r="B16" s="16"/>
      <c r="C16" s="23">
        <v>14</v>
      </c>
      <c r="D16" s="194">
        <v>20</v>
      </c>
      <c r="E16" s="24">
        <f>RANK(F16,F$7:F$63,0)</f>
        <v>9</v>
      </c>
      <c r="F16" s="195">
        <v>-2.3898805932099476</v>
      </c>
    </row>
    <row r="17" spans="1:6">
      <c r="A17" s="21" t="s">
        <v>49</v>
      </c>
      <c r="B17" s="16"/>
      <c r="C17" s="23">
        <v>21</v>
      </c>
      <c r="D17" s="194">
        <v>13</v>
      </c>
      <c r="E17" s="24">
        <f>RANK(F17,F$7:F$63,0)</f>
        <v>10</v>
      </c>
      <c r="F17" s="195">
        <v>-2.6251805421562446</v>
      </c>
    </row>
    <row r="18" spans="1:6">
      <c r="A18" s="21"/>
      <c r="B18" s="16"/>
      <c r="C18" s="23"/>
      <c r="D18" s="194"/>
      <c r="E18" s="24"/>
      <c r="F18" s="195"/>
    </row>
    <row r="19" spans="1:6">
      <c r="A19" s="21" t="s">
        <v>38</v>
      </c>
      <c r="B19" s="16"/>
      <c r="C19" s="23">
        <v>15</v>
      </c>
      <c r="D19" s="194">
        <v>9</v>
      </c>
      <c r="E19" s="24">
        <f>RANK(F19,F$7:F$63,0)</f>
        <v>11</v>
      </c>
      <c r="F19" s="195">
        <v>-2.6267123214791135</v>
      </c>
    </row>
    <row r="20" spans="1:6">
      <c r="A20" s="21" t="s">
        <v>10</v>
      </c>
      <c r="B20" s="16"/>
      <c r="C20" s="23">
        <v>32</v>
      </c>
      <c r="D20" s="194">
        <v>28</v>
      </c>
      <c r="E20" s="24">
        <f>RANK(F20,F$7:F$63,0)</f>
        <v>12</v>
      </c>
      <c r="F20" s="195">
        <v>-2.8056764297545311</v>
      </c>
    </row>
    <row r="21" spans="1:6">
      <c r="A21" s="21" t="s">
        <v>17</v>
      </c>
      <c r="B21" s="16"/>
      <c r="C21" s="23">
        <v>45</v>
      </c>
      <c r="D21" s="194">
        <v>10</v>
      </c>
      <c r="E21" s="24">
        <f>RANK(F21,F$7:F$63,0)</f>
        <v>13</v>
      </c>
      <c r="F21" s="195">
        <v>-2.8091080719149453</v>
      </c>
    </row>
    <row r="22" spans="1:6">
      <c r="A22" s="21" t="s">
        <v>46</v>
      </c>
      <c r="B22" s="16"/>
      <c r="C22" s="23">
        <v>12</v>
      </c>
      <c r="D22" s="194">
        <v>26</v>
      </c>
      <c r="E22" s="24">
        <f>RANK(F22,F$7:F$63,0)</f>
        <v>14</v>
      </c>
      <c r="F22" s="195">
        <v>-2.8210630231649381</v>
      </c>
    </row>
    <row r="23" spans="1:6">
      <c r="A23" s="21" t="s">
        <v>50</v>
      </c>
      <c r="B23" s="16"/>
      <c r="C23" s="23">
        <v>6</v>
      </c>
      <c r="D23" s="194">
        <v>23</v>
      </c>
      <c r="E23" s="24">
        <f>RANK(F23,F$7:F$63,0)</f>
        <v>15</v>
      </c>
      <c r="F23" s="195">
        <v>-2.8400183055551453</v>
      </c>
    </row>
    <row r="24" spans="1:6">
      <c r="A24" s="21"/>
      <c r="B24" s="16"/>
      <c r="C24" s="23"/>
      <c r="D24" s="194"/>
      <c r="E24" s="24"/>
      <c r="F24" s="195"/>
    </row>
    <row r="25" spans="1:6">
      <c r="A25" s="21" t="s">
        <v>22</v>
      </c>
      <c r="B25" s="16"/>
      <c r="C25" s="23">
        <v>17</v>
      </c>
      <c r="D25" s="194">
        <v>6</v>
      </c>
      <c r="E25" s="24">
        <f>RANK(F25,F$7:F$63,0)</f>
        <v>16</v>
      </c>
      <c r="F25" s="195">
        <v>-2.9662019907563129</v>
      </c>
    </row>
    <row r="26" spans="1:6">
      <c r="A26" s="21" t="s">
        <v>27</v>
      </c>
      <c r="B26" s="16"/>
      <c r="C26" s="23">
        <v>28</v>
      </c>
      <c r="D26" s="194">
        <v>17</v>
      </c>
      <c r="E26" s="24">
        <f>RANK(F26,F$7:F$63,0)</f>
        <v>17</v>
      </c>
      <c r="F26" s="195">
        <v>-2.9895432556901009</v>
      </c>
    </row>
    <row r="27" spans="1:6">
      <c r="A27" s="61" t="s">
        <v>69</v>
      </c>
      <c r="B27" s="62"/>
      <c r="C27" s="83"/>
      <c r="D27" s="196"/>
      <c r="E27" s="102"/>
      <c r="F27" s="197">
        <v>-3.232288690342334</v>
      </c>
    </row>
    <row r="28" spans="1:6">
      <c r="A28" s="21" t="s">
        <v>28</v>
      </c>
      <c r="B28" s="16"/>
      <c r="C28" s="23">
        <v>27</v>
      </c>
      <c r="D28" s="194">
        <v>30</v>
      </c>
      <c r="E28" s="24">
        <f>RANK(F28,F$7:F$63,0)-1</f>
        <v>18</v>
      </c>
      <c r="F28" s="195">
        <v>-3.3001814270328911</v>
      </c>
    </row>
    <row r="29" spans="1:6">
      <c r="A29" s="21" t="s">
        <v>25</v>
      </c>
      <c r="B29" s="16"/>
      <c r="C29" s="23">
        <v>34</v>
      </c>
      <c r="D29" s="194">
        <v>11</v>
      </c>
      <c r="E29" s="24">
        <f>RANK(F29,F$7:F$63,0)-1</f>
        <v>19</v>
      </c>
      <c r="F29" s="195">
        <v>-3.4371359086024547</v>
      </c>
    </row>
    <row r="30" spans="1:6">
      <c r="A30" s="21" t="s">
        <v>18</v>
      </c>
      <c r="B30" s="16"/>
      <c r="C30" s="23">
        <v>8</v>
      </c>
      <c r="D30" s="194">
        <v>19</v>
      </c>
      <c r="E30" s="24">
        <f>RANK(F30,F$7:F$63,0)-1</f>
        <v>20</v>
      </c>
      <c r="F30" s="195">
        <v>-3.558689950581114</v>
      </c>
    </row>
    <row r="31" spans="1:6">
      <c r="A31" s="21"/>
      <c r="B31" s="16"/>
      <c r="C31" s="23"/>
      <c r="D31" s="194"/>
      <c r="E31" s="24"/>
      <c r="F31" s="195"/>
    </row>
    <row r="32" spans="1:6">
      <c r="A32" s="21" t="s">
        <v>11</v>
      </c>
      <c r="B32" s="16"/>
      <c r="C32" s="23">
        <v>33</v>
      </c>
      <c r="D32" s="194">
        <v>31</v>
      </c>
      <c r="E32" s="24">
        <f>RANK(F32,F$7:F$63,0)-1</f>
        <v>21</v>
      </c>
      <c r="F32" s="195">
        <v>-3.6479440926715139</v>
      </c>
    </row>
    <row r="33" spans="1:6">
      <c r="A33" s="21" t="s">
        <v>40</v>
      </c>
      <c r="B33" s="16"/>
      <c r="C33" s="23">
        <v>7</v>
      </c>
      <c r="D33" s="194">
        <v>7</v>
      </c>
      <c r="E33" s="24">
        <f>RANK(F33,F$7:F$63,0)-1</f>
        <v>22</v>
      </c>
      <c r="F33" s="195">
        <v>-4.0768502715872934</v>
      </c>
    </row>
    <row r="34" spans="1:6">
      <c r="A34" s="21" t="s">
        <v>23</v>
      </c>
      <c r="B34" s="16"/>
      <c r="C34" s="23">
        <v>29</v>
      </c>
      <c r="D34" s="194">
        <v>12</v>
      </c>
      <c r="E34" s="24">
        <f>RANK(F34,F$7:F$63,0)-1</f>
        <v>23</v>
      </c>
      <c r="F34" s="195">
        <v>-4.1368456277581416</v>
      </c>
    </row>
    <row r="35" spans="1:6">
      <c r="A35" s="21" t="s">
        <v>26</v>
      </c>
      <c r="B35" s="16"/>
      <c r="C35" s="23">
        <v>25</v>
      </c>
      <c r="D35" s="194">
        <v>33</v>
      </c>
      <c r="E35" s="24">
        <f>RANK(F35,F$7:F$63,0)-1</f>
        <v>24</v>
      </c>
      <c r="F35" s="195">
        <v>-4.2966706122287617</v>
      </c>
    </row>
    <row r="36" spans="1:6">
      <c r="A36" s="21" t="s">
        <v>20</v>
      </c>
      <c r="B36" s="16"/>
      <c r="C36" s="23">
        <v>47</v>
      </c>
      <c r="D36" s="194">
        <v>36</v>
      </c>
      <c r="E36" s="24">
        <f>RANK(F36,F$7:F$63,0)-1</f>
        <v>25</v>
      </c>
      <c r="F36" s="195">
        <v>-4.4747492762968344</v>
      </c>
    </row>
    <row r="37" spans="1:6">
      <c r="A37" s="21"/>
      <c r="B37" s="16"/>
      <c r="C37" s="23"/>
      <c r="D37" s="194"/>
      <c r="E37" s="24"/>
      <c r="F37" s="195"/>
    </row>
    <row r="38" spans="1:6">
      <c r="A38" s="21" t="s">
        <v>39</v>
      </c>
      <c r="B38" s="16"/>
      <c r="C38" s="23">
        <v>1</v>
      </c>
      <c r="D38" s="194">
        <v>27</v>
      </c>
      <c r="E38" s="24">
        <f>RANK(F38,F$7:F$63,0)-1</f>
        <v>26</v>
      </c>
      <c r="F38" s="195">
        <v>-4.4969653224196087</v>
      </c>
    </row>
    <row r="39" spans="1:6">
      <c r="A39" s="21" t="s">
        <v>37</v>
      </c>
      <c r="B39" s="16"/>
      <c r="C39" s="23">
        <v>23</v>
      </c>
      <c r="D39" s="194">
        <v>46</v>
      </c>
      <c r="E39" s="24">
        <f>RANK(F39,F$7:F$63,0)-1</f>
        <v>27</v>
      </c>
      <c r="F39" s="195">
        <v>-4.5582056727529929</v>
      </c>
    </row>
    <row r="40" spans="1:6">
      <c r="A40" s="21" t="s">
        <v>24</v>
      </c>
      <c r="B40" s="16"/>
      <c r="C40" s="23">
        <v>24</v>
      </c>
      <c r="D40" s="194">
        <v>16</v>
      </c>
      <c r="E40" s="24">
        <f>RANK(F40,F$7:F$63,0)-1</f>
        <v>28</v>
      </c>
      <c r="F40" s="195">
        <v>-4.7243786046918892</v>
      </c>
    </row>
    <row r="41" spans="1:6">
      <c r="A41" s="21" t="s">
        <v>52</v>
      </c>
      <c r="B41" s="16"/>
      <c r="C41" s="23">
        <v>41</v>
      </c>
      <c r="D41" s="194">
        <v>14</v>
      </c>
      <c r="E41" s="24">
        <f>RANK(F41,F$7:F$63,0)-1</f>
        <v>29</v>
      </c>
      <c r="F41" s="195">
        <v>-4.7748949774102361</v>
      </c>
    </row>
    <row r="42" spans="1:6">
      <c r="A42" s="21" t="s">
        <v>54</v>
      </c>
      <c r="B42" s="16"/>
      <c r="C42" s="23">
        <v>26</v>
      </c>
      <c r="D42" s="194">
        <v>32</v>
      </c>
      <c r="E42" s="24">
        <f>RANK(F42,F$7:F$63,0)-1</f>
        <v>30</v>
      </c>
      <c r="F42" s="195">
        <v>-4.8599756189905596</v>
      </c>
    </row>
    <row r="43" spans="1:6">
      <c r="A43" s="21"/>
      <c r="B43" s="16"/>
      <c r="C43" s="23"/>
      <c r="D43" s="194"/>
      <c r="E43" s="24"/>
      <c r="F43" s="195"/>
    </row>
    <row r="44" spans="1:6">
      <c r="A44" s="21" t="s">
        <v>34</v>
      </c>
      <c r="B44" s="16"/>
      <c r="C44" s="23">
        <v>35</v>
      </c>
      <c r="D44" s="194">
        <v>22</v>
      </c>
      <c r="E44" s="24">
        <f>RANK(F44,F$7:F$63,0)-1</f>
        <v>31</v>
      </c>
      <c r="F44" s="195">
        <v>-5.1627660426690936</v>
      </c>
    </row>
    <row r="45" spans="1:6">
      <c r="A45" s="21" t="s">
        <v>35</v>
      </c>
      <c r="B45" s="16"/>
      <c r="C45" s="23">
        <v>30</v>
      </c>
      <c r="D45" s="194">
        <v>34</v>
      </c>
      <c r="E45" s="24">
        <f>RANK(F45,F$7:F$63,0)-1</f>
        <v>32</v>
      </c>
      <c r="F45" s="195">
        <v>-5.2051866843885932</v>
      </c>
    </row>
    <row r="46" spans="1:6">
      <c r="A46" s="21" t="s">
        <v>21</v>
      </c>
      <c r="B46" s="16"/>
      <c r="C46" s="23">
        <v>38</v>
      </c>
      <c r="D46" s="194">
        <v>35</v>
      </c>
      <c r="E46" s="24">
        <f>RANK(F46,F$7:F$63,0)-1</f>
        <v>33</v>
      </c>
      <c r="F46" s="195">
        <v>-5.215069456918747</v>
      </c>
    </row>
    <row r="47" spans="1:6">
      <c r="A47" s="21" t="s">
        <v>41</v>
      </c>
      <c r="B47" s="16"/>
      <c r="C47" s="23">
        <v>42</v>
      </c>
      <c r="D47" s="194">
        <v>29</v>
      </c>
      <c r="E47" s="24">
        <f>RANK(F47,F$7:F$63,0)-1</f>
        <v>34</v>
      </c>
      <c r="F47" s="195">
        <v>-5.4227914137501596</v>
      </c>
    </row>
    <row r="48" spans="1:6">
      <c r="A48" s="21" t="s">
        <v>36</v>
      </c>
      <c r="B48" s="16"/>
      <c r="C48" s="23">
        <v>10</v>
      </c>
      <c r="D48" s="194">
        <v>18</v>
      </c>
      <c r="E48" s="24">
        <f>RANK(F48,F$7:F$63,0)-1</f>
        <v>35</v>
      </c>
      <c r="F48" s="195">
        <v>-5.4366832652121353</v>
      </c>
    </row>
    <row r="49" spans="1:6">
      <c r="A49" s="21"/>
      <c r="B49" s="16"/>
      <c r="C49" s="23"/>
      <c r="D49" s="194"/>
      <c r="E49" s="24"/>
      <c r="F49" s="195"/>
    </row>
    <row r="50" spans="1:6">
      <c r="A50" s="21" t="s">
        <v>48</v>
      </c>
      <c r="B50" s="16"/>
      <c r="C50" s="23">
        <v>46</v>
      </c>
      <c r="D50" s="194">
        <v>24</v>
      </c>
      <c r="E50" s="24">
        <f>RANK(F50,F$7:F$63,0)-1</f>
        <v>36</v>
      </c>
      <c r="F50" s="195">
        <v>-5.4801485891930337</v>
      </c>
    </row>
    <row r="51" spans="1:6">
      <c r="A51" s="21" t="s">
        <v>19</v>
      </c>
      <c r="B51" s="16"/>
      <c r="C51" s="23">
        <v>37</v>
      </c>
      <c r="D51" s="194">
        <v>40</v>
      </c>
      <c r="E51" s="24">
        <f>RANK(F51,F$7:F$63,0)-1</f>
        <v>37</v>
      </c>
      <c r="F51" s="195">
        <v>-5.5254181000989835</v>
      </c>
    </row>
    <row r="52" spans="1:6">
      <c r="A52" s="21" t="s">
        <v>15</v>
      </c>
      <c r="B52" s="16"/>
      <c r="C52" s="23">
        <v>22</v>
      </c>
      <c r="D52" s="194">
        <v>45</v>
      </c>
      <c r="E52" s="24">
        <f>RANK(F52,F$7:F$63,0)-1</f>
        <v>38</v>
      </c>
      <c r="F52" s="195">
        <v>-5.6502383329044568</v>
      </c>
    </row>
    <row r="53" spans="1:6">
      <c r="A53" s="21" t="s">
        <v>29</v>
      </c>
      <c r="B53" s="16"/>
      <c r="C53" s="23">
        <v>31</v>
      </c>
      <c r="D53" s="194">
        <v>39</v>
      </c>
      <c r="E53" s="24">
        <f>RANK(F53,F$7:F$63,0)-1</f>
        <v>39</v>
      </c>
      <c r="F53" s="195">
        <v>-5.6793084970527996</v>
      </c>
    </row>
    <row r="54" spans="1:6">
      <c r="A54" s="21" t="s">
        <v>13</v>
      </c>
      <c r="B54" s="16"/>
      <c r="C54" s="23">
        <v>16</v>
      </c>
      <c r="D54" s="194">
        <v>38</v>
      </c>
      <c r="E54" s="24">
        <f>RANK(F54,F$7:F$63,0)-1</f>
        <v>40</v>
      </c>
      <c r="F54" s="195">
        <v>-5.9357902021541609</v>
      </c>
    </row>
    <row r="55" spans="1:6">
      <c r="A55" s="21"/>
      <c r="B55" s="16"/>
      <c r="C55" s="23"/>
      <c r="D55" s="194"/>
      <c r="E55" s="24"/>
      <c r="F55" s="195"/>
    </row>
    <row r="56" spans="1:6">
      <c r="A56" s="21" t="s">
        <v>32</v>
      </c>
      <c r="B56" s="16"/>
      <c r="C56" s="23">
        <v>36</v>
      </c>
      <c r="D56" s="194">
        <v>41</v>
      </c>
      <c r="E56" s="24">
        <f>RANK(F56,F$7:F$63,0)-1</f>
        <v>41</v>
      </c>
      <c r="F56" s="195">
        <v>-6.2002116057621874</v>
      </c>
    </row>
    <row r="57" spans="1:6">
      <c r="A57" s="27" t="s">
        <v>47</v>
      </c>
      <c r="B57" s="28"/>
      <c r="C57" s="29">
        <v>43</v>
      </c>
      <c r="D57" s="198">
        <v>44</v>
      </c>
      <c r="E57" s="30">
        <f>RANK(F57,F$7:F$63,0)-1</f>
        <v>42</v>
      </c>
      <c r="F57" s="199">
        <v>-6.2832094966885963</v>
      </c>
    </row>
    <row r="58" spans="1:6">
      <c r="A58" s="21" t="s">
        <v>53</v>
      </c>
      <c r="B58" s="16"/>
      <c r="C58" s="23">
        <v>19</v>
      </c>
      <c r="D58" s="194">
        <v>15</v>
      </c>
      <c r="E58" s="24">
        <f>RANK(F58,F$7:F$63,0)-1</f>
        <v>43</v>
      </c>
      <c r="F58" s="195">
        <v>-7.3034253108214386</v>
      </c>
    </row>
    <row r="59" spans="1:6">
      <c r="A59" s="21" t="s">
        <v>51</v>
      </c>
      <c r="B59" s="16"/>
      <c r="C59" s="23">
        <v>18</v>
      </c>
      <c r="D59" s="194">
        <v>37</v>
      </c>
      <c r="E59" s="24">
        <f>RANK(F59,F$7:F$63,0)-1</f>
        <v>44</v>
      </c>
      <c r="F59" s="195">
        <v>-7.4182180958051074</v>
      </c>
    </row>
    <row r="60" spans="1:6">
      <c r="A60" s="21" t="s">
        <v>9</v>
      </c>
      <c r="B60" s="16"/>
      <c r="C60" s="23">
        <v>40</v>
      </c>
      <c r="D60" s="194">
        <v>47</v>
      </c>
      <c r="E60" s="24">
        <f>RANK(F60,F$7:F$63,0)-1</f>
        <v>45</v>
      </c>
      <c r="F60" s="195">
        <v>-7.5893492097608757</v>
      </c>
    </row>
    <row r="61" spans="1:6">
      <c r="A61" s="21"/>
      <c r="B61" s="16"/>
      <c r="C61" s="23"/>
      <c r="D61" s="194"/>
      <c r="E61" s="24"/>
      <c r="F61" s="195"/>
    </row>
    <row r="62" spans="1:6">
      <c r="A62" s="21" t="s">
        <v>43</v>
      </c>
      <c r="B62" s="16"/>
      <c r="C62" s="23">
        <v>39</v>
      </c>
      <c r="D62" s="194">
        <v>43</v>
      </c>
      <c r="E62" s="24">
        <f>RANK(F62,F$7:F$63,0)-1</f>
        <v>46</v>
      </c>
      <c r="F62" s="195">
        <v>-7.8654679648575989</v>
      </c>
    </row>
    <row r="63" spans="1:6">
      <c r="A63" s="21" t="s">
        <v>44</v>
      </c>
      <c r="B63" s="16"/>
      <c r="C63" s="23">
        <v>20</v>
      </c>
      <c r="D63" s="194">
        <v>42</v>
      </c>
      <c r="E63" s="24">
        <f>RANK(F63,F$7:F$63,0)-1</f>
        <v>47</v>
      </c>
      <c r="F63" s="195">
        <v>-9.0239873036082958</v>
      </c>
    </row>
    <row r="64" spans="1:6">
      <c r="A64" s="10"/>
      <c r="B64" s="11"/>
      <c r="C64" s="200"/>
      <c r="D64" s="201"/>
      <c r="E64" s="73"/>
      <c r="F64" s="202"/>
    </row>
    <row r="65" spans="1:6">
      <c r="A65" s="21" t="s">
        <v>56</v>
      </c>
      <c r="B65" s="47" t="s">
        <v>230</v>
      </c>
      <c r="C65" s="16"/>
      <c r="D65" s="16"/>
      <c r="E65" s="16"/>
      <c r="F65" s="91"/>
    </row>
    <row r="66" spans="1:6">
      <c r="A66" s="21" t="s">
        <v>58</v>
      </c>
      <c r="B66" s="171" t="s">
        <v>231</v>
      </c>
      <c r="C66" s="16"/>
      <c r="D66" s="16"/>
      <c r="E66" s="16"/>
      <c r="F66" s="91"/>
    </row>
    <row r="67" spans="1:6">
      <c r="A67" s="49"/>
      <c r="B67" s="108" t="s">
        <v>232</v>
      </c>
      <c r="C67" s="51"/>
      <c r="D67" s="92"/>
      <c r="E67" s="51"/>
      <c r="F67" s="52"/>
    </row>
    <row r="68" spans="1:6">
      <c r="A68" s="21" t="s">
        <v>99</v>
      </c>
      <c r="B68" s="47" t="s">
        <v>233</v>
      </c>
      <c r="C68" s="16"/>
      <c r="D68" s="16"/>
      <c r="E68" s="16"/>
      <c r="F68" s="91"/>
    </row>
    <row r="69" spans="1:6">
      <c r="A69" s="15"/>
      <c r="B69" s="47" t="s">
        <v>234</v>
      </c>
      <c r="C69" s="16"/>
      <c r="D69" s="16"/>
      <c r="E69" s="16"/>
      <c r="F69" s="91"/>
    </row>
    <row r="70" spans="1:6">
      <c r="A70" s="15"/>
      <c r="B70" s="47" t="s">
        <v>235</v>
      </c>
      <c r="C70" s="16"/>
      <c r="D70" s="16"/>
      <c r="E70" s="16"/>
      <c r="F70" s="91"/>
    </row>
    <row r="71" spans="1:6">
      <c r="A71" s="15"/>
      <c r="B71" s="47" t="s">
        <v>236</v>
      </c>
      <c r="C71" s="16"/>
      <c r="D71" s="16"/>
      <c r="E71" s="16"/>
      <c r="F71" s="91"/>
    </row>
    <row r="72" spans="1:6">
      <c r="A72" s="15"/>
      <c r="B72" s="47" t="s">
        <v>237</v>
      </c>
      <c r="C72" s="16"/>
      <c r="D72" s="16"/>
      <c r="E72" s="16"/>
      <c r="F72" s="91"/>
    </row>
    <row r="73" spans="1:6">
      <c r="A73" s="203" t="s">
        <v>238</v>
      </c>
      <c r="B73" s="16"/>
      <c r="C73" s="16"/>
      <c r="D73" s="47"/>
      <c r="E73" s="16"/>
      <c r="F73" s="144"/>
    </row>
    <row r="74" spans="1:6">
      <c r="A74" s="15"/>
      <c r="B74" s="47" t="s">
        <v>239</v>
      </c>
      <c r="C74" s="16"/>
      <c r="D74" s="47" t="s">
        <v>240</v>
      </c>
      <c r="E74" s="16"/>
      <c r="F74" s="204"/>
    </row>
    <row r="75" spans="1:6" ht="18" thickBot="1">
      <c r="A75" s="110"/>
      <c r="B75" s="111" t="s">
        <v>241</v>
      </c>
      <c r="C75" s="3"/>
      <c r="D75" s="111" t="s">
        <v>242</v>
      </c>
      <c r="E75" s="3"/>
      <c r="F75" s="205"/>
    </row>
    <row r="76" spans="1:6">
      <c r="A76" s="56"/>
    </row>
  </sheetData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215</v>
      </c>
      <c r="B2" s="57"/>
      <c r="C2" s="57"/>
      <c r="D2" s="57"/>
      <c r="E2" s="57"/>
      <c r="F2" s="57"/>
    </row>
    <row r="3" spans="1:6" ht="18" thickBot="1">
      <c r="A3" s="78" t="s">
        <v>216</v>
      </c>
      <c r="B3" s="54"/>
      <c r="C3" s="54"/>
      <c r="D3" s="54"/>
      <c r="E3" s="54"/>
      <c r="F3" s="54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115</v>
      </c>
      <c r="D5" s="13" t="s">
        <v>116</v>
      </c>
      <c r="E5" s="181" t="s">
        <v>117</v>
      </c>
      <c r="F5" s="14" t="s">
        <v>217</v>
      </c>
    </row>
    <row r="6" spans="1:6">
      <c r="A6" s="15"/>
      <c r="B6" s="16"/>
      <c r="C6" s="17"/>
      <c r="D6" s="18"/>
      <c r="E6" s="18"/>
      <c r="F6" s="99" t="s">
        <v>160</v>
      </c>
    </row>
    <row r="7" spans="1:6">
      <c r="A7" s="21" t="s">
        <v>10</v>
      </c>
      <c r="B7" s="16"/>
      <c r="C7" s="23">
        <v>1</v>
      </c>
      <c r="D7" s="24">
        <v>1</v>
      </c>
      <c r="E7" s="24">
        <f t="shared" ref="E7:E62" si="0">RANK(F7,F$7:F$62)</f>
        <v>1</v>
      </c>
      <c r="F7" s="41">
        <v>11606282</v>
      </c>
    </row>
    <row r="8" spans="1:6">
      <c r="A8" s="21" t="s">
        <v>9</v>
      </c>
      <c r="B8" s="16"/>
      <c r="C8" s="23">
        <v>2</v>
      </c>
      <c r="D8" s="24">
        <v>3</v>
      </c>
      <c r="E8" s="24">
        <f t="shared" si="0"/>
        <v>2</v>
      </c>
      <c r="F8" s="41">
        <v>6459312</v>
      </c>
    </row>
    <row r="9" spans="1:6">
      <c r="A9" s="21" t="s">
        <v>11</v>
      </c>
      <c r="B9" s="16"/>
      <c r="C9" s="23">
        <v>4</v>
      </c>
      <c r="D9" s="24">
        <v>2</v>
      </c>
      <c r="E9" s="24">
        <f t="shared" si="0"/>
        <v>3</v>
      </c>
      <c r="F9" s="41">
        <v>6333222</v>
      </c>
    </row>
    <row r="10" spans="1:6">
      <c r="A10" s="21" t="s">
        <v>17</v>
      </c>
      <c r="B10" s="16"/>
      <c r="C10" s="23">
        <v>3</v>
      </c>
      <c r="D10" s="24">
        <v>4</v>
      </c>
      <c r="E10" s="24">
        <f t="shared" si="0"/>
        <v>4</v>
      </c>
      <c r="F10" s="41">
        <v>6153793</v>
      </c>
    </row>
    <row r="11" spans="1:6">
      <c r="A11" s="21" t="s">
        <v>12</v>
      </c>
      <c r="B11" s="16"/>
      <c r="C11" s="23">
        <v>5</v>
      </c>
      <c r="D11" s="24">
        <v>5</v>
      </c>
      <c r="E11" s="24">
        <f t="shared" si="0"/>
        <v>5</v>
      </c>
      <c r="F11" s="41">
        <v>5137852</v>
      </c>
    </row>
    <row r="12" spans="1:6">
      <c r="A12" s="21"/>
      <c r="B12" s="16"/>
      <c r="C12" s="23"/>
      <c r="D12" s="24"/>
      <c r="E12" s="24"/>
      <c r="F12" s="41"/>
    </row>
    <row r="13" spans="1:6">
      <c r="A13" s="21" t="s">
        <v>15</v>
      </c>
      <c r="B13" s="16"/>
      <c r="C13" s="23">
        <v>7</v>
      </c>
      <c r="D13" s="24">
        <v>7</v>
      </c>
      <c r="E13" s="24">
        <f t="shared" si="0"/>
        <v>6</v>
      </c>
      <c r="F13" s="41">
        <v>4808046</v>
      </c>
    </row>
    <row r="14" spans="1:6">
      <c r="A14" s="21" t="s">
        <v>8</v>
      </c>
      <c r="B14" s="16"/>
      <c r="C14" s="23">
        <v>6</v>
      </c>
      <c r="D14" s="24">
        <v>6</v>
      </c>
      <c r="E14" s="24">
        <f t="shared" si="0"/>
        <v>7</v>
      </c>
      <c r="F14" s="41">
        <v>4783449</v>
      </c>
    </row>
    <row r="15" spans="1:6">
      <c r="A15" s="21" t="s">
        <v>18</v>
      </c>
      <c r="B15" s="16"/>
      <c r="C15" s="23">
        <v>8</v>
      </c>
      <c r="D15" s="24">
        <v>8</v>
      </c>
      <c r="E15" s="24">
        <f t="shared" si="0"/>
        <v>8</v>
      </c>
      <c r="F15" s="41">
        <v>3543193</v>
      </c>
    </row>
    <row r="16" spans="1:6">
      <c r="A16" s="21" t="s">
        <v>14</v>
      </c>
      <c r="B16" s="16"/>
      <c r="C16" s="23">
        <v>9</v>
      </c>
      <c r="D16" s="24">
        <v>9</v>
      </c>
      <c r="E16" s="24">
        <f t="shared" si="0"/>
        <v>9</v>
      </c>
      <c r="F16" s="26">
        <v>3522449</v>
      </c>
    </row>
    <row r="17" spans="1:6">
      <c r="A17" s="21" t="s">
        <v>28</v>
      </c>
      <c r="B17" s="16"/>
      <c r="C17" s="23">
        <v>11</v>
      </c>
      <c r="D17" s="24">
        <v>12</v>
      </c>
      <c r="E17" s="24">
        <f t="shared" si="0"/>
        <v>10</v>
      </c>
      <c r="F17" s="41">
        <v>3044230</v>
      </c>
    </row>
    <row r="18" spans="1:6">
      <c r="A18" s="21"/>
      <c r="B18" s="16"/>
      <c r="C18" s="23"/>
      <c r="D18" s="24"/>
      <c r="E18" s="24"/>
      <c r="F18" s="41"/>
    </row>
    <row r="19" spans="1:6">
      <c r="A19" s="21" t="s">
        <v>24</v>
      </c>
      <c r="B19" s="16"/>
      <c r="C19" s="23">
        <v>10</v>
      </c>
      <c r="D19" s="24">
        <v>10</v>
      </c>
      <c r="E19" s="24">
        <f t="shared" si="0"/>
        <v>11</v>
      </c>
      <c r="F19" s="41">
        <v>2779956</v>
      </c>
    </row>
    <row r="20" spans="1:6">
      <c r="A20" s="21" t="s">
        <v>19</v>
      </c>
      <c r="B20" s="16"/>
      <c r="C20" s="23">
        <v>15</v>
      </c>
      <c r="D20" s="24">
        <v>11</v>
      </c>
      <c r="E20" s="24">
        <f t="shared" si="0"/>
        <v>12</v>
      </c>
      <c r="F20" s="41">
        <v>2773594</v>
      </c>
    </row>
    <row r="21" spans="1:6">
      <c r="A21" s="21" t="s">
        <v>25</v>
      </c>
      <c r="B21" s="16"/>
      <c r="C21" s="23">
        <v>12</v>
      </c>
      <c r="D21" s="24">
        <v>14</v>
      </c>
      <c r="E21" s="24">
        <f t="shared" si="0"/>
        <v>13</v>
      </c>
      <c r="F21" s="41">
        <v>2592751</v>
      </c>
    </row>
    <row r="22" spans="1:6">
      <c r="A22" s="21" t="s">
        <v>31</v>
      </c>
      <c r="B22" s="16"/>
      <c r="C22" s="23">
        <v>14</v>
      </c>
      <c r="D22" s="24">
        <v>15</v>
      </c>
      <c r="E22" s="24">
        <f t="shared" si="0"/>
        <v>14</v>
      </c>
      <c r="F22" s="41">
        <v>2524855</v>
      </c>
    </row>
    <row r="23" spans="1:6">
      <c r="A23" s="21" t="s">
        <v>16</v>
      </c>
      <c r="B23" s="16"/>
      <c r="C23" s="23">
        <v>13</v>
      </c>
      <c r="D23" s="24">
        <v>13</v>
      </c>
      <c r="E23" s="24">
        <f t="shared" si="0"/>
        <v>15</v>
      </c>
      <c r="F23" s="41">
        <v>2448093</v>
      </c>
    </row>
    <row r="24" spans="1:6">
      <c r="A24" s="21"/>
      <c r="B24" s="16"/>
      <c r="C24" s="23"/>
      <c r="D24" s="24"/>
      <c r="E24" s="24"/>
      <c r="F24" s="41"/>
    </row>
    <row r="25" spans="1:6">
      <c r="A25" s="21" t="s">
        <v>23</v>
      </c>
      <c r="B25" s="16"/>
      <c r="C25" s="23">
        <v>19</v>
      </c>
      <c r="D25" s="24">
        <v>16</v>
      </c>
      <c r="E25" s="24">
        <f t="shared" si="0"/>
        <v>16</v>
      </c>
      <c r="F25" s="41">
        <v>2249162</v>
      </c>
    </row>
    <row r="26" spans="1:6">
      <c r="A26" s="21" t="s">
        <v>26</v>
      </c>
      <c r="B26" s="16"/>
      <c r="C26" s="23">
        <v>17</v>
      </c>
      <c r="D26" s="24">
        <v>17</v>
      </c>
      <c r="E26" s="24">
        <f t="shared" si="0"/>
        <v>17</v>
      </c>
      <c r="F26" s="41">
        <v>2118623</v>
      </c>
    </row>
    <row r="27" spans="1:6">
      <c r="A27" s="21" t="s">
        <v>20</v>
      </c>
      <c r="B27" s="16"/>
      <c r="C27" s="23">
        <v>18</v>
      </c>
      <c r="D27" s="24">
        <v>19</v>
      </c>
      <c r="E27" s="24">
        <f t="shared" si="0"/>
        <v>18</v>
      </c>
      <c r="F27" s="41">
        <v>2067855</v>
      </c>
    </row>
    <row r="28" spans="1:6">
      <c r="A28" s="21" t="s">
        <v>29</v>
      </c>
      <c r="B28" s="16"/>
      <c r="C28" s="23">
        <v>16</v>
      </c>
      <c r="D28" s="24">
        <v>18</v>
      </c>
      <c r="E28" s="24">
        <f t="shared" si="0"/>
        <v>19</v>
      </c>
      <c r="F28" s="41">
        <v>1988964</v>
      </c>
    </row>
    <row r="29" spans="1:6">
      <c r="A29" s="21" t="s">
        <v>21</v>
      </c>
      <c r="B29" s="16"/>
      <c r="C29" s="23">
        <v>22</v>
      </c>
      <c r="D29" s="24">
        <v>21</v>
      </c>
      <c r="E29" s="24">
        <f t="shared" si="0"/>
        <v>20</v>
      </c>
      <c r="F29" s="41">
        <v>1956689</v>
      </c>
    </row>
    <row r="30" spans="1:6">
      <c r="A30" s="21"/>
      <c r="B30" s="16"/>
      <c r="C30" s="23"/>
      <c r="D30" s="24"/>
      <c r="E30" s="24"/>
      <c r="F30" s="41"/>
    </row>
    <row r="31" spans="1:6">
      <c r="A31" s="21" t="s">
        <v>27</v>
      </c>
      <c r="B31" s="16"/>
      <c r="C31" s="23">
        <v>20</v>
      </c>
      <c r="D31" s="24">
        <v>20</v>
      </c>
      <c r="E31" s="24">
        <f t="shared" si="0"/>
        <v>21</v>
      </c>
      <c r="F31" s="41">
        <v>1936198</v>
      </c>
    </row>
    <row r="32" spans="1:6">
      <c r="A32" s="21" t="s">
        <v>13</v>
      </c>
      <c r="B32" s="16"/>
      <c r="C32" s="23">
        <v>21</v>
      </c>
      <c r="D32" s="24">
        <v>22</v>
      </c>
      <c r="E32" s="24">
        <f t="shared" si="0"/>
        <v>22</v>
      </c>
      <c r="F32" s="41">
        <v>1811406</v>
      </c>
    </row>
    <row r="33" spans="1:6">
      <c r="A33" s="21" t="s">
        <v>32</v>
      </c>
      <c r="B33" s="16"/>
      <c r="C33" s="23">
        <v>23</v>
      </c>
      <c r="D33" s="24">
        <v>23</v>
      </c>
      <c r="E33" s="24">
        <f t="shared" si="0"/>
        <v>23</v>
      </c>
      <c r="F33" s="41">
        <v>1788580</v>
      </c>
    </row>
    <row r="34" spans="1:6">
      <c r="A34" s="21" t="s">
        <v>35</v>
      </c>
      <c r="B34" s="16"/>
      <c r="C34" s="23">
        <v>24</v>
      </c>
      <c r="D34" s="24">
        <v>24</v>
      </c>
      <c r="E34" s="24">
        <f t="shared" si="0"/>
        <v>24</v>
      </c>
      <c r="F34" s="41">
        <v>1533431</v>
      </c>
    </row>
    <row r="35" spans="1:6">
      <c r="A35" s="21" t="s">
        <v>38</v>
      </c>
      <c r="B35" s="16"/>
      <c r="C35" s="23">
        <v>27</v>
      </c>
      <c r="D35" s="24">
        <v>26</v>
      </c>
      <c r="E35" s="24">
        <f t="shared" si="0"/>
        <v>25</v>
      </c>
      <c r="F35" s="41">
        <v>1149318</v>
      </c>
    </row>
    <row r="36" spans="1:6">
      <c r="A36" s="21"/>
      <c r="B36" s="16"/>
      <c r="C36" s="23"/>
      <c r="D36" s="24"/>
      <c r="E36" s="24"/>
      <c r="F36" s="41"/>
    </row>
    <row r="37" spans="1:6">
      <c r="A37" s="21" t="s">
        <v>22</v>
      </c>
      <c r="B37" s="16"/>
      <c r="C37" s="23">
        <v>25</v>
      </c>
      <c r="D37" s="24">
        <v>25</v>
      </c>
      <c r="E37" s="24">
        <f t="shared" si="0"/>
        <v>26</v>
      </c>
      <c r="F37" s="41">
        <v>1123967</v>
      </c>
    </row>
    <row r="38" spans="1:6">
      <c r="A38" s="21" t="s">
        <v>34</v>
      </c>
      <c r="B38" s="16"/>
      <c r="C38" s="23">
        <v>26</v>
      </c>
      <c r="D38" s="24">
        <v>27</v>
      </c>
      <c r="E38" s="24">
        <f t="shared" si="0"/>
        <v>27</v>
      </c>
      <c r="F38" s="41">
        <v>1097732</v>
      </c>
    </row>
    <row r="39" spans="1:6">
      <c r="A39" s="21" t="s">
        <v>41</v>
      </c>
      <c r="B39" s="16"/>
      <c r="C39" s="23">
        <v>29</v>
      </c>
      <c r="D39" s="24">
        <v>30</v>
      </c>
      <c r="E39" s="24">
        <f t="shared" si="0"/>
        <v>28</v>
      </c>
      <c r="F39" s="41">
        <v>968826</v>
      </c>
    </row>
    <row r="40" spans="1:6">
      <c r="A40" s="21" t="s">
        <v>30</v>
      </c>
      <c r="B40" s="16"/>
      <c r="C40" s="23">
        <v>30</v>
      </c>
      <c r="D40" s="24">
        <v>28</v>
      </c>
      <c r="E40" s="24">
        <f t="shared" si="0"/>
        <v>29</v>
      </c>
      <c r="F40" s="41">
        <v>965528</v>
      </c>
    </row>
    <row r="41" spans="1:6">
      <c r="A41" s="27" t="s">
        <v>47</v>
      </c>
      <c r="B41" s="28"/>
      <c r="C41" s="29">
        <v>32</v>
      </c>
      <c r="D41" s="30">
        <v>31</v>
      </c>
      <c r="E41" s="30">
        <f t="shared" si="0"/>
        <v>30</v>
      </c>
      <c r="F41" s="32">
        <v>904748</v>
      </c>
    </row>
    <row r="42" spans="1:6" s="39" customFormat="1">
      <c r="A42" s="33"/>
      <c r="B42" s="34"/>
      <c r="C42" s="35"/>
      <c r="D42" s="36"/>
      <c r="E42" s="36"/>
      <c r="F42" s="38"/>
    </row>
    <row r="43" spans="1:6">
      <c r="A43" s="21" t="s">
        <v>37</v>
      </c>
      <c r="B43" s="16"/>
      <c r="C43" s="23">
        <v>28</v>
      </c>
      <c r="D43" s="24">
        <v>29</v>
      </c>
      <c r="E43" s="24">
        <f t="shared" si="0"/>
        <v>31</v>
      </c>
      <c r="F43" s="41">
        <v>869253</v>
      </c>
    </row>
    <row r="44" spans="1:6">
      <c r="A44" s="21" t="s">
        <v>42</v>
      </c>
      <c r="B44" s="16"/>
      <c r="C44" s="23">
        <v>31</v>
      </c>
      <c r="D44" s="24">
        <v>33</v>
      </c>
      <c r="E44" s="24">
        <f t="shared" si="0"/>
        <v>32</v>
      </c>
      <c r="F44" s="41">
        <v>848834</v>
      </c>
    </row>
    <row r="45" spans="1:6">
      <c r="A45" s="21" t="s">
        <v>49</v>
      </c>
      <c r="B45" s="16"/>
      <c r="C45" s="23">
        <v>33</v>
      </c>
      <c r="D45" s="24">
        <v>32</v>
      </c>
      <c r="E45" s="24">
        <f t="shared" si="0"/>
        <v>33</v>
      </c>
      <c r="F45" s="41">
        <v>847339</v>
      </c>
    </row>
    <row r="46" spans="1:6">
      <c r="A46" s="21" t="s">
        <v>51</v>
      </c>
      <c r="B46" s="16"/>
      <c r="C46" s="23">
        <v>38</v>
      </c>
      <c r="D46" s="24">
        <v>34</v>
      </c>
      <c r="E46" s="24">
        <f t="shared" si="0"/>
        <v>34</v>
      </c>
      <c r="F46" s="41">
        <v>745656</v>
      </c>
    </row>
    <row r="47" spans="1:6">
      <c r="A47" s="21" t="s">
        <v>48</v>
      </c>
      <c r="B47" s="16"/>
      <c r="C47" s="23">
        <v>34</v>
      </c>
      <c r="D47" s="24">
        <v>35</v>
      </c>
      <c r="E47" s="24">
        <f t="shared" si="0"/>
        <v>35</v>
      </c>
      <c r="F47" s="41">
        <v>736135</v>
      </c>
    </row>
    <row r="48" spans="1:6">
      <c r="A48" s="21"/>
      <c r="B48" s="16"/>
      <c r="C48" s="23"/>
      <c r="D48" s="24"/>
      <c r="E48" s="24"/>
      <c r="F48" s="41"/>
    </row>
    <row r="49" spans="1:6">
      <c r="A49" s="21" t="s">
        <v>36</v>
      </c>
      <c r="B49" s="16"/>
      <c r="C49" s="23">
        <v>36</v>
      </c>
      <c r="D49" s="24">
        <v>36</v>
      </c>
      <c r="E49" s="24">
        <f t="shared" si="0"/>
        <v>36</v>
      </c>
      <c r="F49" s="41">
        <v>715998</v>
      </c>
    </row>
    <row r="50" spans="1:6">
      <c r="A50" s="21" t="s">
        <v>33</v>
      </c>
      <c r="B50" s="16"/>
      <c r="C50" s="23">
        <v>37</v>
      </c>
      <c r="D50" s="24">
        <v>38</v>
      </c>
      <c r="E50" s="24">
        <f t="shared" si="0"/>
        <v>37</v>
      </c>
      <c r="F50" s="41">
        <v>675908</v>
      </c>
    </row>
    <row r="51" spans="1:6">
      <c r="A51" s="21" t="s">
        <v>44</v>
      </c>
      <c r="B51" s="16"/>
      <c r="C51" s="23">
        <v>35</v>
      </c>
      <c r="D51" s="24">
        <v>37</v>
      </c>
      <c r="E51" s="24">
        <f t="shared" si="0"/>
        <v>38</v>
      </c>
      <c r="F51" s="41">
        <v>655446</v>
      </c>
    </row>
    <row r="52" spans="1:6">
      <c r="A52" s="21" t="s">
        <v>50</v>
      </c>
      <c r="B52" s="16"/>
      <c r="C52" s="23">
        <v>39</v>
      </c>
      <c r="D52" s="24">
        <v>39</v>
      </c>
      <c r="E52" s="24">
        <f t="shared" si="0"/>
        <v>39</v>
      </c>
      <c r="F52" s="41">
        <v>567239</v>
      </c>
    </row>
    <row r="53" spans="1:6">
      <c r="A53" s="21" t="s">
        <v>43</v>
      </c>
      <c r="B53" s="16"/>
      <c r="C53" s="23">
        <v>41</v>
      </c>
      <c r="D53" s="24">
        <v>40</v>
      </c>
      <c r="E53" s="24">
        <f t="shared" si="0"/>
        <v>40</v>
      </c>
      <c r="F53" s="41">
        <v>519923</v>
      </c>
    </row>
    <row r="54" spans="1:6">
      <c r="A54" s="21"/>
      <c r="B54" s="16"/>
      <c r="C54" s="23"/>
      <c r="D54" s="24"/>
      <c r="E54" s="24"/>
      <c r="F54" s="41"/>
    </row>
    <row r="55" spans="1:6">
      <c r="A55" s="21" t="s">
        <v>46</v>
      </c>
      <c r="B55" s="16"/>
      <c r="C55" s="23">
        <v>42</v>
      </c>
      <c r="D55" s="24">
        <v>41</v>
      </c>
      <c r="E55" s="24">
        <f t="shared" si="0"/>
        <v>41</v>
      </c>
      <c r="F55" s="41">
        <v>483121</v>
      </c>
    </row>
    <row r="56" spans="1:6">
      <c r="A56" s="21" t="s">
        <v>39</v>
      </c>
      <c r="B56" s="16"/>
      <c r="C56" s="23">
        <v>40</v>
      </c>
      <c r="D56" s="24">
        <v>42</v>
      </c>
      <c r="E56" s="24">
        <f t="shared" si="0"/>
        <v>42</v>
      </c>
      <c r="F56" s="41">
        <v>476732</v>
      </c>
    </row>
    <row r="57" spans="1:6">
      <c r="A57" s="21" t="s">
        <v>40</v>
      </c>
      <c r="B57" s="16"/>
      <c r="C57" s="23">
        <v>43</v>
      </c>
      <c r="D57" s="24">
        <v>43</v>
      </c>
      <c r="E57" s="24">
        <f t="shared" si="0"/>
        <v>43</v>
      </c>
      <c r="F57" s="41">
        <v>420960</v>
      </c>
    </row>
    <row r="58" spans="1:6">
      <c r="A58" s="21" t="s">
        <v>54</v>
      </c>
      <c r="B58" s="16"/>
      <c r="C58" s="23">
        <v>45</v>
      </c>
      <c r="D58" s="24">
        <v>45</v>
      </c>
      <c r="E58" s="24">
        <f t="shared" si="0"/>
        <v>44</v>
      </c>
      <c r="F58" s="189">
        <v>343356</v>
      </c>
    </row>
    <row r="59" spans="1:6">
      <c r="A59" s="21" t="s">
        <v>52</v>
      </c>
      <c r="B59" s="16"/>
      <c r="C59" s="23">
        <v>44</v>
      </c>
      <c r="D59" s="24">
        <v>44</v>
      </c>
      <c r="E59" s="24">
        <f t="shared" si="0"/>
        <v>45</v>
      </c>
      <c r="F59" s="41">
        <v>342673</v>
      </c>
    </row>
    <row r="60" spans="1:6">
      <c r="A60" s="21"/>
      <c r="B60" s="16"/>
      <c r="C60" s="23"/>
      <c r="D60" s="24"/>
      <c r="E60" s="24"/>
      <c r="F60" s="41"/>
    </row>
    <row r="61" spans="1:6">
      <c r="A61" s="21" t="s">
        <v>53</v>
      </c>
      <c r="B61" s="16"/>
      <c r="C61" s="23">
        <v>46</v>
      </c>
      <c r="D61" s="24">
        <v>46</v>
      </c>
      <c r="E61" s="24">
        <f t="shared" si="0"/>
        <v>46</v>
      </c>
      <c r="F61" s="41">
        <v>245837</v>
      </c>
    </row>
    <row r="62" spans="1:6">
      <c r="A62" s="21" t="s">
        <v>45</v>
      </c>
      <c r="B62" s="16"/>
      <c r="C62" s="23">
        <v>47</v>
      </c>
      <c r="D62" s="24">
        <v>47</v>
      </c>
      <c r="E62" s="24">
        <f t="shared" si="0"/>
        <v>47</v>
      </c>
      <c r="F62" s="41">
        <v>150574</v>
      </c>
    </row>
    <row r="63" spans="1:6">
      <c r="A63" s="21"/>
      <c r="B63" s="16"/>
      <c r="C63" s="23"/>
      <c r="D63" s="24"/>
      <c r="E63" s="24"/>
      <c r="F63" s="189"/>
    </row>
    <row r="64" spans="1:6" ht="18" thickBot="1">
      <c r="A64" s="61" t="s">
        <v>55</v>
      </c>
      <c r="B64" s="62"/>
      <c r="C64" s="83"/>
      <c r="D64" s="64"/>
      <c r="E64" s="64"/>
      <c r="F64" s="174">
        <v>101817087</v>
      </c>
    </row>
    <row r="65" spans="1:6">
      <c r="A65" s="190" t="s">
        <v>56</v>
      </c>
      <c r="B65" s="191" t="s">
        <v>206</v>
      </c>
      <c r="C65" s="5"/>
      <c r="D65" s="5"/>
      <c r="E65" s="5"/>
      <c r="F65" s="192"/>
    </row>
    <row r="66" spans="1:6">
      <c r="A66" s="49" t="s">
        <v>58</v>
      </c>
      <c r="B66" s="50" t="s">
        <v>218</v>
      </c>
      <c r="C66" s="92"/>
      <c r="D66" s="92"/>
      <c r="E66" s="92"/>
      <c r="F66" s="93"/>
    </row>
    <row r="67" spans="1:6">
      <c r="A67" s="21" t="s">
        <v>99</v>
      </c>
      <c r="B67" s="47" t="s">
        <v>219</v>
      </c>
      <c r="C67" s="16"/>
      <c r="D67" s="16"/>
      <c r="E67" s="16"/>
      <c r="F67" s="91"/>
    </row>
    <row r="68" spans="1:6">
      <c r="A68" s="21" t="s">
        <v>220</v>
      </c>
      <c r="B68" s="16"/>
      <c r="C68" s="16"/>
      <c r="D68" s="16"/>
      <c r="E68" s="16"/>
      <c r="F68" s="91"/>
    </row>
    <row r="69" spans="1:6">
      <c r="A69" s="21" t="s">
        <v>221</v>
      </c>
      <c r="B69" s="16"/>
      <c r="C69" s="16"/>
      <c r="D69" s="16"/>
      <c r="E69" s="16"/>
      <c r="F69" s="91"/>
    </row>
    <row r="70" spans="1:6">
      <c r="A70" s="21" t="s">
        <v>222</v>
      </c>
      <c r="B70" s="16"/>
      <c r="C70" s="16"/>
      <c r="D70" s="16"/>
      <c r="E70" s="16"/>
      <c r="F70" s="91"/>
    </row>
    <row r="71" spans="1:6">
      <c r="A71" s="21" t="s">
        <v>223</v>
      </c>
      <c r="B71" s="16"/>
      <c r="C71" s="16"/>
      <c r="D71" s="16"/>
      <c r="E71" s="16"/>
      <c r="F71" s="91"/>
    </row>
    <row r="72" spans="1:6" ht="18" thickBot="1">
      <c r="A72" s="53" t="s">
        <v>224</v>
      </c>
      <c r="B72" s="3"/>
      <c r="C72" s="3"/>
      <c r="D72" s="3"/>
      <c r="E72" s="3"/>
      <c r="F72" s="94"/>
    </row>
    <row r="73" spans="1:6">
      <c r="A73" s="56"/>
    </row>
    <row r="77" spans="1:6">
      <c r="A77" s="56"/>
    </row>
    <row r="79" spans="1:6">
      <c r="A79" s="56"/>
    </row>
    <row r="81" spans="1:1">
      <c r="A81" s="56"/>
    </row>
    <row r="82" spans="1:1">
      <c r="A82" s="56"/>
    </row>
    <row r="83" spans="1:1">
      <c r="A83" s="56"/>
    </row>
    <row r="85" spans="1:1">
      <c r="A85" s="56"/>
    </row>
    <row r="87" spans="1:1">
      <c r="A87" s="56"/>
    </row>
    <row r="88" spans="1:1">
      <c r="A88" s="56"/>
    </row>
    <row r="89" spans="1:1">
      <c r="A89" s="56"/>
    </row>
    <row r="91" spans="1:1">
      <c r="A91" s="56"/>
    </row>
    <row r="93" spans="1:1">
      <c r="A93" s="56"/>
    </row>
    <row r="95" spans="1:1">
      <c r="A95" s="5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202</v>
      </c>
      <c r="D2" s="77" t="s">
        <v>203</v>
      </c>
    </row>
    <row r="3" spans="1:6" ht="18" thickBot="1">
      <c r="A3" s="54"/>
      <c r="B3" s="3"/>
      <c r="C3" s="54"/>
      <c r="D3" s="54"/>
      <c r="E3" s="54"/>
      <c r="F3" s="54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96" t="s">
        <v>204</v>
      </c>
      <c r="D5" s="146" t="s">
        <v>116</v>
      </c>
      <c r="E5" s="181" t="s">
        <v>117</v>
      </c>
      <c r="F5" s="14" t="s">
        <v>205</v>
      </c>
    </row>
    <row r="6" spans="1:6">
      <c r="A6" s="15"/>
      <c r="B6" s="16"/>
      <c r="C6" s="17"/>
      <c r="D6" s="18"/>
      <c r="E6" s="18"/>
      <c r="F6" s="99" t="s">
        <v>160</v>
      </c>
    </row>
    <row r="7" spans="1:6">
      <c r="A7" s="21" t="s">
        <v>10</v>
      </c>
      <c r="B7" s="16"/>
      <c r="C7" s="23">
        <v>1</v>
      </c>
      <c r="D7" s="24">
        <v>1</v>
      </c>
      <c r="E7" s="24">
        <f t="shared" ref="E7:E62" si="0">RANK(F7,F$7:F$62)</f>
        <v>1</v>
      </c>
      <c r="F7" s="182">
        <v>36813584</v>
      </c>
    </row>
    <row r="8" spans="1:6">
      <c r="A8" s="21" t="s">
        <v>11</v>
      </c>
      <c r="B8" s="16"/>
      <c r="C8" s="23">
        <v>2</v>
      </c>
      <c r="D8" s="24">
        <v>2</v>
      </c>
      <c r="E8" s="24">
        <f t="shared" si="0"/>
        <v>2</v>
      </c>
      <c r="F8" s="182">
        <v>18565989</v>
      </c>
    </row>
    <row r="9" spans="1:6">
      <c r="A9" s="21" t="s">
        <v>17</v>
      </c>
      <c r="B9" s="16"/>
      <c r="C9" s="23">
        <v>3</v>
      </c>
      <c r="D9" s="24">
        <v>3</v>
      </c>
      <c r="E9" s="24">
        <f t="shared" si="0"/>
        <v>3</v>
      </c>
      <c r="F9" s="182">
        <v>16699764</v>
      </c>
    </row>
    <row r="10" spans="1:6">
      <c r="A10" s="21" t="s">
        <v>9</v>
      </c>
      <c r="B10" s="16"/>
      <c r="C10" s="23">
        <v>4</v>
      </c>
      <c r="D10" s="24">
        <v>4</v>
      </c>
      <c r="E10" s="24">
        <f t="shared" si="0"/>
        <v>4</v>
      </c>
      <c r="F10" s="182">
        <v>15961123</v>
      </c>
    </row>
    <row r="11" spans="1:6">
      <c r="A11" s="21" t="s">
        <v>12</v>
      </c>
      <c r="B11" s="16"/>
      <c r="C11" s="23">
        <v>5</v>
      </c>
      <c r="D11" s="24">
        <v>5</v>
      </c>
      <c r="E11" s="24">
        <f t="shared" si="0"/>
        <v>5</v>
      </c>
      <c r="F11" s="182">
        <v>13568987</v>
      </c>
    </row>
    <row r="12" spans="1:6">
      <c r="A12" s="21"/>
      <c r="B12" s="16"/>
      <c r="C12" s="23"/>
      <c r="D12" s="24"/>
      <c r="E12" s="24"/>
      <c r="F12" s="182"/>
    </row>
    <row r="13" spans="1:6">
      <c r="A13" s="21" t="s">
        <v>15</v>
      </c>
      <c r="B13" s="16"/>
      <c r="C13" s="23">
        <v>6</v>
      </c>
      <c r="D13" s="24">
        <v>6</v>
      </c>
      <c r="E13" s="24">
        <f t="shared" si="0"/>
        <v>6</v>
      </c>
      <c r="F13" s="182">
        <v>12945203</v>
      </c>
    </row>
    <row r="14" spans="1:6">
      <c r="A14" s="21" t="s">
        <v>14</v>
      </c>
      <c r="B14" s="16"/>
      <c r="C14" s="23">
        <v>8</v>
      </c>
      <c r="D14" s="24">
        <v>8</v>
      </c>
      <c r="E14" s="24">
        <f t="shared" si="0"/>
        <v>7</v>
      </c>
      <c r="F14" s="182">
        <v>11257573</v>
      </c>
    </row>
    <row r="15" spans="1:6">
      <c r="A15" s="21" t="s">
        <v>8</v>
      </c>
      <c r="B15" s="16"/>
      <c r="C15" s="23">
        <v>7</v>
      </c>
      <c r="D15" s="24">
        <v>7</v>
      </c>
      <c r="E15" s="24">
        <f t="shared" si="0"/>
        <v>8</v>
      </c>
      <c r="F15" s="182">
        <v>11198997</v>
      </c>
    </row>
    <row r="16" spans="1:6">
      <c r="A16" s="21" t="s">
        <v>18</v>
      </c>
      <c r="B16" s="16"/>
      <c r="C16" s="23">
        <v>9</v>
      </c>
      <c r="D16" s="24">
        <v>9</v>
      </c>
      <c r="E16" s="24">
        <f t="shared" si="0"/>
        <v>9</v>
      </c>
      <c r="F16" s="182">
        <v>10437338</v>
      </c>
    </row>
    <row r="17" spans="1:6">
      <c r="A17" s="21" t="s">
        <v>28</v>
      </c>
      <c r="B17" s="16"/>
      <c r="C17" s="23">
        <v>10</v>
      </c>
      <c r="D17" s="24">
        <v>10</v>
      </c>
      <c r="E17" s="24">
        <f t="shared" si="0"/>
        <v>10</v>
      </c>
      <c r="F17" s="182">
        <v>8775095</v>
      </c>
    </row>
    <row r="18" spans="1:6">
      <c r="A18" s="21"/>
      <c r="B18" s="16"/>
      <c r="C18" s="23"/>
      <c r="D18" s="24"/>
      <c r="E18" s="24"/>
      <c r="F18" s="182"/>
    </row>
    <row r="19" spans="1:6">
      <c r="A19" s="21" t="s">
        <v>24</v>
      </c>
      <c r="B19" s="16"/>
      <c r="C19" s="23">
        <v>11</v>
      </c>
      <c r="D19" s="24">
        <v>11</v>
      </c>
      <c r="E19" s="24">
        <f t="shared" si="0"/>
        <v>11</v>
      </c>
      <c r="F19" s="182">
        <v>8041184</v>
      </c>
    </row>
    <row r="20" spans="1:6">
      <c r="A20" s="21" t="s">
        <v>25</v>
      </c>
      <c r="B20" s="16"/>
      <c r="C20" s="23">
        <v>12</v>
      </c>
      <c r="D20" s="24">
        <v>12</v>
      </c>
      <c r="E20" s="24">
        <f t="shared" si="0"/>
        <v>12</v>
      </c>
      <c r="F20" s="182">
        <v>7600404</v>
      </c>
    </row>
    <row r="21" spans="1:6">
      <c r="A21" s="21" t="s">
        <v>19</v>
      </c>
      <c r="B21" s="16"/>
      <c r="C21" s="23">
        <v>14</v>
      </c>
      <c r="D21" s="24">
        <v>14</v>
      </c>
      <c r="E21" s="24">
        <f t="shared" si="0"/>
        <v>13</v>
      </c>
      <c r="F21" s="182">
        <v>7415298</v>
      </c>
    </row>
    <row r="22" spans="1:6">
      <c r="A22" s="21" t="s">
        <v>16</v>
      </c>
      <c r="B22" s="16"/>
      <c r="C22" s="23">
        <v>13</v>
      </c>
      <c r="D22" s="24">
        <v>13</v>
      </c>
      <c r="E22" s="24">
        <f t="shared" si="0"/>
        <v>14</v>
      </c>
      <c r="F22" s="182">
        <v>7332325</v>
      </c>
    </row>
    <row r="23" spans="1:6">
      <c r="A23" s="21" t="s">
        <v>29</v>
      </c>
      <c r="B23" s="16"/>
      <c r="C23" s="23">
        <v>15</v>
      </c>
      <c r="D23" s="24">
        <v>15</v>
      </c>
      <c r="E23" s="24">
        <f t="shared" si="0"/>
        <v>15</v>
      </c>
      <c r="F23" s="182">
        <v>6683678</v>
      </c>
    </row>
    <row r="24" spans="1:6">
      <c r="A24" s="21"/>
      <c r="B24" s="16"/>
      <c r="C24" s="23"/>
      <c r="D24" s="24"/>
      <c r="E24" s="24"/>
      <c r="F24" s="182"/>
    </row>
    <row r="25" spans="1:6">
      <c r="A25" s="21" t="s">
        <v>31</v>
      </c>
      <c r="B25" s="16"/>
      <c r="C25" s="23">
        <v>16</v>
      </c>
      <c r="D25" s="24">
        <v>16</v>
      </c>
      <c r="E25" s="24">
        <f t="shared" si="0"/>
        <v>16</v>
      </c>
      <c r="F25" s="182">
        <v>6169395</v>
      </c>
    </row>
    <row r="26" spans="1:6">
      <c r="A26" s="21" t="s">
        <v>23</v>
      </c>
      <c r="B26" s="16"/>
      <c r="C26" s="23">
        <v>18</v>
      </c>
      <c r="D26" s="24">
        <v>17</v>
      </c>
      <c r="E26" s="24">
        <f t="shared" si="0"/>
        <v>17</v>
      </c>
      <c r="F26" s="182">
        <v>6035010</v>
      </c>
    </row>
    <row r="27" spans="1:6">
      <c r="A27" s="21" t="s">
        <v>32</v>
      </c>
      <c r="B27" s="16"/>
      <c r="C27" s="23">
        <v>20</v>
      </c>
      <c r="D27" s="24">
        <v>20</v>
      </c>
      <c r="E27" s="24">
        <f t="shared" si="0"/>
        <v>18</v>
      </c>
      <c r="F27" s="182">
        <v>5529427</v>
      </c>
    </row>
    <row r="28" spans="1:6">
      <c r="A28" s="21" t="s">
        <v>26</v>
      </c>
      <c r="B28" s="16"/>
      <c r="C28" s="23">
        <v>19</v>
      </c>
      <c r="D28" s="24">
        <v>19</v>
      </c>
      <c r="E28" s="24">
        <f t="shared" si="0"/>
        <v>19</v>
      </c>
      <c r="F28" s="182">
        <v>5485297</v>
      </c>
    </row>
    <row r="29" spans="1:6">
      <c r="A29" s="21" t="s">
        <v>13</v>
      </c>
      <c r="B29" s="16"/>
      <c r="C29" s="23">
        <v>17</v>
      </c>
      <c r="D29" s="24">
        <v>18</v>
      </c>
      <c r="E29" s="24">
        <f t="shared" si="0"/>
        <v>20</v>
      </c>
      <c r="F29" s="182">
        <v>5262648</v>
      </c>
    </row>
    <row r="30" spans="1:6">
      <c r="A30" s="21"/>
      <c r="B30" s="16"/>
      <c r="C30" s="23"/>
      <c r="D30" s="24"/>
      <c r="E30" s="24"/>
      <c r="F30" s="182"/>
    </row>
    <row r="31" spans="1:6">
      <c r="A31" s="21" t="s">
        <v>27</v>
      </c>
      <c r="B31" s="16"/>
      <c r="C31" s="23">
        <v>21</v>
      </c>
      <c r="D31" s="24">
        <v>21</v>
      </c>
      <c r="E31" s="24">
        <f t="shared" si="0"/>
        <v>21</v>
      </c>
      <c r="F31" s="182">
        <v>4945260</v>
      </c>
    </row>
    <row r="32" spans="1:6">
      <c r="A32" s="21" t="s">
        <v>20</v>
      </c>
      <c r="B32" s="16"/>
      <c r="C32" s="23">
        <v>22</v>
      </c>
      <c r="D32" s="24">
        <v>22</v>
      </c>
      <c r="E32" s="24">
        <f t="shared" si="0"/>
        <v>22</v>
      </c>
      <c r="F32" s="182">
        <v>4816044</v>
      </c>
    </row>
    <row r="33" spans="1:6">
      <c r="A33" s="21" t="s">
        <v>21</v>
      </c>
      <c r="B33" s="16"/>
      <c r="C33" s="23">
        <v>23</v>
      </c>
      <c r="D33" s="24">
        <v>23</v>
      </c>
      <c r="E33" s="24">
        <f t="shared" si="0"/>
        <v>23</v>
      </c>
      <c r="F33" s="182">
        <v>4580374</v>
      </c>
    </row>
    <row r="34" spans="1:6">
      <c r="A34" s="21" t="s">
        <v>22</v>
      </c>
      <c r="B34" s="16"/>
      <c r="C34" s="23">
        <v>24</v>
      </c>
      <c r="D34" s="24">
        <v>24</v>
      </c>
      <c r="E34" s="24">
        <f t="shared" si="0"/>
        <v>24</v>
      </c>
      <c r="F34" s="182">
        <v>3513591</v>
      </c>
    </row>
    <row r="35" spans="1:6">
      <c r="A35" s="21" t="s">
        <v>35</v>
      </c>
      <c r="B35" s="16"/>
      <c r="C35" s="23">
        <v>25</v>
      </c>
      <c r="D35" s="24">
        <v>25</v>
      </c>
      <c r="E35" s="24">
        <f t="shared" si="0"/>
        <v>25</v>
      </c>
      <c r="F35" s="182">
        <v>3510096</v>
      </c>
    </row>
    <row r="36" spans="1:6">
      <c r="A36" s="21"/>
      <c r="B36" s="16"/>
      <c r="C36" s="23"/>
      <c r="D36" s="24"/>
      <c r="E36" s="24"/>
      <c r="F36" s="182"/>
    </row>
    <row r="37" spans="1:6">
      <c r="A37" s="21" t="s">
        <v>38</v>
      </c>
      <c r="B37" s="16"/>
      <c r="C37" s="23">
        <v>27</v>
      </c>
      <c r="D37" s="24">
        <v>27</v>
      </c>
      <c r="E37" s="24">
        <f t="shared" si="0"/>
        <v>26</v>
      </c>
      <c r="F37" s="182">
        <v>3364944</v>
      </c>
    </row>
    <row r="38" spans="1:6">
      <c r="A38" s="21" t="s">
        <v>34</v>
      </c>
      <c r="B38" s="16"/>
      <c r="C38" s="23">
        <v>26</v>
      </c>
      <c r="D38" s="24">
        <v>26</v>
      </c>
      <c r="E38" s="24">
        <f t="shared" si="0"/>
        <v>27</v>
      </c>
      <c r="F38" s="182">
        <v>3300853</v>
      </c>
    </row>
    <row r="39" spans="1:6">
      <c r="A39" s="21" t="s">
        <v>41</v>
      </c>
      <c r="B39" s="16"/>
      <c r="C39" s="23">
        <v>28</v>
      </c>
      <c r="D39" s="24">
        <v>28</v>
      </c>
      <c r="E39" s="24">
        <f t="shared" si="0"/>
        <v>28</v>
      </c>
      <c r="F39" s="182">
        <v>2940137</v>
      </c>
    </row>
    <row r="40" spans="1:6">
      <c r="A40" s="21" t="s">
        <v>30</v>
      </c>
      <c r="B40" s="16"/>
      <c r="C40" s="23">
        <v>29</v>
      </c>
      <c r="D40" s="24">
        <v>29</v>
      </c>
      <c r="E40" s="24">
        <f t="shared" si="0"/>
        <v>29</v>
      </c>
      <c r="F40" s="182">
        <v>2584836</v>
      </c>
    </row>
    <row r="41" spans="1:6">
      <c r="A41" s="21" t="s">
        <v>36</v>
      </c>
      <c r="B41" s="16"/>
      <c r="C41" s="23">
        <v>32</v>
      </c>
      <c r="D41" s="24">
        <v>32</v>
      </c>
      <c r="E41" s="24">
        <f t="shared" si="0"/>
        <v>30</v>
      </c>
      <c r="F41" s="182">
        <v>2412545</v>
      </c>
    </row>
    <row r="42" spans="1:6">
      <c r="A42" s="21"/>
      <c r="B42" s="16"/>
      <c r="C42" s="23"/>
      <c r="D42" s="24"/>
      <c r="E42" s="24"/>
      <c r="F42" s="182"/>
    </row>
    <row r="43" spans="1:6">
      <c r="A43" s="21" t="s">
        <v>49</v>
      </c>
      <c r="B43" s="16"/>
      <c r="C43" s="23">
        <v>31</v>
      </c>
      <c r="D43" s="24">
        <v>31</v>
      </c>
      <c r="E43" s="24">
        <f t="shared" si="0"/>
        <v>31</v>
      </c>
      <c r="F43" s="182">
        <v>2399669</v>
      </c>
    </row>
    <row r="44" spans="1:6">
      <c r="A44" s="21" t="s">
        <v>37</v>
      </c>
      <c r="B44" s="16"/>
      <c r="C44" s="23">
        <v>30</v>
      </c>
      <c r="D44" s="24">
        <v>30</v>
      </c>
      <c r="E44" s="24">
        <f t="shared" si="0"/>
        <v>32</v>
      </c>
      <c r="F44" s="182">
        <v>2378450</v>
      </c>
    </row>
    <row r="45" spans="1:6">
      <c r="A45" s="149" t="s">
        <v>47</v>
      </c>
      <c r="B45" s="150"/>
      <c r="C45" s="183">
        <v>34</v>
      </c>
      <c r="D45" s="184">
        <v>35</v>
      </c>
      <c r="E45" s="30">
        <f t="shared" si="0"/>
        <v>33</v>
      </c>
      <c r="F45" s="185">
        <v>2364304</v>
      </c>
    </row>
    <row r="46" spans="1:6">
      <c r="A46" s="21" t="s">
        <v>42</v>
      </c>
      <c r="B46" s="16"/>
      <c r="C46" s="23">
        <v>35</v>
      </c>
      <c r="D46" s="24">
        <v>34</v>
      </c>
      <c r="E46" s="24">
        <f t="shared" si="0"/>
        <v>34</v>
      </c>
      <c r="F46" s="182">
        <v>2159664</v>
      </c>
    </row>
    <row r="47" spans="1:6">
      <c r="A47" s="21" t="s">
        <v>44</v>
      </c>
      <c r="B47" s="16"/>
      <c r="C47" s="23">
        <v>33</v>
      </c>
      <c r="D47" s="24">
        <v>33</v>
      </c>
      <c r="E47" s="24">
        <f t="shared" si="0"/>
        <v>35</v>
      </c>
      <c r="F47" s="182">
        <v>2133819</v>
      </c>
    </row>
    <row r="48" spans="1:6">
      <c r="A48" s="21"/>
      <c r="B48" s="16"/>
      <c r="C48" s="23"/>
      <c r="D48" s="24"/>
      <c r="E48" s="24"/>
      <c r="F48" s="182"/>
    </row>
    <row r="49" spans="1:6">
      <c r="A49" s="21" t="s">
        <v>33</v>
      </c>
      <c r="B49" s="16"/>
      <c r="C49" s="23">
        <v>36</v>
      </c>
      <c r="D49" s="24">
        <v>36</v>
      </c>
      <c r="E49" s="24">
        <f t="shared" si="0"/>
        <v>36</v>
      </c>
      <c r="F49" s="182">
        <v>1841248</v>
      </c>
    </row>
    <row r="50" spans="1:6">
      <c r="A50" s="21" t="s">
        <v>48</v>
      </c>
      <c r="B50" s="16"/>
      <c r="C50" s="23">
        <v>37</v>
      </c>
      <c r="D50" s="24">
        <v>37</v>
      </c>
      <c r="E50" s="24">
        <f t="shared" si="0"/>
        <v>37</v>
      </c>
      <c r="F50" s="182">
        <v>1813319</v>
      </c>
    </row>
    <row r="51" spans="1:6">
      <c r="A51" s="21" t="s">
        <v>51</v>
      </c>
      <c r="B51" s="16"/>
      <c r="C51" s="23">
        <v>40</v>
      </c>
      <c r="D51" s="24">
        <v>38</v>
      </c>
      <c r="E51" s="24">
        <f t="shared" si="0"/>
        <v>38</v>
      </c>
      <c r="F51" s="182">
        <v>1644695</v>
      </c>
    </row>
    <row r="52" spans="1:6">
      <c r="A52" s="21" t="s">
        <v>50</v>
      </c>
      <c r="B52" s="16"/>
      <c r="C52" s="23">
        <v>39</v>
      </c>
      <c r="D52" s="24">
        <v>39</v>
      </c>
      <c r="E52" s="24">
        <f t="shared" si="0"/>
        <v>39</v>
      </c>
      <c r="F52" s="182">
        <v>1515758</v>
      </c>
    </row>
    <row r="53" spans="1:6">
      <c r="A53" s="21" t="s">
        <v>43</v>
      </c>
      <c r="B53" s="16"/>
      <c r="C53" s="23">
        <v>41</v>
      </c>
      <c r="D53" s="24">
        <v>41</v>
      </c>
      <c r="E53" s="24">
        <f t="shared" si="0"/>
        <v>40</v>
      </c>
      <c r="F53" s="182">
        <v>1400805</v>
      </c>
    </row>
    <row r="54" spans="1:6">
      <c r="A54" s="21"/>
      <c r="B54" s="16"/>
      <c r="C54" s="23"/>
      <c r="D54" s="24"/>
      <c r="E54" s="24"/>
      <c r="F54" s="182"/>
    </row>
    <row r="55" spans="1:6">
      <c r="A55" s="21" t="s">
        <v>46</v>
      </c>
      <c r="B55" s="16"/>
      <c r="C55" s="23">
        <v>42</v>
      </c>
      <c r="D55" s="24">
        <v>42</v>
      </c>
      <c r="E55" s="24">
        <f t="shared" si="0"/>
        <v>41</v>
      </c>
      <c r="F55" s="182">
        <v>1327373</v>
      </c>
    </row>
    <row r="56" spans="1:6" s="39" customFormat="1">
      <c r="A56" s="21" t="s">
        <v>39</v>
      </c>
      <c r="B56" s="16"/>
      <c r="C56" s="23">
        <v>38</v>
      </c>
      <c r="D56" s="24">
        <v>40</v>
      </c>
      <c r="E56" s="24">
        <f t="shared" si="0"/>
        <v>42</v>
      </c>
      <c r="F56" s="182">
        <v>1269929</v>
      </c>
    </row>
    <row r="57" spans="1:6">
      <c r="A57" s="21" t="s">
        <v>40</v>
      </c>
      <c r="B57" s="16"/>
      <c r="C57" s="23">
        <v>43</v>
      </c>
      <c r="D57" s="24">
        <v>43</v>
      </c>
      <c r="E57" s="24">
        <f t="shared" si="0"/>
        <v>43</v>
      </c>
      <c r="F57" s="182">
        <v>1264566</v>
      </c>
    </row>
    <row r="58" spans="1:6">
      <c r="A58" s="21" t="s">
        <v>54</v>
      </c>
      <c r="B58" s="16"/>
      <c r="C58" s="23">
        <v>44</v>
      </c>
      <c r="D58" s="24">
        <v>44</v>
      </c>
      <c r="E58" s="24">
        <f t="shared" si="0"/>
        <v>44</v>
      </c>
      <c r="F58" s="182">
        <v>1112667</v>
      </c>
    </row>
    <row r="59" spans="1:6">
      <c r="A59" s="21" t="s">
        <v>52</v>
      </c>
      <c r="B59" s="16"/>
      <c r="C59" s="23">
        <v>45</v>
      </c>
      <c r="D59" s="24">
        <v>45</v>
      </c>
      <c r="E59" s="24">
        <f t="shared" si="0"/>
        <v>45</v>
      </c>
      <c r="F59" s="182">
        <v>1040096</v>
      </c>
    </row>
    <row r="60" spans="1:6">
      <c r="A60" s="21"/>
      <c r="B60" s="16"/>
      <c r="C60" s="23"/>
      <c r="D60" s="24"/>
      <c r="E60" s="24"/>
      <c r="F60" s="182"/>
    </row>
    <row r="61" spans="1:6">
      <c r="A61" s="21" t="s">
        <v>53</v>
      </c>
      <c r="B61" s="16"/>
      <c r="C61" s="23">
        <v>47</v>
      </c>
      <c r="D61" s="24">
        <v>47</v>
      </c>
      <c r="E61" s="24">
        <f t="shared" si="0"/>
        <v>46</v>
      </c>
      <c r="F61" s="182">
        <v>548024</v>
      </c>
    </row>
    <row r="62" spans="1:6">
      <c r="A62" s="21" t="s">
        <v>45</v>
      </c>
      <c r="B62" s="16"/>
      <c r="C62" s="23">
        <v>46</v>
      </c>
      <c r="D62" s="24">
        <v>46</v>
      </c>
      <c r="E62" s="24">
        <f t="shared" si="0"/>
        <v>47</v>
      </c>
      <c r="F62" s="182">
        <v>510759</v>
      </c>
    </row>
    <row r="63" spans="1:6">
      <c r="A63" s="15"/>
      <c r="B63" s="16"/>
      <c r="C63" s="126"/>
      <c r="D63" s="18"/>
      <c r="E63" s="18"/>
      <c r="F63" s="154"/>
    </row>
    <row r="64" spans="1:6">
      <c r="A64" s="42" t="s">
        <v>55</v>
      </c>
      <c r="B64" s="43"/>
      <c r="C64" s="44"/>
      <c r="D64" s="45"/>
      <c r="E64" s="45"/>
      <c r="F64" s="186">
        <v>284472147</v>
      </c>
    </row>
    <row r="65" spans="1:6">
      <c r="A65" s="21" t="s">
        <v>56</v>
      </c>
      <c r="B65" s="47" t="s">
        <v>206</v>
      </c>
      <c r="C65" s="16"/>
      <c r="D65" s="16"/>
      <c r="E65" s="16"/>
      <c r="F65" s="158"/>
    </row>
    <row r="66" spans="1:6">
      <c r="A66" s="49" t="s">
        <v>58</v>
      </c>
      <c r="B66" s="50" t="s">
        <v>207</v>
      </c>
      <c r="C66" s="92"/>
      <c r="D66" s="92"/>
      <c r="E66" s="92"/>
      <c r="F66" s="93"/>
    </row>
    <row r="67" spans="1:6">
      <c r="A67" s="21" t="s">
        <v>99</v>
      </c>
      <c r="B67" s="171" t="s">
        <v>208</v>
      </c>
      <c r="C67" s="16"/>
      <c r="D67" s="16"/>
      <c r="E67" s="16"/>
      <c r="F67" s="91"/>
    </row>
    <row r="68" spans="1:6">
      <c r="A68" s="21" t="s">
        <v>209</v>
      </c>
      <c r="B68" s="22"/>
      <c r="C68" s="16"/>
      <c r="D68" s="47" t="s">
        <v>210</v>
      </c>
      <c r="E68" s="16"/>
      <c r="F68" s="144" t="s">
        <v>211</v>
      </c>
    </row>
    <row r="69" spans="1:6">
      <c r="A69" s="21" t="s">
        <v>212</v>
      </c>
      <c r="B69" s="16"/>
      <c r="C69" s="187"/>
      <c r="D69" s="16"/>
      <c r="E69" s="187"/>
      <c r="F69" s="91"/>
    </row>
    <row r="70" spans="1:6">
      <c r="A70" s="21" t="s">
        <v>213</v>
      </c>
      <c r="B70" s="16"/>
      <c r="C70" s="187"/>
      <c r="D70" s="16"/>
      <c r="E70" s="187"/>
      <c r="F70" s="91"/>
    </row>
    <row r="71" spans="1:6" ht="18" thickBot="1">
      <c r="A71" s="53" t="s">
        <v>214</v>
      </c>
      <c r="B71" s="3"/>
      <c r="C71" s="188"/>
      <c r="D71" s="3"/>
      <c r="E71" s="188"/>
      <c r="F71" s="55"/>
    </row>
    <row r="72" spans="1:6">
      <c r="A72" s="56"/>
      <c r="C72" s="57"/>
      <c r="E72" s="57"/>
      <c r="F72" s="57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194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6" t="s">
        <v>4</v>
      </c>
      <c r="D5" s="146" t="s">
        <v>167</v>
      </c>
      <c r="E5" s="13" t="s">
        <v>195</v>
      </c>
      <c r="F5" s="14" t="s">
        <v>196</v>
      </c>
    </row>
    <row r="6" spans="1:6">
      <c r="A6" s="15"/>
      <c r="B6" s="16"/>
      <c r="C6" s="17"/>
      <c r="D6" s="18"/>
      <c r="E6" s="18"/>
      <c r="F6" s="99" t="s">
        <v>197</v>
      </c>
    </row>
    <row r="7" spans="1:6">
      <c r="A7" s="21" t="s">
        <v>41</v>
      </c>
      <c r="B7" s="16"/>
      <c r="C7" s="23">
        <v>1</v>
      </c>
      <c r="D7" s="24">
        <v>1</v>
      </c>
      <c r="E7" s="24">
        <f>RANK(F7,F$7:F$63)</f>
        <v>1</v>
      </c>
      <c r="F7" s="100">
        <v>166.91075156576201</v>
      </c>
    </row>
    <row r="8" spans="1:6">
      <c r="A8" s="21" t="s">
        <v>48</v>
      </c>
      <c r="B8" s="16"/>
      <c r="C8" s="23">
        <v>2</v>
      </c>
      <c r="D8" s="24">
        <v>2</v>
      </c>
      <c r="E8" s="24">
        <f>RANK(F8,F$7:F$63)</f>
        <v>2</v>
      </c>
      <c r="F8" s="100">
        <v>160.36035737921907</v>
      </c>
    </row>
    <row r="9" spans="1:6">
      <c r="A9" s="21" t="s">
        <v>35</v>
      </c>
      <c r="B9" s="16"/>
      <c r="C9" s="23">
        <v>3</v>
      </c>
      <c r="D9" s="24">
        <v>3</v>
      </c>
      <c r="E9" s="24">
        <f>RANK(F9,F$7:F$63)</f>
        <v>3</v>
      </c>
      <c r="F9" s="100">
        <v>156.76544911555249</v>
      </c>
    </row>
    <row r="10" spans="1:6">
      <c r="A10" s="21" t="s">
        <v>21</v>
      </c>
      <c r="B10" s="16"/>
      <c r="C10" s="23">
        <v>4</v>
      </c>
      <c r="D10" s="24">
        <v>4</v>
      </c>
      <c r="E10" s="24">
        <f>RANK(F10,F$7:F$63)</f>
        <v>4</v>
      </c>
      <c r="F10" s="100">
        <v>150.7120765832106</v>
      </c>
    </row>
    <row r="11" spans="1:6">
      <c r="A11" s="21" t="s">
        <v>40</v>
      </c>
      <c r="B11" s="16"/>
      <c r="C11" s="23">
        <v>7</v>
      </c>
      <c r="D11" s="24">
        <v>5</v>
      </c>
      <c r="E11" s="24">
        <f>RANK(F11,F$7:F$63)</f>
        <v>5</v>
      </c>
      <c r="F11" s="100">
        <v>148.23357972544878</v>
      </c>
    </row>
    <row r="12" spans="1:6">
      <c r="A12" s="21"/>
      <c r="B12" s="16"/>
      <c r="C12" s="23"/>
      <c r="D12" s="24"/>
      <c r="E12" s="24"/>
      <c r="F12" s="100"/>
    </row>
    <row r="13" spans="1:6">
      <c r="A13" s="21" t="s">
        <v>36</v>
      </c>
      <c r="B13" s="16"/>
      <c r="C13" s="23">
        <v>6</v>
      </c>
      <c r="D13" s="24">
        <v>6</v>
      </c>
      <c r="E13" s="24">
        <f>RANK(F13,F$7:F$63)</f>
        <v>6</v>
      </c>
      <c r="F13" s="100">
        <v>145.31662210338681</v>
      </c>
    </row>
    <row r="14" spans="1:6">
      <c r="A14" s="21" t="s">
        <v>54</v>
      </c>
      <c r="B14" s="16"/>
      <c r="C14" s="23">
        <v>8</v>
      </c>
      <c r="D14" s="24">
        <v>8</v>
      </c>
      <c r="E14" s="24">
        <f>RANK(F14,F$7:F$63)</f>
        <v>7</v>
      </c>
      <c r="F14" s="100">
        <v>144.78549477566074</v>
      </c>
    </row>
    <row r="15" spans="1:6">
      <c r="A15" s="21" t="s">
        <v>50</v>
      </c>
      <c r="B15" s="16"/>
      <c r="C15" s="23">
        <v>12</v>
      </c>
      <c r="D15" s="24">
        <v>9</v>
      </c>
      <c r="E15" s="24">
        <f>RANK(F15,F$7:F$63)</f>
        <v>8</v>
      </c>
      <c r="F15" s="100">
        <v>143.62704565030145</v>
      </c>
    </row>
    <row r="16" spans="1:6">
      <c r="A16" s="21" t="s">
        <v>22</v>
      </c>
      <c r="B16" s="16"/>
      <c r="C16" s="23">
        <v>10</v>
      </c>
      <c r="D16" s="24">
        <v>10</v>
      </c>
      <c r="E16" s="24">
        <f>RANK(F16,F$7:F$63)</f>
        <v>9</v>
      </c>
      <c r="F16" s="100">
        <v>143.53936612648789</v>
      </c>
    </row>
    <row r="17" spans="1:6">
      <c r="A17" s="21" t="s">
        <v>52</v>
      </c>
      <c r="B17" s="16"/>
      <c r="C17" s="23">
        <v>9</v>
      </c>
      <c r="D17" s="24">
        <v>7</v>
      </c>
      <c r="E17" s="24">
        <f>RANK(F17,F$7:F$63)</f>
        <v>10</v>
      </c>
      <c r="F17" s="100">
        <v>143.52075919335707</v>
      </c>
    </row>
    <row r="18" spans="1:6">
      <c r="A18" s="21"/>
      <c r="B18" s="16"/>
      <c r="C18" s="23"/>
      <c r="D18" s="24"/>
      <c r="E18" s="24"/>
      <c r="F18" s="100"/>
    </row>
    <row r="19" spans="1:6">
      <c r="A19" s="21" t="s">
        <v>43</v>
      </c>
      <c r="B19" s="16"/>
      <c r="C19" s="23">
        <v>5</v>
      </c>
      <c r="D19" s="24">
        <v>11</v>
      </c>
      <c r="E19" s="24">
        <f>RANK(F19,F$7:F$63)</f>
        <v>11</v>
      </c>
      <c r="F19" s="100">
        <v>143.48925281473899</v>
      </c>
    </row>
    <row r="20" spans="1:6">
      <c r="A20" s="21" t="s">
        <v>51</v>
      </c>
      <c r="B20" s="16"/>
      <c r="C20" s="23">
        <v>11</v>
      </c>
      <c r="D20" s="24">
        <v>14</v>
      </c>
      <c r="E20" s="24">
        <f>RANK(F20,F$7:F$63)</f>
        <v>12</v>
      </c>
      <c r="F20" s="100">
        <v>143.39231087226128</v>
      </c>
    </row>
    <row r="21" spans="1:6">
      <c r="A21" s="21" t="s">
        <v>27</v>
      </c>
      <c r="B21" s="16"/>
      <c r="C21" s="23">
        <v>13</v>
      </c>
      <c r="D21" s="24">
        <v>12</v>
      </c>
      <c r="E21" s="24">
        <f>RANK(F21,F$7:F$63)</f>
        <v>13</v>
      </c>
      <c r="F21" s="100">
        <v>142.30211439414475</v>
      </c>
    </row>
    <row r="22" spans="1:6">
      <c r="A22" s="21" t="s">
        <v>37</v>
      </c>
      <c r="B22" s="16"/>
      <c r="C22" s="23">
        <v>19</v>
      </c>
      <c r="D22" s="24">
        <v>15</v>
      </c>
      <c r="E22" s="24">
        <f>RANK(F22,F$7:F$63)</f>
        <v>14</v>
      </c>
      <c r="F22" s="100">
        <v>141.97732473476179</v>
      </c>
    </row>
    <row r="23" spans="1:6">
      <c r="A23" s="21" t="s">
        <v>13</v>
      </c>
      <c r="B23" s="16"/>
      <c r="C23" s="23">
        <v>14</v>
      </c>
      <c r="D23" s="24">
        <v>16</v>
      </c>
      <c r="E23" s="24">
        <f>RANK(F23,F$7:F$63)</f>
        <v>15</v>
      </c>
      <c r="F23" s="100">
        <v>141.66110341811822</v>
      </c>
    </row>
    <row r="24" spans="1:6">
      <c r="A24" s="21"/>
      <c r="B24" s="16"/>
      <c r="C24" s="23"/>
      <c r="D24" s="24"/>
      <c r="E24" s="24"/>
      <c r="F24" s="100"/>
    </row>
    <row r="25" spans="1:6">
      <c r="A25" s="21" t="s">
        <v>10</v>
      </c>
      <c r="B25" s="16"/>
      <c r="C25" s="23">
        <v>16</v>
      </c>
      <c r="D25" s="24">
        <v>13</v>
      </c>
      <c r="E25" s="24">
        <f>RANK(F25,F$7:F$63)</f>
        <v>16</v>
      </c>
      <c r="F25" s="100">
        <v>141.11286497096589</v>
      </c>
    </row>
    <row r="26" spans="1:6">
      <c r="A26" s="21" t="s">
        <v>44</v>
      </c>
      <c r="B26" s="16"/>
      <c r="C26" s="23">
        <v>18</v>
      </c>
      <c r="D26" s="24">
        <v>17</v>
      </c>
      <c r="E26" s="24">
        <f>RANK(F26,F$7:F$63)</f>
        <v>17</v>
      </c>
      <c r="F26" s="100">
        <v>139.64340239912758</v>
      </c>
    </row>
    <row r="27" spans="1:6">
      <c r="A27" s="21" t="s">
        <v>23</v>
      </c>
      <c r="B27" s="16"/>
      <c r="C27" s="23">
        <v>15</v>
      </c>
      <c r="D27" s="24">
        <v>21</v>
      </c>
      <c r="E27" s="24">
        <f>RANK(F27,F$7:F$63)</f>
        <v>18</v>
      </c>
      <c r="F27" s="100">
        <v>139.05108840515325</v>
      </c>
    </row>
    <row r="28" spans="1:6">
      <c r="A28" s="21" t="s">
        <v>26</v>
      </c>
      <c r="B28" s="16"/>
      <c r="C28" s="23">
        <v>17</v>
      </c>
      <c r="D28" s="24">
        <v>19</v>
      </c>
      <c r="E28" s="24">
        <f>RANK(F28,F$7:F$63)</f>
        <v>19</v>
      </c>
      <c r="F28" s="100">
        <v>138.71004142265392</v>
      </c>
    </row>
    <row r="29" spans="1:6">
      <c r="A29" s="21" t="s">
        <v>45</v>
      </c>
      <c r="B29" s="16"/>
      <c r="C29" s="23">
        <v>33</v>
      </c>
      <c r="D29" s="24">
        <v>18</v>
      </c>
      <c r="E29" s="24">
        <f>RANK(F29,F$7:F$63)</f>
        <v>20</v>
      </c>
      <c r="F29" s="100">
        <v>136.46485031954256</v>
      </c>
    </row>
    <row r="30" spans="1:6">
      <c r="A30" s="21"/>
      <c r="B30" s="16"/>
      <c r="C30" s="23"/>
      <c r="D30" s="24"/>
      <c r="E30" s="24"/>
      <c r="F30" s="100"/>
    </row>
    <row r="31" spans="1:6">
      <c r="A31" s="21" t="s">
        <v>16</v>
      </c>
      <c r="B31" s="16"/>
      <c r="C31" s="23">
        <v>21</v>
      </c>
      <c r="D31" s="24">
        <v>20</v>
      </c>
      <c r="E31" s="24">
        <f>RANK(F31,F$7:F$63)</f>
        <v>21</v>
      </c>
      <c r="F31" s="100">
        <v>136.34457809532424</v>
      </c>
    </row>
    <row r="32" spans="1:6">
      <c r="A32" s="21" t="s">
        <v>24</v>
      </c>
      <c r="B32" s="16"/>
      <c r="C32" s="23">
        <v>26</v>
      </c>
      <c r="D32" s="24">
        <v>29</v>
      </c>
      <c r="E32" s="24">
        <f>RANK(F32,F$7:F$63)</f>
        <v>22</v>
      </c>
      <c r="F32" s="100">
        <v>135.76406004929419</v>
      </c>
    </row>
    <row r="33" spans="1:6">
      <c r="A33" s="21" t="s">
        <v>30</v>
      </c>
      <c r="B33" s="16"/>
      <c r="C33" s="23">
        <v>20</v>
      </c>
      <c r="D33" s="24">
        <v>22</v>
      </c>
      <c r="E33" s="24">
        <f>RANK(F33,F$7:F$63)</f>
        <v>23</v>
      </c>
      <c r="F33" s="100">
        <v>135.57611492281305</v>
      </c>
    </row>
    <row r="34" spans="1:6">
      <c r="A34" s="21" t="s">
        <v>28</v>
      </c>
      <c r="B34" s="16"/>
      <c r="C34" s="23">
        <v>23</v>
      </c>
      <c r="D34" s="24">
        <v>24</v>
      </c>
      <c r="E34" s="24">
        <f>RANK(F34,F$7:F$63)</f>
        <v>24</v>
      </c>
      <c r="F34" s="100">
        <v>135.53993480032599</v>
      </c>
    </row>
    <row r="35" spans="1:6">
      <c r="A35" s="21" t="s">
        <v>42</v>
      </c>
      <c r="B35" s="16"/>
      <c r="C35" s="23">
        <v>22</v>
      </c>
      <c r="D35" s="24">
        <v>28</v>
      </c>
      <c r="E35" s="24">
        <f>RANK(F35,F$7:F$63)</f>
        <v>25</v>
      </c>
      <c r="F35" s="100">
        <v>135.52926525529264</v>
      </c>
    </row>
    <row r="36" spans="1:6">
      <c r="A36" s="21"/>
      <c r="B36" s="16"/>
      <c r="C36" s="23"/>
      <c r="D36" s="24"/>
      <c r="E36" s="24"/>
      <c r="F36" s="100"/>
    </row>
    <row r="37" spans="1:6">
      <c r="A37" s="21" t="s">
        <v>18</v>
      </c>
      <c r="B37" s="16"/>
      <c r="C37" s="23">
        <v>30</v>
      </c>
      <c r="D37" s="24">
        <v>27</v>
      </c>
      <c r="E37" s="24">
        <f>RANK(F37,F$7:F$63)</f>
        <v>26</v>
      </c>
      <c r="F37" s="100">
        <v>135.02658570608025</v>
      </c>
    </row>
    <row r="38" spans="1:6">
      <c r="A38" s="21" t="s">
        <v>31</v>
      </c>
      <c r="B38" s="16"/>
      <c r="C38" s="23">
        <v>29</v>
      </c>
      <c r="D38" s="24">
        <v>32</v>
      </c>
      <c r="E38" s="24">
        <f>RANK(F38,F$7:F$63)</f>
        <v>27</v>
      </c>
      <c r="F38" s="100">
        <v>134.28900457485409</v>
      </c>
    </row>
    <row r="39" spans="1:6">
      <c r="A39" s="21" t="s">
        <v>38</v>
      </c>
      <c r="B39" s="16"/>
      <c r="C39" s="23">
        <v>24</v>
      </c>
      <c r="D39" s="24">
        <v>23</v>
      </c>
      <c r="E39" s="24">
        <f>RANK(F39,F$7:F$63)</f>
        <v>28</v>
      </c>
      <c r="F39" s="100">
        <v>134.28118579395363</v>
      </c>
    </row>
    <row r="40" spans="1:6">
      <c r="A40" s="61" t="s">
        <v>69</v>
      </c>
      <c r="B40" s="62"/>
      <c r="C40" s="83"/>
      <c r="D40" s="64"/>
      <c r="E40" s="64"/>
      <c r="F40" s="103">
        <v>134.19204156489204</v>
      </c>
    </row>
    <row r="41" spans="1:6">
      <c r="A41" s="21" t="s">
        <v>53</v>
      </c>
      <c r="B41" s="16"/>
      <c r="C41" s="23">
        <v>37</v>
      </c>
      <c r="D41" s="24">
        <v>37</v>
      </c>
      <c r="E41" s="24">
        <f>RANK(F41,F$7:F$63)-1</f>
        <v>29</v>
      </c>
      <c r="F41" s="100">
        <v>134.16164514586322</v>
      </c>
    </row>
    <row r="42" spans="1:6">
      <c r="A42" s="21" t="s">
        <v>49</v>
      </c>
      <c r="B42" s="16"/>
      <c r="C42" s="23">
        <v>27</v>
      </c>
      <c r="D42" s="24">
        <v>26</v>
      </c>
      <c r="E42" s="24">
        <f>RANK(F42,F$7:F$63)-1</f>
        <v>30</v>
      </c>
      <c r="F42" s="100">
        <v>133.93731583177069</v>
      </c>
    </row>
    <row r="43" spans="1:6">
      <c r="A43" s="21"/>
      <c r="B43" s="16"/>
      <c r="C43" s="23"/>
      <c r="D43" s="24"/>
      <c r="E43" s="24"/>
      <c r="F43" s="100"/>
    </row>
    <row r="44" spans="1:6">
      <c r="A44" s="21" t="s">
        <v>17</v>
      </c>
      <c r="B44" s="16"/>
      <c r="C44" s="23">
        <v>28</v>
      </c>
      <c r="D44" s="24">
        <v>30</v>
      </c>
      <c r="E44" s="24">
        <f>RANK(F44,F$7:F$63)-1</f>
        <v>31</v>
      </c>
      <c r="F44" s="100">
        <v>133.55042912274638</v>
      </c>
    </row>
    <row r="45" spans="1:6">
      <c r="A45" s="21" t="s">
        <v>15</v>
      </c>
      <c r="B45" s="16"/>
      <c r="C45" s="23">
        <v>34</v>
      </c>
      <c r="D45" s="24">
        <v>31</v>
      </c>
      <c r="E45" s="24">
        <f>RANK(F45,F$7:F$63)-1</f>
        <v>32</v>
      </c>
      <c r="F45" s="100">
        <v>133.11999687304566</v>
      </c>
    </row>
    <row r="46" spans="1:6">
      <c r="A46" s="21" t="s">
        <v>19</v>
      </c>
      <c r="B46" s="16"/>
      <c r="C46" s="23">
        <v>31</v>
      </c>
      <c r="D46" s="24">
        <v>35</v>
      </c>
      <c r="E46" s="24">
        <f>RANK(F46,F$7:F$63)-1</f>
        <v>33</v>
      </c>
      <c r="F46" s="100">
        <v>132.85333885209712</v>
      </c>
    </row>
    <row r="47" spans="1:6">
      <c r="A47" s="21" t="s">
        <v>34</v>
      </c>
      <c r="B47" s="16"/>
      <c r="C47" s="23">
        <v>25</v>
      </c>
      <c r="D47" s="24">
        <v>25</v>
      </c>
      <c r="E47" s="24">
        <f>RANK(F47,F$7:F$63)-1</f>
        <v>34</v>
      </c>
      <c r="F47" s="100">
        <v>132.35336787564768</v>
      </c>
    </row>
    <row r="48" spans="1:6">
      <c r="A48" s="21" t="s">
        <v>29</v>
      </c>
      <c r="B48" s="16"/>
      <c r="C48" s="23">
        <v>32</v>
      </c>
      <c r="D48" s="24">
        <v>36</v>
      </c>
      <c r="E48" s="24">
        <f>RANK(F48,F$7:F$63)-1</f>
        <v>35</v>
      </c>
      <c r="F48" s="100">
        <v>132.16</v>
      </c>
    </row>
    <row r="49" spans="1:6">
      <c r="A49" s="21"/>
      <c r="B49" s="16"/>
      <c r="C49" s="23"/>
      <c r="D49" s="24"/>
      <c r="E49" s="24"/>
      <c r="F49" s="100"/>
    </row>
    <row r="50" spans="1:6">
      <c r="A50" s="21" t="s">
        <v>39</v>
      </c>
      <c r="B50" s="16"/>
      <c r="C50" s="23">
        <v>36</v>
      </c>
      <c r="D50" s="24">
        <v>33</v>
      </c>
      <c r="E50" s="24">
        <f>RANK(F50,F$7:F$63)-1</f>
        <v>36</v>
      </c>
      <c r="F50" s="100">
        <v>132.12633891787971</v>
      </c>
    </row>
    <row r="51" spans="1:6">
      <c r="A51" s="21" t="s">
        <v>25</v>
      </c>
      <c r="B51" s="16"/>
      <c r="C51" s="23">
        <v>35</v>
      </c>
      <c r="D51" s="24">
        <v>34</v>
      </c>
      <c r="E51" s="24">
        <f>RANK(F51,F$7:F$63)-1</f>
        <v>37</v>
      </c>
      <c r="F51" s="100">
        <v>131.57488361530599</v>
      </c>
    </row>
    <row r="52" spans="1:6">
      <c r="A52" s="21" t="s">
        <v>32</v>
      </c>
      <c r="B52" s="16"/>
      <c r="C52" s="23">
        <v>38</v>
      </c>
      <c r="D52" s="24">
        <v>38</v>
      </c>
      <c r="E52" s="24">
        <f>RANK(F52,F$7:F$63)-1</f>
        <v>38</v>
      </c>
      <c r="F52" s="100">
        <v>129.35873089393237</v>
      </c>
    </row>
    <row r="53" spans="1:6">
      <c r="A53" s="27" t="s">
        <v>47</v>
      </c>
      <c r="B53" s="28"/>
      <c r="C53" s="29">
        <v>39</v>
      </c>
      <c r="D53" s="30">
        <v>39</v>
      </c>
      <c r="E53" s="30">
        <f>RANK(F53,F$7:F$63)-1</f>
        <v>39</v>
      </c>
      <c r="F53" s="101">
        <v>128.8517402027953</v>
      </c>
    </row>
    <row r="54" spans="1:6">
      <c r="A54" s="21" t="s">
        <v>46</v>
      </c>
      <c r="B54" s="16"/>
      <c r="C54" s="23">
        <v>43</v>
      </c>
      <c r="D54" s="24">
        <v>42</v>
      </c>
      <c r="E54" s="24">
        <f>RANK(F54,F$7:F$63)-1</f>
        <v>40</v>
      </c>
      <c r="F54" s="100">
        <v>127.98351971748087</v>
      </c>
    </row>
    <row r="55" spans="1:6">
      <c r="A55" s="21"/>
      <c r="B55" s="16"/>
      <c r="C55" s="23"/>
      <c r="D55" s="24"/>
      <c r="E55" s="24"/>
      <c r="F55" s="100"/>
    </row>
    <row r="56" spans="1:6">
      <c r="A56" s="21" t="s">
        <v>14</v>
      </c>
      <c r="B56" s="16"/>
      <c r="C56" s="23">
        <v>40</v>
      </c>
      <c r="D56" s="24">
        <v>40</v>
      </c>
      <c r="E56" s="24">
        <f>RANK(F56,F$7:F$63)-1</f>
        <v>41</v>
      </c>
      <c r="F56" s="100">
        <v>126.91857750104772</v>
      </c>
    </row>
    <row r="57" spans="1:6">
      <c r="A57" s="21" t="s">
        <v>12</v>
      </c>
      <c r="B57" s="16"/>
      <c r="C57" s="23">
        <v>42</v>
      </c>
      <c r="D57" s="24">
        <v>41</v>
      </c>
      <c r="E57" s="24">
        <f>RANK(F57,F$7:F$63)-1</f>
        <v>42</v>
      </c>
      <c r="F57" s="100">
        <v>125.88665355950802</v>
      </c>
    </row>
    <row r="58" spans="1:6">
      <c r="A58" s="21" t="s">
        <v>9</v>
      </c>
      <c r="B58" s="16"/>
      <c r="C58" s="23">
        <v>41</v>
      </c>
      <c r="D58" s="24">
        <v>43</v>
      </c>
      <c r="E58" s="24">
        <f>RANK(F58,F$7:F$63)-1</f>
        <v>43</v>
      </c>
      <c r="F58" s="100">
        <v>125.33303173269566</v>
      </c>
    </row>
    <row r="59" spans="1:6">
      <c r="A59" s="21" t="s">
        <v>33</v>
      </c>
      <c r="B59" s="16"/>
      <c r="C59" s="23">
        <v>44</v>
      </c>
      <c r="D59" s="24">
        <v>44</v>
      </c>
      <c r="E59" s="24">
        <f>RANK(F59,F$7:F$63)-1</f>
        <v>44</v>
      </c>
      <c r="F59" s="100">
        <v>124.41419797687861</v>
      </c>
    </row>
    <row r="60" spans="1:6">
      <c r="A60" s="21" t="s">
        <v>8</v>
      </c>
      <c r="B60" s="16"/>
      <c r="C60" s="23">
        <v>45</v>
      </c>
      <c r="D60" s="24">
        <v>46</v>
      </c>
      <c r="E60" s="24">
        <f>RANK(F60,F$7:F$63)-1</f>
        <v>45</v>
      </c>
      <c r="F60" s="100">
        <v>123.58572692146548</v>
      </c>
    </row>
    <row r="61" spans="1:6">
      <c r="A61" s="21"/>
      <c r="B61" s="16"/>
      <c r="C61" s="23"/>
      <c r="D61" s="24"/>
      <c r="E61" s="24"/>
      <c r="F61" s="100"/>
    </row>
    <row r="62" spans="1:6">
      <c r="A62" s="21" t="s">
        <v>20</v>
      </c>
      <c r="B62" s="16"/>
      <c r="C62" s="23">
        <v>47</v>
      </c>
      <c r="D62" s="24">
        <v>45</v>
      </c>
      <c r="E62" s="24">
        <f>RANK(F62,F$7:F$63)-1</f>
        <v>46</v>
      </c>
      <c r="F62" s="100">
        <v>120.66063686649723</v>
      </c>
    </row>
    <row r="63" spans="1:6">
      <c r="A63" s="21" t="s">
        <v>11</v>
      </c>
      <c r="B63" s="16"/>
      <c r="C63" s="23">
        <v>46</v>
      </c>
      <c r="D63" s="24">
        <v>47</v>
      </c>
      <c r="E63" s="24">
        <f>RANK(F63,F$7:F$63)-1</f>
        <v>47</v>
      </c>
      <c r="F63" s="100">
        <v>120.24932783652984</v>
      </c>
    </row>
    <row r="64" spans="1:6">
      <c r="A64" s="104"/>
      <c r="B64" s="11"/>
      <c r="C64" s="88"/>
      <c r="D64" s="89"/>
      <c r="E64" s="89"/>
      <c r="F64" s="175"/>
    </row>
    <row r="65" spans="1:7">
      <c r="A65" s="15"/>
      <c r="B65" s="16"/>
      <c r="C65" s="16"/>
      <c r="D65" s="16"/>
      <c r="E65" s="16"/>
      <c r="F65" s="91"/>
    </row>
    <row r="66" spans="1:7">
      <c r="A66" s="21" t="s">
        <v>56</v>
      </c>
      <c r="B66" s="47" t="s">
        <v>188</v>
      </c>
      <c r="C66" s="16"/>
      <c r="D66" s="16"/>
      <c r="E66" s="16"/>
      <c r="F66" s="91"/>
      <c r="G66" s="16"/>
    </row>
    <row r="67" spans="1:7">
      <c r="A67" s="49" t="s">
        <v>58</v>
      </c>
      <c r="B67" s="50" t="s">
        <v>171</v>
      </c>
      <c r="C67" s="92"/>
      <c r="D67" s="92"/>
      <c r="E67" s="92"/>
      <c r="F67" s="93"/>
      <c r="G67" s="16"/>
    </row>
    <row r="68" spans="1:7">
      <c r="A68" s="21" t="s">
        <v>99</v>
      </c>
      <c r="B68" s="47" t="s">
        <v>198</v>
      </c>
      <c r="C68" s="16"/>
      <c r="D68" s="16"/>
      <c r="E68" s="16"/>
      <c r="F68" s="91"/>
      <c r="G68" s="16"/>
    </row>
    <row r="69" spans="1:7">
      <c r="A69" s="21" t="s">
        <v>199</v>
      </c>
      <c r="B69" s="16"/>
      <c r="C69" s="16"/>
      <c r="D69" s="16"/>
      <c r="E69" s="16"/>
      <c r="F69" s="91"/>
      <c r="G69" s="16"/>
    </row>
    <row r="70" spans="1:7">
      <c r="A70" s="21" t="s">
        <v>200</v>
      </c>
      <c r="B70" s="16"/>
      <c r="C70" s="16"/>
      <c r="D70" s="16"/>
      <c r="E70" s="16"/>
      <c r="F70" s="91"/>
      <c r="G70" s="16"/>
    </row>
    <row r="71" spans="1:7" ht="18" thickBot="1">
      <c r="A71" s="53" t="s">
        <v>201</v>
      </c>
      <c r="B71" s="3"/>
      <c r="C71" s="3"/>
      <c r="D71" s="3"/>
      <c r="E71" s="3"/>
      <c r="F71" s="94"/>
      <c r="G71" s="16"/>
    </row>
    <row r="72" spans="1:7">
      <c r="A72" s="56"/>
    </row>
    <row r="76" spans="1:7">
      <c r="A76" s="56"/>
    </row>
    <row r="78" spans="1:7">
      <c r="A78" s="56"/>
    </row>
    <row r="80" spans="1:7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184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6" t="s">
        <v>4</v>
      </c>
      <c r="D5" s="146" t="s">
        <v>167</v>
      </c>
      <c r="E5" s="13" t="s">
        <v>185</v>
      </c>
      <c r="F5" s="14" t="s">
        <v>186</v>
      </c>
    </row>
    <row r="6" spans="1:6">
      <c r="A6" s="15"/>
      <c r="B6" s="16"/>
      <c r="C6" s="17"/>
      <c r="D6" s="18"/>
      <c r="E6" s="18"/>
      <c r="F6" s="99" t="s">
        <v>187</v>
      </c>
    </row>
    <row r="7" spans="1:6">
      <c r="A7" s="21" t="s">
        <v>8</v>
      </c>
      <c r="B7" s="16"/>
      <c r="C7" s="71">
        <v>1</v>
      </c>
      <c r="D7" s="24">
        <v>1</v>
      </c>
      <c r="E7" s="24">
        <f>RANK(F7,F$7:F$63)</f>
        <v>1</v>
      </c>
      <c r="F7" s="100">
        <v>148.27702873008303</v>
      </c>
    </row>
    <row r="8" spans="1:6">
      <c r="A8" s="21" t="s">
        <v>11</v>
      </c>
      <c r="B8" s="16"/>
      <c r="C8" s="71">
        <v>2</v>
      </c>
      <c r="D8" s="24">
        <v>2</v>
      </c>
      <c r="E8" s="24">
        <f>RANK(F8,F$7:F$63)</f>
        <v>2</v>
      </c>
      <c r="F8" s="100">
        <v>115.6085581595617</v>
      </c>
    </row>
    <row r="9" spans="1:6">
      <c r="A9" s="21" t="s">
        <v>16</v>
      </c>
      <c r="B9" s="16"/>
      <c r="C9" s="71">
        <v>11</v>
      </c>
      <c r="D9" s="24">
        <v>8</v>
      </c>
      <c r="E9" s="24">
        <f>RANK(F9,F$7:F$63)</f>
        <v>3</v>
      </c>
      <c r="F9" s="100">
        <v>106.74692521369253</v>
      </c>
    </row>
    <row r="10" spans="1:6">
      <c r="A10" s="21" t="s">
        <v>12</v>
      </c>
      <c r="B10" s="16"/>
      <c r="C10" s="71">
        <v>8</v>
      </c>
      <c r="D10" s="24">
        <v>3</v>
      </c>
      <c r="E10" s="24">
        <f>RANK(F10,F$7:F$63)</f>
        <v>4</v>
      </c>
      <c r="F10" s="100">
        <v>104.12613430307324</v>
      </c>
    </row>
    <row r="11" spans="1:6">
      <c r="A11" s="21" t="s">
        <v>45</v>
      </c>
      <c r="B11" s="16"/>
      <c r="C11" s="71">
        <v>3</v>
      </c>
      <c r="D11" s="24">
        <v>6</v>
      </c>
      <c r="E11" s="24">
        <f>RANK(F11,F$7:F$63)</f>
        <v>5</v>
      </c>
      <c r="F11" s="100">
        <v>101.86413650956939</v>
      </c>
    </row>
    <row r="12" spans="1:6">
      <c r="A12" s="21"/>
      <c r="B12" s="16"/>
      <c r="C12" s="71"/>
      <c r="D12" s="24"/>
      <c r="E12" s="24"/>
      <c r="F12" s="100"/>
    </row>
    <row r="13" spans="1:6">
      <c r="A13" s="21" t="s">
        <v>14</v>
      </c>
      <c r="B13" s="16"/>
      <c r="C13" s="71">
        <v>9</v>
      </c>
      <c r="D13" s="24">
        <v>10</v>
      </c>
      <c r="E13" s="24">
        <f>RANK(F13,F$7:F$63)</f>
        <v>6</v>
      </c>
      <c r="F13" s="100">
        <v>101.36097316071908</v>
      </c>
    </row>
    <row r="14" spans="1:6">
      <c r="A14" s="21" t="s">
        <v>10</v>
      </c>
      <c r="B14" s="16"/>
      <c r="C14" s="71">
        <v>6</v>
      </c>
      <c r="D14" s="24">
        <v>5</v>
      </c>
      <c r="E14" s="24">
        <f>RANK(F14,F$7:F$63)</f>
        <v>7</v>
      </c>
      <c r="F14" s="100">
        <v>98.828440434321266</v>
      </c>
    </row>
    <row r="15" spans="1:6">
      <c r="A15" s="21" t="s">
        <v>9</v>
      </c>
      <c r="B15" s="16"/>
      <c r="C15" s="71">
        <v>4</v>
      </c>
      <c r="D15" s="24">
        <v>4</v>
      </c>
      <c r="E15" s="24">
        <f>RANK(F15,F$7:F$63)</f>
        <v>8</v>
      </c>
      <c r="F15" s="100">
        <v>97.739896782330348</v>
      </c>
    </row>
    <row r="16" spans="1:6">
      <c r="A16" s="21" t="s">
        <v>24</v>
      </c>
      <c r="B16" s="16"/>
      <c r="C16" s="71">
        <v>10</v>
      </c>
      <c r="D16" s="24">
        <v>7</v>
      </c>
      <c r="E16" s="24">
        <f>RANK(F16,F$7:F$63)</f>
        <v>9</v>
      </c>
      <c r="F16" s="100">
        <v>96.71713282022489</v>
      </c>
    </row>
    <row r="17" spans="1:6">
      <c r="A17" s="61" t="s">
        <v>69</v>
      </c>
      <c r="B17" s="62"/>
      <c r="C17" s="173"/>
      <c r="D17" s="64"/>
      <c r="E17" s="64"/>
      <c r="F17" s="103">
        <v>93.434857318787891</v>
      </c>
    </row>
    <row r="18" spans="1:6">
      <c r="A18" s="21" t="s">
        <v>17</v>
      </c>
      <c r="B18" s="16"/>
      <c r="C18" s="71">
        <v>7</v>
      </c>
      <c r="D18" s="24">
        <v>11</v>
      </c>
      <c r="E18" s="24">
        <f>RANK(F18,F$7:F$63)-1</f>
        <v>10</v>
      </c>
      <c r="F18" s="100">
        <v>92.00298937906085</v>
      </c>
    </row>
    <row r="19" spans="1:6">
      <c r="A19" s="21"/>
      <c r="B19" s="16"/>
      <c r="C19" s="71"/>
      <c r="D19" s="24"/>
      <c r="E19" s="24"/>
      <c r="F19" s="100"/>
    </row>
    <row r="20" spans="1:6">
      <c r="A20" s="21" t="s">
        <v>31</v>
      </c>
      <c r="B20" s="16"/>
      <c r="C20" s="71">
        <v>5</v>
      </c>
      <c r="D20" s="24">
        <v>9</v>
      </c>
      <c r="E20" s="24">
        <f>RANK(F20,F$7:F$63)-1</f>
        <v>11</v>
      </c>
      <c r="F20" s="100">
        <v>90.813184826265825</v>
      </c>
    </row>
    <row r="21" spans="1:6">
      <c r="A21" s="21" t="s">
        <v>20</v>
      </c>
      <c r="B21" s="16"/>
      <c r="C21" s="71">
        <v>14</v>
      </c>
      <c r="D21" s="24">
        <v>14</v>
      </c>
      <c r="E21" s="24">
        <f>RANK(F21,F$7:F$63)-1</f>
        <v>12</v>
      </c>
      <c r="F21" s="100">
        <v>88.388312776604323</v>
      </c>
    </row>
    <row r="22" spans="1:6">
      <c r="A22" s="21" t="s">
        <v>19</v>
      </c>
      <c r="B22" s="16"/>
      <c r="C22" s="71">
        <v>24</v>
      </c>
      <c r="D22" s="24">
        <v>24</v>
      </c>
      <c r="E22" s="24">
        <f>RANK(F22,F$7:F$63)-1</f>
        <v>13</v>
      </c>
      <c r="F22" s="100">
        <v>86.412918637507431</v>
      </c>
    </row>
    <row r="23" spans="1:6">
      <c r="A23" s="21" t="s">
        <v>13</v>
      </c>
      <c r="B23" s="16"/>
      <c r="C23" s="71">
        <v>12</v>
      </c>
      <c r="D23" s="24">
        <v>12</v>
      </c>
      <c r="E23" s="24">
        <f>RANK(F23,F$7:F$63)-1</f>
        <v>14</v>
      </c>
      <c r="F23" s="100">
        <v>85.30291143932098</v>
      </c>
    </row>
    <row r="24" spans="1:6">
      <c r="A24" s="21" t="s">
        <v>25</v>
      </c>
      <c r="B24" s="16"/>
      <c r="C24" s="71">
        <v>15</v>
      </c>
      <c r="D24" s="24">
        <v>13</v>
      </c>
      <c r="E24" s="24">
        <f>RANK(F24,F$7:F$63)-1</f>
        <v>15</v>
      </c>
      <c r="F24" s="100">
        <v>85.23466462183481</v>
      </c>
    </row>
    <row r="25" spans="1:6">
      <c r="A25" s="21"/>
      <c r="B25" s="16"/>
      <c r="C25" s="71"/>
      <c r="D25" s="24"/>
      <c r="E25" s="24"/>
      <c r="F25" s="100"/>
    </row>
    <row r="26" spans="1:6">
      <c r="A26" s="21" t="s">
        <v>22</v>
      </c>
      <c r="B26" s="16"/>
      <c r="C26" s="71">
        <v>13</v>
      </c>
      <c r="D26" s="24">
        <v>18</v>
      </c>
      <c r="E26" s="24">
        <f>RANK(F26,F$7:F$63)-1</f>
        <v>16</v>
      </c>
      <c r="F26" s="100">
        <v>84.112851057082537</v>
      </c>
    </row>
    <row r="27" spans="1:6">
      <c r="A27" s="21" t="s">
        <v>49</v>
      </c>
      <c r="B27" s="16"/>
      <c r="C27" s="71">
        <v>16</v>
      </c>
      <c r="D27" s="24">
        <v>16</v>
      </c>
      <c r="E27" s="24">
        <f>RANK(F27,F$7:F$63)-1</f>
        <v>17</v>
      </c>
      <c r="F27" s="100">
        <v>83.988066874284385</v>
      </c>
    </row>
    <row r="28" spans="1:6">
      <c r="A28" s="21" t="s">
        <v>28</v>
      </c>
      <c r="B28" s="16"/>
      <c r="C28" s="71">
        <v>28</v>
      </c>
      <c r="D28" s="24">
        <v>20</v>
      </c>
      <c r="E28" s="24">
        <f>RANK(F28,F$7:F$63)-1</f>
        <v>18</v>
      </c>
      <c r="F28" s="100">
        <v>83.817106802159017</v>
      </c>
    </row>
    <row r="29" spans="1:6">
      <c r="A29" s="21" t="s">
        <v>38</v>
      </c>
      <c r="B29" s="16"/>
      <c r="C29" s="71">
        <v>23</v>
      </c>
      <c r="D29" s="24">
        <v>30</v>
      </c>
      <c r="E29" s="24">
        <f>RANK(F29,F$7:F$63)-1</f>
        <v>19</v>
      </c>
      <c r="F29" s="100">
        <v>82.992879270215724</v>
      </c>
    </row>
    <row r="30" spans="1:6">
      <c r="A30" s="21" t="s">
        <v>15</v>
      </c>
      <c r="B30" s="16"/>
      <c r="C30" s="71">
        <v>20</v>
      </c>
      <c r="D30" s="24">
        <v>23</v>
      </c>
      <c r="E30" s="24">
        <f>RANK(F30,F$7:F$63)-1</f>
        <v>20</v>
      </c>
      <c r="F30" s="100">
        <v>81.690075300207454</v>
      </c>
    </row>
    <row r="31" spans="1:6">
      <c r="A31" s="21"/>
      <c r="B31" s="16"/>
      <c r="C31" s="71"/>
      <c r="D31" s="24"/>
      <c r="E31" s="24"/>
      <c r="F31" s="100"/>
    </row>
    <row r="32" spans="1:6">
      <c r="A32" s="21" t="s">
        <v>44</v>
      </c>
      <c r="B32" s="16"/>
      <c r="C32" s="71">
        <v>22</v>
      </c>
      <c r="D32" s="24">
        <v>27</v>
      </c>
      <c r="E32" s="24">
        <f>RANK(F32,F$7:F$63)-1</f>
        <v>21</v>
      </c>
      <c r="F32" s="100">
        <v>81.357677111596175</v>
      </c>
    </row>
    <row r="33" spans="1:6">
      <c r="A33" s="21" t="s">
        <v>37</v>
      </c>
      <c r="B33" s="16"/>
      <c r="C33" s="71">
        <v>17</v>
      </c>
      <c r="D33" s="24">
        <v>17</v>
      </c>
      <c r="E33" s="24">
        <f>RANK(F33,F$7:F$63)-1</f>
        <v>22</v>
      </c>
      <c r="F33" s="100">
        <v>80.927690285707499</v>
      </c>
    </row>
    <row r="34" spans="1:6">
      <c r="A34" s="21" t="s">
        <v>54</v>
      </c>
      <c r="B34" s="16"/>
      <c r="C34" s="71">
        <v>18</v>
      </c>
      <c r="D34" s="24">
        <v>29</v>
      </c>
      <c r="E34" s="24">
        <f>RANK(F34,F$7:F$63)-1</f>
        <v>23</v>
      </c>
      <c r="F34" s="100">
        <v>79.48976827796794</v>
      </c>
    </row>
    <row r="35" spans="1:6">
      <c r="A35" s="21" t="s">
        <v>18</v>
      </c>
      <c r="B35" s="16"/>
      <c r="C35" s="71">
        <v>21</v>
      </c>
      <c r="D35" s="24">
        <v>15</v>
      </c>
      <c r="E35" s="24">
        <f>RANK(F35,F$7:F$63)-1</f>
        <v>24</v>
      </c>
      <c r="F35" s="100">
        <v>78.488812667679497</v>
      </c>
    </row>
    <row r="36" spans="1:6">
      <c r="A36" s="21" t="s">
        <v>29</v>
      </c>
      <c r="B36" s="16"/>
      <c r="C36" s="71">
        <v>35</v>
      </c>
      <c r="D36" s="24">
        <v>22</v>
      </c>
      <c r="E36" s="24">
        <f>RANK(F36,F$7:F$63)-1</f>
        <v>25</v>
      </c>
      <c r="F36" s="100">
        <v>77.458353906261209</v>
      </c>
    </row>
    <row r="37" spans="1:6">
      <c r="A37" s="21"/>
      <c r="B37" s="16"/>
      <c r="C37" s="71"/>
      <c r="D37" s="24"/>
      <c r="E37" s="24"/>
      <c r="F37" s="100"/>
    </row>
    <row r="38" spans="1:6">
      <c r="A38" s="21" t="s">
        <v>33</v>
      </c>
      <c r="B38" s="16"/>
      <c r="C38" s="71">
        <v>31</v>
      </c>
      <c r="D38" s="24">
        <v>33</v>
      </c>
      <c r="E38" s="24">
        <f>RANK(F38,F$7:F$63)-1</f>
        <v>26</v>
      </c>
      <c r="F38" s="100">
        <v>74.726037502070227</v>
      </c>
    </row>
    <row r="39" spans="1:6">
      <c r="A39" s="21" t="s">
        <v>23</v>
      </c>
      <c r="B39" s="16"/>
      <c r="C39" s="71">
        <v>25</v>
      </c>
      <c r="D39" s="24">
        <v>25</v>
      </c>
      <c r="E39" s="24">
        <f t="shared" ref="E39:E52" si="0">RANK(F39,F$7:F$63)-1</f>
        <v>27</v>
      </c>
      <c r="F39" s="100">
        <v>73.276339619825862</v>
      </c>
    </row>
    <row r="40" spans="1:6">
      <c r="A40" s="21" t="s">
        <v>35</v>
      </c>
      <c r="B40" s="16"/>
      <c r="C40" s="71">
        <v>40</v>
      </c>
      <c r="D40" s="24">
        <v>39</v>
      </c>
      <c r="E40" s="24">
        <f t="shared" si="0"/>
        <v>28</v>
      </c>
      <c r="F40" s="100">
        <v>70.998338565434096</v>
      </c>
    </row>
    <row r="41" spans="1:6">
      <c r="A41" s="21" t="s">
        <v>34</v>
      </c>
      <c r="B41" s="16"/>
      <c r="C41" s="71">
        <v>30</v>
      </c>
      <c r="D41" s="24">
        <v>19</v>
      </c>
      <c r="E41" s="24">
        <f t="shared" si="0"/>
        <v>29</v>
      </c>
      <c r="F41" s="100">
        <v>70.782239526502892</v>
      </c>
    </row>
    <row r="42" spans="1:6">
      <c r="A42" s="21" t="s">
        <v>32</v>
      </c>
      <c r="B42" s="16"/>
      <c r="C42" s="71">
        <v>29</v>
      </c>
      <c r="D42" s="24">
        <v>34</v>
      </c>
      <c r="E42" s="24">
        <f t="shared" si="0"/>
        <v>30</v>
      </c>
      <c r="F42" s="100">
        <v>70.530310282839238</v>
      </c>
    </row>
    <row r="43" spans="1:6">
      <c r="A43" s="21"/>
      <c r="B43" s="16"/>
      <c r="C43" s="71"/>
      <c r="D43" s="24"/>
      <c r="E43" s="24"/>
      <c r="F43" s="100"/>
    </row>
    <row r="44" spans="1:6">
      <c r="A44" s="21" t="s">
        <v>42</v>
      </c>
      <c r="B44" s="16"/>
      <c r="C44" s="71">
        <v>32</v>
      </c>
      <c r="D44" s="24">
        <v>32</v>
      </c>
      <c r="E44" s="24">
        <f t="shared" si="0"/>
        <v>31</v>
      </c>
      <c r="F44" s="100">
        <v>69.866187658790764</v>
      </c>
    </row>
    <row r="45" spans="1:6">
      <c r="A45" s="21" t="s">
        <v>30</v>
      </c>
      <c r="B45" s="16"/>
      <c r="C45" s="71">
        <v>34</v>
      </c>
      <c r="D45" s="24">
        <v>31</v>
      </c>
      <c r="E45" s="24">
        <f t="shared" si="0"/>
        <v>32</v>
      </c>
      <c r="F45" s="100">
        <v>69.651805778556195</v>
      </c>
    </row>
    <row r="46" spans="1:6">
      <c r="A46" s="21" t="s">
        <v>53</v>
      </c>
      <c r="B46" s="16"/>
      <c r="C46" s="71">
        <v>19</v>
      </c>
      <c r="D46" s="24">
        <v>26</v>
      </c>
      <c r="E46" s="24">
        <f t="shared" si="0"/>
        <v>33</v>
      </c>
      <c r="F46" s="100">
        <v>68.852108012289065</v>
      </c>
    </row>
    <row r="47" spans="1:6">
      <c r="A47" s="21" t="s">
        <v>46</v>
      </c>
      <c r="B47" s="16"/>
      <c r="C47" s="71">
        <v>38</v>
      </c>
      <c r="D47" s="24">
        <v>37</v>
      </c>
      <c r="E47" s="24">
        <f t="shared" si="0"/>
        <v>34</v>
      </c>
      <c r="F47" s="100">
        <v>67.800053544481088</v>
      </c>
    </row>
    <row r="48" spans="1:6">
      <c r="A48" s="21" t="s">
        <v>48</v>
      </c>
      <c r="B48" s="16"/>
      <c r="C48" s="71">
        <v>33</v>
      </c>
      <c r="D48" s="24">
        <v>21</v>
      </c>
      <c r="E48" s="24">
        <f t="shared" si="0"/>
        <v>35</v>
      </c>
      <c r="F48" s="100">
        <v>67.691128605868343</v>
      </c>
    </row>
    <row r="49" spans="1:6">
      <c r="A49" s="21"/>
      <c r="B49" s="16"/>
      <c r="C49" s="71"/>
      <c r="D49" s="24"/>
      <c r="E49" s="24"/>
      <c r="F49" s="100"/>
    </row>
    <row r="50" spans="1:6">
      <c r="A50" s="21" t="s">
        <v>52</v>
      </c>
      <c r="B50" s="16"/>
      <c r="C50" s="71">
        <v>47</v>
      </c>
      <c r="D50" s="24">
        <v>47</v>
      </c>
      <c r="E50" s="24">
        <f t="shared" si="0"/>
        <v>36</v>
      </c>
      <c r="F50" s="100">
        <v>67.016643958216449</v>
      </c>
    </row>
    <row r="51" spans="1:6">
      <c r="A51" s="21" t="s">
        <v>27</v>
      </c>
      <c r="B51" s="16"/>
      <c r="C51" s="71">
        <v>27</v>
      </c>
      <c r="D51" s="24">
        <v>28</v>
      </c>
      <c r="E51" s="24">
        <f t="shared" si="0"/>
        <v>37</v>
      </c>
      <c r="F51" s="100">
        <v>66.640185657784471</v>
      </c>
    </row>
    <row r="52" spans="1:6">
      <c r="A52" s="21" t="s">
        <v>21</v>
      </c>
      <c r="B52" s="16"/>
      <c r="C52" s="71">
        <v>41</v>
      </c>
      <c r="D52" s="24">
        <v>35</v>
      </c>
      <c r="E52" s="24">
        <f t="shared" si="0"/>
        <v>38</v>
      </c>
      <c r="F52" s="100">
        <v>66.595993145837767</v>
      </c>
    </row>
    <row r="53" spans="1:6">
      <c r="A53" s="21" t="s">
        <v>39</v>
      </c>
      <c r="B53" s="16"/>
      <c r="C53" s="71">
        <v>43</v>
      </c>
      <c r="D53" s="24">
        <v>43</v>
      </c>
      <c r="E53" s="24">
        <f>RANK(F53,F$7:F$63)-1</f>
        <v>39</v>
      </c>
      <c r="F53" s="100">
        <v>66.010397139148168</v>
      </c>
    </row>
    <row r="54" spans="1:6">
      <c r="A54" s="21" t="s">
        <v>50</v>
      </c>
      <c r="B54" s="16"/>
      <c r="C54" s="71">
        <v>46</v>
      </c>
      <c r="D54" s="24">
        <v>44</v>
      </c>
      <c r="E54" s="24">
        <f t="shared" ref="E54:E60" si="1">RANK(F54,F$7:F$63)-1</f>
        <v>40</v>
      </c>
      <c r="F54" s="100">
        <v>65.388565166041644</v>
      </c>
    </row>
    <row r="55" spans="1:6">
      <c r="A55" s="21"/>
      <c r="B55" s="16"/>
      <c r="C55" s="71"/>
      <c r="D55" s="24"/>
      <c r="E55" s="24"/>
      <c r="F55" s="100"/>
    </row>
    <row r="56" spans="1:6">
      <c r="A56" s="21" t="s">
        <v>26</v>
      </c>
      <c r="B56" s="16"/>
      <c r="C56" s="71">
        <v>36</v>
      </c>
      <c r="D56" s="24">
        <v>41</v>
      </c>
      <c r="E56" s="24">
        <f t="shared" si="1"/>
        <v>41</v>
      </c>
      <c r="F56" s="100">
        <v>64.42644742234846</v>
      </c>
    </row>
    <row r="57" spans="1:6">
      <c r="A57" s="21" t="s">
        <v>51</v>
      </c>
      <c r="B57" s="16"/>
      <c r="C57" s="71">
        <v>39</v>
      </c>
      <c r="D57" s="24">
        <v>38</v>
      </c>
      <c r="E57" s="24">
        <f t="shared" si="1"/>
        <v>42</v>
      </c>
      <c r="F57" s="100">
        <v>63.285926257389818</v>
      </c>
    </row>
    <row r="58" spans="1:6">
      <c r="A58" s="21" t="s">
        <v>36</v>
      </c>
      <c r="B58" s="16"/>
      <c r="C58" s="71">
        <v>37</v>
      </c>
      <c r="D58" s="24">
        <v>40</v>
      </c>
      <c r="E58" s="24">
        <f t="shared" si="1"/>
        <v>43</v>
      </c>
      <c r="F58" s="100">
        <v>62.918467674346743</v>
      </c>
    </row>
    <row r="59" spans="1:6">
      <c r="A59" s="27" t="s">
        <v>47</v>
      </c>
      <c r="B59" s="28"/>
      <c r="C59" s="68">
        <v>42</v>
      </c>
      <c r="D59" s="30">
        <v>36</v>
      </c>
      <c r="E59" s="30">
        <f t="shared" si="1"/>
        <v>44</v>
      </c>
      <c r="F59" s="101">
        <v>62.152262567118925</v>
      </c>
    </row>
    <row r="60" spans="1:6">
      <c r="A60" s="21" t="s">
        <v>41</v>
      </c>
      <c r="B60" s="16"/>
      <c r="C60" s="71">
        <v>45</v>
      </c>
      <c r="D60" s="24">
        <v>46</v>
      </c>
      <c r="E60" s="24">
        <f t="shared" si="1"/>
        <v>45</v>
      </c>
      <c r="F60" s="100">
        <v>61.079620918932392</v>
      </c>
    </row>
    <row r="61" spans="1:6">
      <c r="A61" s="21"/>
      <c r="B61" s="16"/>
      <c r="C61" s="71"/>
      <c r="D61" s="24"/>
      <c r="E61" s="24"/>
      <c r="F61" s="100"/>
    </row>
    <row r="62" spans="1:6">
      <c r="A62" s="21" t="s">
        <v>43</v>
      </c>
      <c r="B62" s="16"/>
      <c r="C62" s="71">
        <v>44</v>
      </c>
      <c r="D62" s="24">
        <v>45</v>
      </c>
      <c r="E62" s="24">
        <f>RANK(F62,F$7:F$63)-1</f>
        <v>46</v>
      </c>
      <c r="F62" s="100">
        <v>60.395747449142462</v>
      </c>
    </row>
    <row r="63" spans="1:6">
      <c r="A63" s="21" t="s">
        <v>40</v>
      </c>
      <c r="B63" s="16"/>
      <c r="C63" s="71">
        <v>26</v>
      </c>
      <c r="D63" s="24">
        <v>42</v>
      </c>
      <c r="E63" s="24">
        <f>RANK(F63,F$7:F$63)-1</f>
        <v>47</v>
      </c>
      <c r="F63" s="100">
        <v>59.654317587109219</v>
      </c>
    </row>
    <row r="64" spans="1:6" ht="18" thickBot="1">
      <c r="A64" s="177"/>
      <c r="B64" s="54"/>
      <c r="C64" s="178"/>
      <c r="D64" s="179"/>
      <c r="E64" s="179"/>
      <c r="F64" s="180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188</v>
      </c>
      <c r="C66" s="16"/>
      <c r="D66" s="16"/>
      <c r="E66" s="16"/>
      <c r="F66" s="91"/>
    </row>
    <row r="67" spans="1:6">
      <c r="A67" s="49" t="s">
        <v>58</v>
      </c>
      <c r="B67" s="50" t="s">
        <v>189</v>
      </c>
      <c r="C67" s="92"/>
      <c r="D67" s="92"/>
      <c r="E67" s="92"/>
      <c r="F67" s="93"/>
    </row>
    <row r="68" spans="1:6">
      <c r="A68" s="21" t="s">
        <v>99</v>
      </c>
      <c r="B68" s="47" t="s">
        <v>190</v>
      </c>
      <c r="C68" s="16"/>
      <c r="D68" s="16"/>
      <c r="E68" s="16"/>
      <c r="F68" s="91"/>
    </row>
    <row r="69" spans="1:6">
      <c r="A69" s="21" t="s">
        <v>191</v>
      </c>
      <c r="B69" s="16"/>
      <c r="C69" s="16"/>
      <c r="D69" s="16"/>
      <c r="E69" s="16"/>
      <c r="F69" s="91"/>
    </row>
    <row r="70" spans="1:6">
      <c r="A70" s="21" t="s">
        <v>192</v>
      </c>
      <c r="B70" s="16"/>
      <c r="C70" s="16"/>
      <c r="D70" s="16"/>
      <c r="E70" s="16"/>
      <c r="F70" s="91"/>
    </row>
    <row r="71" spans="1:6" ht="18" thickBot="1">
      <c r="A71" s="53" t="s">
        <v>193</v>
      </c>
      <c r="B71" s="3"/>
      <c r="C71" s="3"/>
      <c r="D71" s="3"/>
      <c r="E71" s="3"/>
      <c r="F71" s="94"/>
    </row>
    <row r="77" spans="1:6">
      <c r="A77" s="56"/>
    </row>
    <row r="79" spans="1:6">
      <c r="A79" s="56"/>
    </row>
    <row r="81" spans="1:1">
      <c r="A81" s="56"/>
    </row>
    <row r="82" spans="1:1">
      <c r="A82" s="56"/>
    </row>
    <row r="83" spans="1:1">
      <c r="A83" s="56"/>
    </row>
    <row r="85" spans="1:1">
      <c r="A85" s="56"/>
    </row>
    <row r="87" spans="1:1">
      <c r="A87" s="56"/>
    </row>
    <row r="88" spans="1:1">
      <c r="A88" s="56"/>
    </row>
    <row r="89" spans="1:1">
      <c r="A89" s="56"/>
    </row>
    <row r="91" spans="1:1">
      <c r="A91" s="56"/>
    </row>
    <row r="93" spans="1:1">
      <c r="A93" s="56"/>
    </row>
    <row r="95" spans="1:1">
      <c r="A95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176</v>
      </c>
    </row>
    <row r="3" spans="1:6" ht="18" thickBot="1">
      <c r="A3" s="3"/>
      <c r="B3" s="78" t="s">
        <v>165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177</v>
      </c>
    </row>
    <row r="5" spans="1:6">
      <c r="A5" s="10" t="s">
        <v>2</v>
      </c>
      <c r="B5" s="11"/>
      <c r="C5" s="12" t="s">
        <v>4</v>
      </c>
      <c r="D5" s="146" t="s">
        <v>167</v>
      </c>
      <c r="E5" s="13" t="s">
        <v>178</v>
      </c>
      <c r="F5" s="14" t="s">
        <v>179</v>
      </c>
    </row>
    <row r="6" spans="1:6">
      <c r="A6" s="15"/>
      <c r="B6" s="16"/>
      <c r="C6" s="17"/>
      <c r="D6" s="18"/>
      <c r="E6" s="18"/>
      <c r="F6" s="99" t="s">
        <v>81</v>
      </c>
    </row>
    <row r="7" spans="1:6">
      <c r="A7" s="21" t="s">
        <v>52</v>
      </c>
      <c r="B7" s="16"/>
      <c r="C7" s="71">
        <v>1</v>
      </c>
      <c r="D7" s="24">
        <v>1</v>
      </c>
      <c r="E7" s="24">
        <f>RANK(F7,F$7:F$63)</f>
        <v>1</v>
      </c>
      <c r="F7" s="41">
        <v>457.89051855413959</v>
      </c>
    </row>
    <row r="8" spans="1:6">
      <c r="A8" s="21" t="s">
        <v>54</v>
      </c>
      <c r="B8" s="16"/>
      <c r="C8" s="71">
        <v>11</v>
      </c>
      <c r="D8" s="24">
        <v>3</v>
      </c>
      <c r="E8" s="24">
        <f>RANK(F8,F$7:F$63)</f>
        <v>2</v>
      </c>
      <c r="F8" s="41">
        <v>319.08854359050133</v>
      </c>
    </row>
    <row r="9" spans="1:6">
      <c r="A9" s="21" t="s">
        <v>21</v>
      </c>
      <c r="B9" s="16"/>
      <c r="C9" s="71">
        <v>5</v>
      </c>
      <c r="D9" s="24">
        <v>8</v>
      </c>
      <c r="E9" s="24">
        <f>RANK(F9,F$7:F$63)</f>
        <v>3</v>
      </c>
      <c r="F9" s="41">
        <v>307.45184159722703</v>
      </c>
    </row>
    <row r="10" spans="1:6">
      <c r="A10" s="21" t="s">
        <v>43</v>
      </c>
      <c r="B10" s="16"/>
      <c r="C10" s="71">
        <v>2</v>
      </c>
      <c r="D10" s="24">
        <v>2</v>
      </c>
      <c r="E10" s="24">
        <f>RANK(F10,F$7:F$63)</f>
        <v>4</v>
      </c>
      <c r="F10" s="41">
        <v>297.05475823582293</v>
      </c>
    </row>
    <row r="11" spans="1:6">
      <c r="A11" s="21" t="s">
        <v>49</v>
      </c>
      <c r="B11" s="16"/>
      <c r="C11" s="71">
        <v>12</v>
      </c>
      <c r="D11" s="24">
        <v>17</v>
      </c>
      <c r="E11" s="24">
        <f>RANK(F11,F$7:F$63)</f>
        <v>5</v>
      </c>
      <c r="F11" s="41">
        <v>283.61724567017689</v>
      </c>
    </row>
    <row r="12" spans="1:6">
      <c r="A12" s="21"/>
      <c r="B12" s="16"/>
      <c r="C12" s="71"/>
      <c r="D12" s="24"/>
      <c r="E12" s="24"/>
      <c r="F12" s="41"/>
    </row>
    <row r="13" spans="1:6">
      <c r="A13" s="21" t="s">
        <v>48</v>
      </c>
      <c r="B13" s="16"/>
      <c r="C13" s="71">
        <v>15</v>
      </c>
      <c r="D13" s="24">
        <v>15</v>
      </c>
      <c r="E13" s="24">
        <f>RANK(F13,F$7:F$63)</f>
        <v>6</v>
      </c>
      <c r="F13" s="41">
        <v>275.43571161784467</v>
      </c>
    </row>
    <row r="14" spans="1:6">
      <c r="A14" s="21" t="s">
        <v>35</v>
      </c>
      <c r="B14" s="16"/>
      <c r="C14" s="71">
        <v>19</v>
      </c>
      <c r="D14" s="24">
        <v>27</v>
      </c>
      <c r="E14" s="24">
        <f>RANK(F14,F$7:F$63)</f>
        <v>7</v>
      </c>
      <c r="F14" s="41">
        <v>270.47706906820838</v>
      </c>
    </row>
    <row r="15" spans="1:6">
      <c r="A15" s="21" t="s">
        <v>13</v>
      </c>
      <c r="B15" s="16"/>
      <c r="C15" s="71">
        <v>6</v>
      </c>
      <c r="D15" s="24">
        <v>4</v>
      </c>
      <c r="E15" s="24">
        <f>RANK(F15,F$7:F$63)</f>
        <v>8</v>
      </c>
      <c r="F15" s="41">
        <v>267.85163799023309</v>
      </c>
    </row>
    <row r="16" spans="1:6">
      <c r="A16" s="21" t="s">
        <v>40</v>
      </c>
      <c r="B16" s="16"/>
      <c r="C16" s="71">
        <v>7</v>
      </c>
      <c r="D16" s="24">
        <v>6</v>
      </c>
      <c r="E16" s="24">
        <f>RANK(F16,F$7:F$63)</f>
        <v>9</v>
      </c>
      <c r="F16" s="41">
        <v>263.87825368406556</v>
      </c>
    </row>
    <row r="17" spans="1:6">
      <c r="A17" s="21" t="s">
        <v>50</v>
      </c>
      <c r="B17" s="16"/>
      <c r="C17" s="71">
        <v>13</v>
      </c>
      <c r="D17" s="24">
        <v>16</v>
      </c>
      <c r="E17" s="24">
        <f>RANK(F17,F$7:F$63)</f>
        <v>10</v>
      </c>
      <c r="F17" s="41">
        <v>262.06715725340428</v>
      </c>
    </row>
    <row r="18" spans="1:6">
      <c r="A18" s="21"/>
      <c r="B18" s="16"/>
      <c r="C18" s="71"/>
      <c r="D18" s="24"/>
      <c r="E18" s="24"/>
      <c r="F18" s="41"/>
    </row>
    <row r="19" spans="1:6">
      <c r="A19" s="21" t="s">
        <v>37</v>
      </c>
      <c r="B19" s="16"/>
      <c r="C19" s="71">
        <v>9</v>
      </c>
      <c r="D19" s="24">
        <v>13</v>
      </c>
      <c r="E19" s="24">
        <f>RANK(F19,F$7:F$63)</f>
        <v>11</v>
      </c>
      <c r="F19" s="41">
        <v>261.53694733421406</v>
      </c>
    </row>
    <row r="20" spans="1:6">
      <c r="A20" s="21" t="s">
        <v>36</v>
      </c>
      <c r="B20" s="16"/>
      <c r="C20" s="71">
        <v>10</v>
      </c>
      <c r="D20" s="24">
        <v>11</v>
      </c>
      <c r="E20" s="24">
        <f>RANK(F20,F$7:F$63)</f>
        <v>12</v>
      </c>
      <c r="F20" s="41">
        <v>249.60837268724808</v>
      </c>
    </row>
    <row r="21" spans="1:6">
      <c r="A21" s="21" t="s">
        <v>27</v>
      </c>
      <c r="B21" s="16"/>
      <c r="C21" s="71">
        <v>8</v>
      </c>
      <c r="D21" s="24">
        <v>5</v>
      </c>
      <c r="E21" s="24">
        <f>RANK(F21,F$7:F$63)</f>
        <v>13</v>
      </c>
      <c r="F21" s="41">
        <v>235.43339109858897</v>
      </c>
    </row>
    <row r="22" spans="1:6">
      <c r="A22" s="21" t="s">
        <v>38</v>
      </c>
      <c r="B22" s="16"/>
      <c r="C22" s="71">
        <v>22</v>
      </c>
      <c r="D22" s="24">
        <v>12</v>
      </c>
      <c r="E22" s="24">
        <f>RANK(F22,F$7:F$63)</f>
        <v>14</v>
      </c>
      <c r="F22" s="41">
        <v>231.63852502460819</v>
      </c>
    </row>
    <row r="23" spans="1:6">
      <c r="A23" s="21" t="s">
        <v>34</v>
      </c>
      <c r="B23" s="16"/>
      <c r="C23" s="71">
        <v>23</v>
      </c>
      <c r="D23" s="24">
        <v>20</v>
      </c>
      <c r="E23" s="24">
        <f>RANK(F23,F$7:F$63)</f>
        <v>15</v>
      </c>
      <c r="F23" s="41">
        <v>231.61299842691093</v>
      </c>
    </row>
    <row r="24" spans="1:6">
      <c r="A24" s="21"/>
      <c r="B24" s="16"/>
      <c r="C24" s="71"/>
      <c r="D24" s="24"/>
      <c r="E24" s="24"/>
      <c r="F24" s="41"/>
    </row>
    <row r="25" spans="1:6">
      <c r="A25" s="21" t="s">
        <v>45</v>
      </c>
      <c r="B25" s="16"/>
      <c r="C25" s="71">
        <v>14</v>
      </c>
      <c r="D25" s="24">
        <v>14</v>
      </c>
      <c r="E25" s="24">
        <f>RANK(F25,F$7:F$63)</f>
        <v>16</v>
      </c>
      <c r="F25" s="41">
        <v>225.25712544896234</v>
      </c>
    </row>
    <row r="26" spans="1:6">
      <c r="A26" s="21" t="s">
        <v>46</v>
      </c>
      <c r="B26" s="16"/>
      <c r="C26" s="71">
        <v>18</v>
      </c>
      <c r="D26" s="24">
        <v>9</v>
      </c>
      <c r="E26" s="24">
        <f>RANK(F26,F$7:F$63)</f>
        <v>17</v>
      </c>
      <c r="F26" s="41">
        <v>224.51063185070217</v>
      </c>
    </row>
    <row r="27" spans="1:6">
      <c r="A27" s="21" t="s">
        <v>39</v>
      </c>
      <c r="B27" s="16"/>
      <c r="C27" s="71">
        <v>25</v>
      </c>
      <c r="D27" s="24">
        <v>18</v>
      </c>
      <c r="E27" s="24">
        <f>RANK(F27,F$7:F$63)</f>
        <v>18</v>
      </c>
      <c r="F27" s="41">
        <v>223.96451623474556</v>
      </c>
    </row>
    <row r="28" spans="1:6">
      <c r="A28" s="21" t="s">
        <v>51</v>
      </c>
      <c r="B28" s="16"/>
      <c r="C28" s="71">
        <v>17</v>
      </c>
      <c r="D28" s="24">
        <v>23</v>
      </c>
      <c r="E28" s="24">
        <f>RANK(F28,F$7:F$63)</f>
        <v>19</v>
      </c>
      <c r="F28" s="41">
        <v>223.67911527553596</v>
      </c>
    </row>
    <row r="29" spans="1:6">
      <c r="A29" s="21" t="s">
        <v>32</v>
      </c>
      <c r="B29" s="16"/>
      <c r="C29" s="71">
        <v>20</v>
      </c>
      <c r="D29" s="24">
        <v>19</v>
      </c>
      <c r="E29" s="24">
        <f>RANK(F29,F$7:F$63)</f>
        <v>20</v>
      </c>
      <c r="F29" s="41">
        <v>221.92881684058247</v>
      </c>
    </row>
    <row r="30" spans="1:6">
      <c r="A30" s="21"/>
      <c r="B30" s="16"/>
      <c r="C30" s="71"/>
      <c r="D30" s="24"/>
      <c r="E30" s="24"/>
      <c r="F30" s="41"/>
    </row>
    <row r="31" spans="1:6">
      <c r="A31" s="21" t="s">
        <v>53</v>
      </c>
      <c r="B31" s="16"/>
      <c r="C31" s="71">
        <v>3</v>
      </c>
      <c r="D31" s="24">
        <v>7</v>
      </c>
      <c r="E31" s="24">
        <f>RANK(F31,F$7:F$63)</f>
        <v>21</v>
      </c>
      <c r="F31" s="41">
        <v>216.53994194065601</v>
      </c>
    </row>
    <row r="32" spans="1:6">
      <c r="A32" s="21" t="s">
        <v>33</v>
      </c>
      <c r="B32" s="16"/>
      <c r="C32" s="71">
        <v>4</v>
      </c>
      <c r="D32" s="24">
        <v>10</v>
      </c>
      <c r="E32" s="24">
        <f>RANK(F32,F$7:F$63)</f>
        <v>22</v>
      </c>
      <c r="F32" s="41">
        <v>202.73931409184971</v>
      </c>
    </row>
    <row r="33" spans="1:6">
      <c r="A33" s="21" t="s">
        <v>41</v>
      </c>
      <c r="B33" s="16"/>
      <c r="C33" s="71">
        <v>21</v>
      </c>
      <c r="D33" s="24">
        <v>25</v>
      </c>
      <c r="E33" s="24">
        <f>RANK(F33,F$7:F$63)</f>
        <v>23</v>
      </c>
      <c r="F33" s="41">
        <v>189.88218081954415</v>
      </c>
    </row>
    <row r="34" spans="1:6">
      <c r="A34" s="21" t="s">
        <v>28</v>
      </c>
      <c r="B34" s="16"/>
      <c r="C34" s="71">
        <v>27</v>
      </c>
      <c r="D34" s="24">
        <v>22</v>
      </c>
      <c r="E34" s="24">
        <f>RANK(F34,F$7:F$63)</f>
        <v>24</v>
      </c>
      <c r="F34" s="41">
        <v>180.45465763861318</v>
      </c>
    </row>
    <row r="35" spans="1:6">
      <c r="A35" s="21" t="s">
        <v>23</v>
      </c>
      <c r="B35" s="16"/>
      <c r="C35" s="71">
        <v>16</v>
      </c>
      <c r="D35" s="24">
        <v>28</v>
      </c>
      <c r="E35" s="24">
        <f>RANK(F35,F$7:F$63)</f>
        <v>25</v>
      </c>
      <c r="F35" s="41">
        <v>177.87374709171525</v>
      </c>
    </row>
    <row r="36" spans="1:6">
      <c r="A36" s="21"/>
      <c r="B36" s="16"/>
      <c r="C36" s="71"/>
      <c r="D36" s="24"/>
      <c r="E36" s="24"/>
      <c r="F36" s="41"/>
    </row>
    <row r="37" spans="1:6">
      <c r="A37" s="21" t="s">
        <v>17</v>
      </c>
      <c r="B37" s="16"/>
      <c r="C37" s="71">
        <v>32</v>
      </c>
      <c r="D37" s="24">
        <v>24</v>
      </c>
      <c r="E37" s="24">
        <f>RANK(F37,F$7:F$63)</f>
        <v>26</v>
      </c>
      <c r="F37" s="41">
        <v>174.77353029223394</v>
      </c>
    </row>
    <row r="38" spans="1:6">
      <c r="A38" s="21" t="s">
        <v>10</v>
      </c>
      <c r="B38" s="16"/>
      <c r="C38" s="71">
        <v>28</v>
      </c>
      <c r="D38" s="24">
        <v>32</v>
      </c>
      <c r="E38" s="24">
        <f>RANK(F38,F$7:F$63)</f>
        <v>27</v>
      </c>
      <c r="F38" s="41">
        <v>172.65946690869777</v>
      </c>
    </row>
    <row r="39" spans="1:6">
      <c r="A39" s="27" t="s">
        <v>47</v>
      </c>
      <c r="B39" s="28"/>
      <c r="C39" s="68">
        <v>36</v>
      </c>
      <c r="D39" s="30">
        <v>34</v>
      </c>
      <c r="E39" s="30">
        <f>RANK(F39,F$7:F$63)</f>
        <v>28</v>
      </c>
      <c r="F39" s="32">
        <v>171.97967241967157</v>
      </c>
    </row>
    <row r="40" spans="1:6">
      <c r="A40" s="21" t="s">
        <v>31</v>
      </c>
      <c r="B40" s="16"/>
      <c r="C40" s="71">
        <v>31</v>
      </c>
      <c r="D40" s="24">
        <v>26</v>
      </c>
      <c r="E40" s="24">
        <f>RANK(F40,F$7:F$63)</f>
        <v>29</v>
      </c>
      <c r="F40" s="41">
        <v>168.52494920192154</v>
      </c>
    </row>
    <row r="41" spans="1:6">
      <c r="A41" s="21" t="s">
        <v>19</v>
      </c>
      <c r="B41" s="16"/>
      <c r="C41" s="71">
        <v>34</v>
      </c>
      <c r="D41" s="24">
        <v>29</v>
      </c>
      <c r="E41" s="24">
        <f>RANK(F41,F$7:F$63)</f>
        <v>30</v>
      </c>
      <c r="F41" s="41">
        <v>165.41057604326414</v>
      </c>
    </row>
    <row r="42" spans="1:6">
      <c r="A42" s="21"/>
      <c r="B42" s="16"/>
      <c r="C42" s="71"/>
      <c r="D42" s="24"/>
      <c r="E42" s="24"/>
      <c r="F42" s="41"/>
    </row>
    <row r="43" spans="1:6">
      <c r="A43" s="21" t="s">
        <v>26</v>
      </c>
      <c r="B43" s="16"/>
      <c r="C43" s="71">
        <v>29</v>
      </c>
      <c r="D43" s="24">
        <v>21</v>
      </c>
      <c r="E43" s="24">
        <f>RANK(F43,F$7:F$63)</f>
        <v>31</v>
      </c>
      <c r="F43" s="41">
        <v>164.63697553780128</v>
      </c>
    </row>
    <row r="44" spans="1:6">
      <c r="A44" s="21" t="s">
        <v>30</v>
      </c>
      <c r="B44" s="16"/>
      <c r="C44" s="71">
        <v>26</v>
      </c>
      <c r="D44" s="24">
        <v>33</v>
      </c>
      <c r="E44" s="24">
        <f>RANK(F44,F$7:F$63)</f>
        <v>32</v>
      </c>
      <c r="F44" s="41">
        <v>161.21555011533025</v>
      </c>
    </row>
    <row r="45" spans="1:6">
      <c r="A45" s="61" t="s">
        <v>69</v>
      </c>
      <c r="B45" s="62"/>
      <c r="C45" s="173"/>
      <c r="D45" s="64"/>
      <c r="E45" s="64"/>
      <c r="F45" s="174">
        <v>159.11592702031837</v>
      </c>
    </row>
    <row r="46" spans="1:6">
      <c r="A46" s="21" t="s">
        <v>24</v>
      </c>
      <c r="B46" s="16"/>
      <c r="C46" s="71">
        <v>41</v>
      </c>
      <c r="D46" s="24">
        <v>39</v>
      </c>
      <c r="E46" s="24">
        <f>RANK(F46,F$7:F$63)-1</f>
        <v>33</v>
      </c>
      <c r="F46" s="41">
        <v>158.99521507326452</v>
      </c>
    </row>
    <row r="47" spans="1:6">
      <c r="A47" s="21" t="s">
        <v>29</v>
      </c>
      <c r="B47" s="16"/>
      <c r="C47" s="71">
        <v>39</v>
      </c>
      <c r="D47" s="24">
        <v>30</v>
      </c>
      <c r="E47" s="24">
        <f>RANK(F47,F$7:F$63)-1</f>
        <v>34</v>
      </c>
      <c r="F47" s="41">
        <v>152.46332214029474</v>
      </c>
    </row>
    <row r="48" spans="1:6">
      <c r="A48" s="21" t="s">
        <v>44</v>
      </c>
      <c r="B48" s="16"/>
      <c r="C48" s="71">
        <v>24</v>
      </c>
      <c r="D48" s="24">
        <v>36</v>
      </c>
      <c r="E48" s="24">
        <f>RANK(F48,F$7:F$63)-1</f>
        <v>35</v>
      </c>
      <c r="F48" s="41">
        <v>151.47341680632314</v>
      </c>
    </row>
    <row r="49" spans="1:6">
      <c r="A49" s="21"/>
      <c r="B49" s="16"/>
      <c r="C49" s="71"/>
      <c r="D49" s="24"/>
      <c r="E49" s="24"/>
      <c r="F49" s="41"/>
    </row>
    <row r="50" spans="1:6">
      <c r="A50" s="21" t="s">
        <v>22</v>
      </c>
      <c r="B50" s="16"/>
      <c r="C50" s="71">
        <v>33</v>
      </c>
      <c r="D50" s="24">
        <v>35</v>
      </c>
      <c r="E50" s="24">
        <f>RANK(F50,F$7:F$63)-1</f>
        <v>36</v>
      </c>
      <c r="F50" s="41">
        <v>149.24527840400651</v>
      </c>
    </row>
    <row r="51" spans="1:6">
      <c r="A51" s="21" t="s">
        <v>8</v>
      </c>
      <c r="B51" s="16"/>
      <c r="C51" s="71">
        <v>43</v>
      </c>
      <c r="D51" s="24">
        <v>41</v>
      </c>
      <c r="E51" s="24">
        <f>RANK(F51,F$7:F$63)-1</f>
        <v>37</v>
      </c>
      <c r="F51" s="41">
        <v>128.61396124082108</v>
      </c>
    </row>
    <row r="52" spans="1:6">
      <c r="A52" s="21" t="s">
        <v>42</v>
      </c>
      <c r="B52" s="16"/>
      <c r="C52" s="71">
        <v>40</v>
      </c>
      <c r="D52" s="24">
        <v>43</v>
      </c>
      <c r="E52" s="24">
        <f>RANK(F52,F$7:F$63)-1</f>
        <v>38</v>
      </c>
      <c r="F52" s="41">
        <v>123.69306685025528</v>
      </c>
    </row>
    <row r="53" spans="1:6">
      <c r="A53" s="21" t="s">
        <v>18</v>
      </c>
      <c r="B53" s="16"/>
      <c r="C53" s="71">
        <v>30</v>
      </c>
      <c r="D53" s="24">
        <v>31</v>
      </c>
      <c r="E53" s="24">
        <f>RANK(F53,F$7:F$63)-1</f>
        <v>39</v>
      </c>
      <c r="F53" s="41">
        <v>123.19732509055822</v>
      </c>
    </row>
    <row r="54" spans="1:6">
      <c r="A54" s="21" t="s">
        <v>25</v>
      </c>
      <c r="B54" s="16"/>
      <c r="C54" s="71">
        <v>38</v>
      </c>
      <c r="D54" s="24">
        <v>37</v>
      </c>
      <c r="E54" s="24">
        <f>RANK(F54,F$7:F$63)-1</f>
        <v>40</v>
      </c>
      <c r="F54" s="41">
        <v>119.48494240056897</v>
      </c>
    </row>
    <row r="55" spans="1:6">
      <c r="A55" s="21"/>
      <c r="B55" s="16"/>
      <c r="C55" s="71"/>
      <c r="D55" s="24"/>
      <c r="E55" s="24"/>
      <c r="F55" s="41"/>
    </row>
    <row r="56" spans="1:6">
      <c r="A56" s="21" t="s">
        <v>16</v>
      </c>
      <c r="B56" s="16"/>
      <c r="C56" s="71">
        <v>35</v>
      </c>
      <c r="D56" s="24">
        <v>40</v>
      </c>
      <c r="E56" s="24">
        <f>RANK(F56,F$7:F$63)-1</f>
        <v>41</v>
      </c>
      <c r="F56" s="41">
        <v>119.1476852290257</v>
      </c>
    </row>
    <row r="57" spans="1:6">
      <c r="A57" s="21" t="s">
        <v>15</v>
      </c>
      <c r="B57" s="16"/>
      <c r="C57" s="71">
        <v>42</v>
      </c>
      <c r="D57" s="24">
        <v>42</v>
      </c>
      <c r="E57" s="24">
        <f>RANK(F57,F$7:F$63)-1</f>
        <v>42</v>
      </c>
      <c r="F57" s="41">
        <v>118.2884461523867</v>
      </c>
    </row>
    <row r="58" spans="1:6">
      <c r="A58" s="21" t="s">
        <v>20</v>
      </c>
      <c r="B58" s="16"/>
      <c r="C58" s="71">
        <v>37</v>
      </c>
      <c r="D58" s="24">
        <v>38</v>
      </c>
      <c r="E58" s="24">
        <f>RANK(F58,F$7:F$63)-1</f>
        <v>43</v>
      </c>
      <c r="F58" s="41">
        <v>115.11705074643609</v>
      </c>
    </row>
    <row r="59" spans="1:6">
      <c r="A59" s="21" t="s">
        <v>9</v>
      </c>
      <c r="B59" s="16"/>
      <c r="C59" s="71">
        <v>45</v>
      </c>
      <c r="D59" s="24">
        <v>44</v>
      </c>
      <c r="E59" s="24">
        <f>RANK(F59,F$7:F$63)-1</f>
        <v>44</v>
      </c>
      <c r="F59" s="41">
        <v>100.32516050680063</v>
      </c>
    </row>
    <row r="60" spans="1:6">
      <c r="A60" s="21" t="s">
        <v>14</v>
      </c>
      <c r="B60" s="16"/>
      <c r="C60" s="71">
        <v>46</v>
      </c>
      <c r="D60" s="24">
        <v>45</v>
      </c>
      <c r="E60" s="24">
        <f>RANK(F60,F$7:F$63)-1</f>
        <v>45</v>
      </c>
      <c r="F60" s="41">
        <v>91.829590899998806</v>
      </c>
    </row>
    <row r="61" spans="1:6">
      <c r="A61" s="21"/>
      <c r="B61" s="16"/>
      <c r="C61" s="71"/>
      <c r="D61" s="24"/>
      <c r="E61" s="24"/>
      <c r="F61" s="41"/>
    </row>
    <row r="62" spans="1:6">
      <c r="A62" s="21" t="s">
        <v>12</v>
      </c>
      <c r="B62" s="16"/>
      <c r="C62" s="71">
        <v>47</v>
      </c>
      <c r="D62" s="24">
        <v>46</v>
      </c>
      <c r="E62" s="24">
        <f>RANK(F62,F$7:F$63)-1</f>
        <v>46</v>
      </c>
      <c r="F62" s="41">
        <v>76.463088835020756</v>
      </c>
    </row>
    <row r="63" spans="1:6">
      <c r="A63" s="21" t="s">
        <v>11</v>
      </c>
      <c r="B63" s="16"/>
      <c r="C63" s="71">
        <v>44</v>
      </c>
      <c r="D63" s="24">
        <v>47</v>
      </c>
      <c r="E63" s="24">
        <f>RANK(F63,F$7:F$63)-1</f>
        <v>47</v>
      </c>
      <c r="F63" s="41">
        <v>68.800118179418575</v>
      </c>
    </row>
    <row r="64" spans="1:6">
      <c r="A64" s="104"/>
      <c r="B64" s="11"/>
      <c r="C64" s="88"/>
      <c r="D64" s="89"/>
      <c r="E64" s="89"/>
      <c r="F64" s="175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180</v>
      </c>
      <c r="C66" s="16"/>
      <c r="D66" s="16"/>
      <c r="E66" s="16"/>
      <c r="F66" s="91"/>
    </row>
    <row r="67" spans="1:6">
      <c r="A67" s="49" t="s">
        <v>58</v>
      </c>
      <c r="B67" s="50" t="s">
        <v>171</v>
      </c>
      <c r="C67" s="92"/>
      <c r="D67" s="92"/>
      <c r="E67" s="92"/>
      <c r="F67" s="93"/>
    </row>
    <row r="68" spans="1:6">
      <c r="A68" s="21" t="s">
        <v>99</v>
      </c>
      <c r="B68" s="47" t="s">
        <v>181</v>
      </c>
      <c r="C68" s="16"/>
      <c r="D68" s="16"/>
      <c r="E68" s="16"/>
      <c r="F68" s="91"/>
    </row>
    <row r="69" spans="1:6">
      <c r="A69" s="15"/>
      <c r="B69" s="47" t="s">
        <v>173</v>
      </c>
      <c r="C69" s="16"/>
      <c r="D69" s="16"/>
      <c r="E69" s="16"/>
      <c r="F69" s="91"/>
    </row>
    <row r="70" spans="1:6">
      <c r="A70" s="15"/>
      <c r="B70" s="47" t="s">
        <v>182</v>
      </c>
      <c r="C70" s="16"/>
      <c r="D70" s="16"/>
      <c r="E70" s="16"/>
      <c r="F70" s="91"/>
    </row>
    <row r="71" spans="1:6" ht="18" thickBot="1">
      <c r="A71" s="110"/>
      <c r="B71" s="111" t="s">
        <v>183</v>
      </c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I21" sqref="I2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164</v>
      </c>
    </row>
    <row r="3" spans="1:6" ht="18" thickBot="1">
      <c r="A3" s="3"/>
      <c r="B3" s="78" t="s">
        <v>165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166</v>
      </c>
    </row>
    <row r="5" spans="1:6">
      <c r="A5" s="10" t="s">
        <v>2</v>
      </c>
      <c r="B5" s="11"/>
      <c r="C5" s="12" t="s">
        <v>4</v>
      </c>
      <c r="D5" s="146" t="s">
        <v>167</v>
      </c>
      <c r="E5" s="13" t="s">
        <v>168</v>
      </c>
      <c r="F5" s="14" t="s">
        <v>169</v>
      </c>
    </row>
    <row r="6" spans="1:6">
      <c r="A6" s="15"/>
      <c r="B6" s="16"/>
      <c r="C6" s="17"/>
      <c r="D6" s="18"/>
      <c r="E6" s="18"/>
      <c r="F6" s="99" t="s">
        <v>81</v>
      </c>
    </row>
    <row r="7" spans="1:6">
      <c r="A7" s="21" t="s">
        <v>8</v>
      </c>
      <c r="B7" s="16"/>
      <c r="C7" s="71">
        <v>1</v>
      </c>
      <c r="D7" s="24">
        <v>1</v>
      </c>
      <c r="E7" s="24">
        <f>RANK(F7,F$7:F$63)</f>
        <v>1</v>
      </c>
      <c r="F7" s="41">
        <v>392.13971710685337</v>
      </c>
    </row>
    <row r="8" spans="1:6">
      <c r="A8" s="21" t="s">
        <v>10</v>
      </c>
      <c r="B8" s="16"/>
      <c r="C8" s="71">
        <v>6</v>
      </c>
      <c r="D8" s="24">
        <v>2</v>
      </c>
      <c r="E8" s="24">
        <f>RANK(F8,F$7:F$63)</f>
        <v>2</v>
      </c>
      <c r="F8" s="41">
        <v>300.20449181254156</v>
      </c>
    </row>
    <row r="9" spans="1:6">
      <c r="A9" s="21" t="s">
        <v>31</v>
      </c>
      <c r="B9" s="16"/>
      <c r="C9" s="71">
        <v>4</v>
      </c>
      <c r="D9" s="24">
        <v>5</v>
      </c>
      <c r="E9" s="24">
        <f>RANK(F9,F$7:F$63)</f>
        <v>3</v>
      </c>
      <c r="F9" s="41">
        <v>293.78458990075148</v>
      </c>
    </row>
    <row r="10" spans="1:6">
      <c r="A10" s="21" t="s">
        <v>24</v>
      </c>
      <c r="B10" s="16"/>
      <c r="C10" s="71">
        <v>11</v>
      </c>
      <c r="D10" s="24">
        <v>9</v>
      </c>
      <c r="E10" s="24">
        <f>RANK(F10,F$7:F$63)</f>
        <v>4</v>
      </c>
      <c r="F10" s="41">
        <v>288.07991771714774</v>
      </c>
    </row>
    <row r="11" spans="1:6">
      <c r="A11" s="21" t="s">
        <v>48</v>
      </c>
      <c r="B11" s="16"/>
      <c r="C11" s="71">
        <v>2</v>
      </c>
      <c r="D11" s="24">
        <v>7</v>
      </c>
      <c r="E11" s="24">
        <f>RANK(F11,F$7:F$63)</f>
        <v>5</v>
      </c>
      <c r="F11" s="41">
        <v>282.08840834897671</v>
      </c>
    </row>
    <row r="12" spans="1:6">
      <c r="A12" s="21"/>
      <c r="B12" s="16"/>
      <c r="C12" s="71"/>
      <c r="D12" s="24"/>
      <c r="E12" s="24"/>
      <c r="F12" s="41"/>
    </row>
    <row r="13" spans="1:6">
      <c r="A13" s="21" t="s">
        <v>11</v>
      </c>
      <c r="B13" s="16"/>
      <c r="C13" s="71">
        <v>3</v>
      </c>
      <c r="D13" s="24">
        <v>3</v>
      </c>
      <c r="E13" s="24">
        <f>RANK(F13,F$7:F$63)</f>
        <v>6</v>
      </c>
      <c r="F13" s="41">
        <v>281.08665517318377</v>
      </c>
    </row>
    <row r="14" spans="1:6">
      <c r="A14" s="21" t="s">
        <v>17</v>
      </c>
      <c r="B14" s="16"/>
      <c r="C14" s="71">
        <v>5</v>
      </c>
      <c r="D14" s="24">
        <v>4</v>
      </c>
      <c r="E14" s="24">
        <f>RANK(F14,F$7:F$63)</f>
        <v>7</v>
      </c>
      <c r="F14" s="41">
        <v>270.53274403072862</v>
      </c>
    </row>
    <row r="15" spans="1:6">
      <c r="A15" s="21" t="s">
        <v>14</v>
      </c>
      <c r="B15" s="16"/>
      <c r="C15" s="71">
        <v>8</v>
      </c>
      <c r="D15" s="24">
        <v>15</v>
      </c>
      <c r="E15" s="24">
        <f>RANK(F15,F$7:F$63)</f>
        <v>8</v>
      </c>
      <c r="F15" s="41">
        <v>268.86985843176785</v>
      </c>
    </row>
    <row r="16" spans="1:6">
      <c r="A16" s="21" t="s">
        <v>28</v>
      </c>
      <c r="B16" s="16"/>
      <c r="C16" s="71">
        <v>16</v>
      </c>
      <c r="D16" s="24">
        <v>18</v>
      </c>
      <c r="E16" s="24">
        <f>RANK(F16,F$7:F$63)</f>
        <v>9</v>
      </c>
      <c r="F16" s="41">
        <v>267.67177087916218</v>
      </c>
    </row>
    <row r="17" spans="1:6">
      <c r="A17" s="21" t="s">
        <v>25</v>
      </c>
      <c r="B17" s="16"/>
      <c r="C17" s="71">
        <v>10</v>
      </c>
      <c r="D17" s="24">
        <v>8</v>
      </c>
      <c r="E17" s="24">
        <f>RANK(F17,F$7:F$63)</f>
        <v>10</v>
      </c>
      <c r="F17" s="41">
        <v>261.93046751919366</v>
      </c>
    </row>
    <row r="18" spans="1:6">
      <c r="A18" s="21"/>
      <c r="B18" s="16"/>
      <c r="C18" s="71"/>
      <c r="D18" s="24"/>
      <c r="E18" s="24"/>
      <c r="F18" s="41"/>
    </row>
    <row r="19" spans="1:6">
      <c r="A19" s="21" t="s">
        <v>35</v>
      </c>
      <c r="B19" s="16"/>
      <c r="C19" s="71">
        <v>7</v>
      </c>
      <c r="D19" s="24">
        <v>6</v>
      </c>
      <c r="E19" s="24">
        <f>RANK(F19,F$7:F$63)</f>
        <v>11</v>
      </c>
      <c r="F19" s="41">
        <v>261.5805571851447</v>
      </c>
    </row>
    <row r="20" spans="1:6">
      <c r="A20" s="21" t="s">
        <v>49</v>
      </c>
      <c r="B20" s="16"/>
      <c r="C20" s="71">
        <v>15</v>
      </c>
      <c r="D20" s="24">
        <v>10</v>
      </c>
      <c r="E20" s="24">
        <f>RANK(F20,F$7:F$63)</f>
        <v>12</v>
      </c>
      <c r="F20" s="41">
        <v>260.74015189667597</v>
      </c>
    </row>
    <row r="21" spans="1:6">
      <c r="A21" s="21" t="s">
        <v>18</v>
      </c>
      <c r="B21" s="16"/>
      <c r="C21" s="71">
        <v>14</v>
      </c>
      <c r="D21" s="24">
        <v>11</v>
      </c>
      <c r="E21" s="24">
        <f>RANK(F21,F$7:F$63)</f>
        <v>13</v>
      </c>
      <c r="F21" s="41">
        <v>259.26266685982188</v>
      </c>
    </row>
    <row r="22" spans="1:6">
      <c r="A22" s="61" t="s">
        <v>82</v>
      </c>
      <c r="B22" s="62"/>
      <c r="C22" s="173"/>
      <c r="D22" s="64"/>
      <c r="E22" s="64"/>
      <c r="F22" s="174">
        <v>255.43803309427716</v>
      </c>
    </row>
    <row r="23" spans="1:6">
      <c r="A23" s="21" t="s">
        <v>9</v>
      </c>
      <c r="B23" s="16"/>
      <c r="C23" s="71">
        <v>17</v>
      </c>
      <c r="D23" s="24">
        <v>17</v>
      </c>
      <c r="E23" s="24">
        <f>RANK(F23,F$7:F$63)-1</f>
        <v>14</v>
      </c>
      <c r="F23" s="41">
        <v>252.62993798021989</v>
      </c>
    </row>
    <row r="24" spans="1:6">
      <c r="A24" s="21" t="s">
        <v>12</v>
      </c>
      <c r="B24" s="16"/>
      <c r="C24" s="71">
        <v>22</v>
      </c>
      <c r="D24" s="24">
        <v>23</v>
      </c>
      <c r="E24" s="24">
        <f>RANK(F24,F$7:F$63)-1</f>
        <v>15</v>
      </c>
      <c r="F24" s="41">
        <v>248.83898281754168</v>
      </c>
    </row>
    <row r="25" spans="1:6">
      <c r="A25" s="21"/>
      <c r="B25" s="16"/>
      <c r="C25" s="71"/>
      <c r="D25" s="24"/>
      <c r="E25" s="24"/>
      <c r="F25" s="41"/>
    </row>
    <row r="26" spans="1:6">
      <c r="A26" s="21" t="s">
        <v>21</v>
      </c>
      <c r="B26" s="16"/>
      <c r="C26" s="71">
        <v>23</v>
      </c>
      <c r="D26" s="24">
        <v>12</v>
      </c>
      <c r="E26" s="24">
        <f>RANK(F26,F$7:F$63)-1</f>
        <v>16</v>
      </c>
      <c r="F26" s="41">
        <v>243.10046013927769</v>
      </c>
    </row>
    <row r="27" spans="1:6">
      <c r="A27" s="21" t="s">
        <v>29</v>
      </c>
      <c r="B27" s="16"/>
      <c r="C27" s="71">
        <v>31</v>
      </c>
      <c r="D27" s="24">
        <v>25</v>
      </c>
      <c r="E27" s="24">
        <f>RANK(F27,F$7:F$63)-1</f>
        <v>17</v>
      </c>
      <c r="F27" s="41">
        <v>240.52398991192396</v>
      </c>
    </row>
    <row r="28" spans="1:6">
      <c r="A28" s="21" t="s">
        <v>37</v>
      </c>
      <c r="B28" s="16"/>
      <c r="C28" s="71">
        <v>18</v>
      </c>
      <c r="D28" s="24">
        <v>13</v>
      </c>
      <c r="E28" s="24">
        <f>RANK(F28,F$7:F$63)-1</f>
        <v>18</v>
      </c>
      <c r="F28" s="41">
        <v>239.07947085610431</v>
      </c>
    </row>
    <row r="29" spans="1:6">
      <c r="A29" s="21" t="s">
        <v>15</v>
      </c>
      <c r="B29" s="16"/>
      <c r="C29" s="71">
        <v>20</v>
      </c>
      <c r="D29" s="24">
        <v>26</v>
      </c>
      <c r="E29" s="24">
        <f>RANK(F29,F$7:F$63)-1</f>
        <v>19</v>
      </c>
      <c r="F29" s="41">
        <v>236.8405414741801</v>
      </c>
    </row>
    <row r="30" spans="1:6">
      <c r="A30" s="21" t="s">
        <v>42</v>
      </c>
      <c r="B30" s="16"/>
      <c r="C30" s="71">
        <v>21</v>
      </c>
      <c r="D30" s="24">
        <v>20</v>
      </c>
      <c r="E30" s="24">
        <f>RANK(F30,F$7:F$63)-1</f>
        <v>20</v>
      </c>
      <c r="F30" s="41">
        <v>236.77620244140249</v>
      </c>
    </row>
    <row r="31" spans="1:6">
      <c r="A31" s="21"/>
      <c r="B31" s="16"/>
      <c r="C31" s="71"/>
      <c r="D31" s="24"/>
      <c r="E31" s="24"/>
      <c r="F31" s="41"/>
    </row>
    <row r="32" spans="1:6">
      <c r="A32" s="21" t="s">
        <v>22</v>
      </c>
      <c r="B32" s="16"/>
      <c r="C32" s="71">
        <v>9</v>
      </c>
      <c r="D32" s="24">
        <v>16</v>
      </c>
      <c r="E32" s="24">
        <f>RANK(F32,F$7:F$63)-1</f>
        <v>21</v>
      </c>
      <c r="F32" s="41">
        <v>236.41927047093245</v>
      </c>
    </row>
    <row r="33" spans="1:6">
      <c r="A33" s="21" t="s">
        <v>38</v>
      </c>
      <c r="B33" s="16"/>
      <c r="C33" s="71">
        <v>34</v>
      </c>
      <c r="D33" s="24">
        <v>14</v>
      </c>
      <c r="E33" s="24">
        <f>RANK(F33,F$7:F$63)-1</f>
        <v>22</v>
      </c>
      <c r="F33" s="41">
        <v>234.68944334526157</v>
      </c>
    </row>
    <row r="34" spans="1:6">
      <c r="A34" s="21" t="s">
        <v>52</v>
      </c>
      <c r="B34" s="16"/>
      <c r="C34" s="71">
        <v>35</v>
      </c>
      <c r="D34" s="24">
        <v>37</v>
      </c>
      <c r="E34" s="24">
        <f>RANK(F34,F$7:F$63)-1</f>
        <v>23</v>
      </c>
      <c r="F34" s="41">
        <v>234.43268948198019</v>
      </c>
    </row>
    <row r="35" spans="1:6">
      <c r="A35" s="21" t="s">
        <v>44</v>
      </c>
      <c r="B35" s="16"/>
      <c r="C35" s="71">
        <v>19</v>
      </c>
      <c r="D35" s="24">
        <v>27</v>
      </c>
      <c r="E35" s="24">
        <f>RANK(F35,F$7:F$63)-1</f>
        <v>24</v>
      </c>
      <c r="F35" s="41">
        <v>230.85167204663381</v>
      </c>
    </row>
    <row r="36" spans="1:6">
      <c r="A36" s="21" t="s">
        <v>27</v>
      </c>
      <c r="B36" s="16"/>
      <c r="C36" s="71">
        <v>26</v>
      </c>
      <c r="D36" s="24">
        <v>22</v>
      </c>
      <c r="E36" s="24">
        <f>RANK(F36,F$7:F$63)-1</f>
        <v>25</v>
      </c>
      <c r="F36" s="41">
        <v>225.43949626674654</v>
      </c>
    </row>
    <row r="37" spans="1:6">
      <c r="A37" s="21"/>
      <c r="B37" s="16"/>
      <c r="C37" s="71"/>
      <c r="D37" s="24"/>
      <c r="E37" s="24"/>
      <c r="F37" s="41"/>
    </row>
    <row r="38" spans="1:6">
      <c r="A38" s="21" t="s">
        <v>20</v>
      </c>
      <c r="B38" s="16"/>
      <c r="C38" s="71">
        <v>24</v>
      </c>
      <c r="D38" s="24">
        <v>28</v>
      </c>
      <c r="E38" s="24">
        <f>RANK(F38,F$7:F$63)-1</f>
        <v>26</v>
      </c>
      <c r="F38" s="41">
        <v>220.39317468336776</v>
      </c>
    </row>
    <row r="39" spans="1:6">
      <c r="A39" s="21" t="s">
        <v>23</v>
      </c>
      <c r="B39" s="16"/>
      <c r="C39" s="71">
        <v>12</v>
      </c>
      <c r="D39" s="24">
        <v>19</v>
      </c>
      <c r="E39" s="24">
        <f>RANK(F39,F$7:F$63)-1</f>
        <v>27</v>
      </c>
      <c r="F39" s="41">
        <v>219.39308704391655</v>
      </c>
    </row>
    <row r="40" spans="1:6">
      <c r="A40" s="21" t="s">
        <v>19</v>
      </c>
      <c r="B40" s="16"/>
      <c r="C40" s="71">
        <v>30</v>
      </c>
      <c r="D40" s="24">
        <v>31</v>
      </c>
      <c r="E40" s="24">
        <f>RANK(F40,F$7:F$63)-1</f>
        <v>28</v>
      </c>
      <c r="F40" s="41">
        <v>219.01605481552374</v>
      </c>
    </row>
    <row r="41" spans="1:6">
      <c r="A41" s="21" t="s">
        <v>13</v>
      </c>
      <c r="B41" s="16"/>
      <c r="C41" s="71">
        <v>25</v>
      </c>
      <c r="D41" s="24">
        <v>24</v>
      </c>
      <c r="E41" s="24">
        <f>RANK(F41,F$7:F$63)-1</f>
        <v>29</v>
      </c>
      <c r="F41" s="41">
        <v>217.37998099340297</v>
      </c>
    </row>
    <row r="42" spans="1:6">
      <c r="A42" s="21" t="s">
        <v>32</v>
      </c>
      <c r="B42" s="16"/>
      <c r="C42" s="71">
        <v>28</v>
      </c>
      <c r="D42" s="24">
        <v>32</v>
      </c>
      <c r="E42" s="24">
        <f>RANK(F42,F$7:F$63)-1</f>
        <v>30</v>
      </c>
      <c r="F42" s="41">
        <v>212.20987437640275</v>
      </c>
    </row>
    <row r="43" spans="1:6">
      <c r="A43" s="21"/>
      <c r="B43" s="16"/>
      <c r="C43" s="71"/>
      <c r="D43" s="24"/>
      <c r="E43" s="24"/>
      <c r="F43" s="41"/>
    </row>
    <row r="44" spans="1:6">
      <c r="A44" s="21" t="s">
        <v>41</v>
      </c>
      <c r="B44" s="16"/>
      <c r="C44" s="71">
        <v>37</v>
      </c>
      <c r="D44" s="24">
        <v>33</v>
      </c>
      <c r="E44" s="24">
        <f>RANK(F44,F$7:F$63)-1</f>
        <v>31</v>
      </c>
      <c r="F44" s="41">
        <v>212.04510067552937</v>
      </c>
    </row>
    <row r="45" spans="1:6">
      <c r="A45" s="21" t="s">
        <v>36</v>
      </c>
      <c r="B45" s="16"/>
      <c r="C45" s="71">
        <v>33</v>
      </c>
      <c r="D45" s="24">
        <v>29</v>
      </c>
      <c r="E45" s="24">
        <f>RANK(F45,F$7:F$63)-1</f>
        <v>32</v>
      </c>
      <c r="F45" s="41">
        <v>211.33464437372248</v>
      </c>
    </row>
    <row r="46" spans="1:6">
      <c r="A46" s="21" t="s">
        <v>26</v>
      </c>
      <c r="B46" s="16"/>
      <c r="C46" s="71">
        <v>27</v>
      </c>
      <c r="D46" s="24">
        <v>30</v>
      </c>
      <c r="E46" s="24">
        <f>RANK(F46,F$7:F$63)-1</f>
        <v>33</v>
      </c>
      <c r="F46" s="41">
        <v>207.56087055014186</v>
      </c>
    </row>
    <row r="47" spans="1:6">
      <c r="A47" s="21" t="s">
        <v>34</v>
      </c>
      <c r="B47" s="16"/>
      <c r="C47" s="71">
        <v>38</v>
      </c>
      <c r="D47" s="24">
        <v>34</v>
      </c>
      <c r="E47" s="24">
        <f>RANK(F47,F$7:F$63)-1</f>
        <v>34</v>
      </c>
      <c r="F47" s="41">
        <v>207.24365552327546</v>
      </c>
    </row>
    <row r="48" spans="1:6">
      <c r="A48" s="21" t="s">
        <v>43</v>
      </c>
      <c r="B48" s="16"/>
      <c r="C48" s="71">
        <v>39</v>
      </c>
      <c r="D48" s="24">
        <v>38</v>
      </c>
      <c r="E48" s="24">
        <f>RANK(F48,F$7:F$63)-1</f>
        <v>35</v>
      </c>
      <c r="F48" s="41">
        <v>205.24200576002875</v>
      </c>
    </row>
    <row r="49" spans="1:6">
      <c r="A49" s="21"/>
      <c r="B49" s="16"/>
      <c r="C49" s="71"/>
      <c r="D49" s="24"/>
      <c r="E49" s="24"/>
      <c r="F49" s="41"/>
    </row>
    <row r="50" spans="1:6">
      <c r="A50" s="21" t="s">
        <v>16</v>
      </c>
      <c r="B50" s="16"/>
      <c r="C50" s="71">
        <v>29</v>
      </c>
      <c r="D50" s="24">
        <v>35</v>
      </c>
      <c r="E50" s="24">
        <f>RANK(F50,F$7:F$63)-1</f>
        <v>36</v>
      </c>
      <c r="F50" s="41">
        <v>204.6818320473659</v>
      </c>
    </row>
    <row r="51" spans="1:6">
      <c r="A51" s="21" t="s">
        <v>50</v>
      </c>
      <c r="B51" s="16"/>
      <c r="C51" s="71">
        <v>43</v>
      </c>
      <c r="D51" s="24">
        <v>42</v>
      </c>
      <c r="E51" s="24">
        <f>RANK(F51,F$7:F$63)-1</f>
        <v>37</v>
      </c>
      <c r="F51" s="41">
        <v>202.89085077584232</v>
      </c>
    </row>
    <row r="52" spans="1:6">
      <c r="A52" s="21" t="s">
        <v>54</v>
      </c>
      <c r="B52" s="16"/>
      <c r="C52" s="71">
        <v>32</v>
      </c>
      <c r="D52" s="24">
        <v>39</v>
      </c>
      <c r="E52" s="24">
        <f>RANK(F52,F$7:F$63)-1</f>
        <v>38</v>
      </c>
      <c r="F52" s="41">
        <v>200.77815262626513</v>
      </c>
    </row>
    <row r="53" spans="1:6">
      <c r="A53" s="21" t="s">
        <v>40</v>
      </c>
      <c r="B53" s="16"/>
      <c r="C53" s="71">
        <v>13</v>
      </c>
      <c r="D53" s="24">
        <v>21</v>
      </c>
      <c r="E53" s="24">
        <f>RANK(F53,F$7:F$63)-1</f>
        <v>39</v>
      </c>
      <c r="F53" s="41">
        <v>197.56713951246388</v>
      </c>
    </row>
    <row r="54" spans="1:6">
      <c r="A54" s="27" t="s">
        <v>47</v>
      </c>
      <c r="B54" s="28"/>
      <c r="C54" s="68">
        <v>44</v>
      </c>
      <c r="D54" s="30">
        <v>41</v>
      </c>
      <c r="E54" s="30">
        <f>RANK(F54,F$7:F$63)-1</f>
        <v>40</v>
      </c>
      <c r="F54" s="32">
        <v>197.49676667282534</v>
      </c>
    </row>
    <row r="55" spans="1:6" s="39" customFormat="1">
      <c r="A55" s="33"/>
      <c r="B55" s="34"/>
      <c r="C55" s="124"/>
      <c r="D55" s="36"/>
      <c r="E55" s="36"/>
      <c r="F55" s="38"/>
    </row>
    <row r="56" spans="1:6">
      <c r="A56" s="21" t="s">
        <v>53</v>
      </c>
      <c r="B56" s="16"/>
      <c r="C56" s="71">
        <v>42</v>
      </c>
      <c r="D56" s="24">
        <v>36</v>
      </c>
      <c r="E56" s="24">
        <f>RANK(F56,F$7:F$63)-1</f>
        <v>41</v>
      </c>
      <c r="F56" s="41">
        <v>191.58836622200977</v>
      </c>
    </row>
    <row r="57" spans="1:6">
      <c r="A57" s="21" t="s">
        <v>45</v>
      </c>
      <c r="B57" s="16"/>
      <c r="C57" s="71">
        <v>36</v>
      </c>
      <c r="D57" s="24">
        <v>40</v>
      </c>
      <c r="E57" s="24">
        <f>RANK(F57,F$7:F$63)-1</f>
        <v>42</v>
      </c>
      <c r="F57" s="41">
        <v>190.98918516785176</v>
      </c>
    </row>
    <row r="58" spans="1:6">
      <c r="A58" s="21" t="s">
        <v>51</v>
      </c>
      <c r="B58" s="16"/>
      <c r="C58" s="71">
        <v>41</v>
      </c>
      <c r="D58" s="24">
        <v>43</v>
      </c>
      <c r="E58" s="24">
        <f>RANK(F58,F$7:F$63)-1</f>
        <v>43</v>
      </c>
      <c r="F58" s="41">
        <v>189.22344431317927</v>
      </c>
    </row>
    <row r="59" spans="1:6">
      <c r="A59" s="21" t="s">
        <v>46</v>
      </c>
      <c r="B59" s="16"/>
      <c r="C59" s="71">
        <v>40</v>
      </c>
      <c r="D59" s="24">
        <v>44</v>
      </c>
      <c r="E59" s="24">
        <f>RANK(F59,F$7:F$63)-1</f>
        <v>44</v>
      </c>
      <c r="F59" s="41">
        <v>185.92761509265691</v>
      </c>
    </row>
    <row r="60" spans="1:6">
      <c r="A60" s="21" t="s">
        <v>30</v>
      </c>
      <c r="B60" s="16"/>
      <c r="C60" s="71">
        <v>46</v>
      </c>
      <c r="D60" s="24">
        <v>47</v>
      </c>
      <c r="E60" s="24">
        <f>RANK(F60,F$7:F$63)-1</f>
        <v>45</v>
      </c>
      <c r="F60" s="41">
        <v>170.22918614265527</v>
      </c>
    </row>
    <row r="61" spans="1:6">
      <c r="A61" s="21"/>
      <c r="B61" s="16"/>
      <c r="C61" s="71"/>
      <c r="D61" s="24"/>
      <c r="E61" s="24"/>
      <c r="F61" s="41"/>
    </row>
    <row r="62" spans="1:6">
      <c r="A62" s="21" t="s">
        <v>33</v>
      </c>
      <c r="B62" s="16"/>
      <c r="C62" s="71">
        <v>45</v>
      </c>
      <c r="D62" s="24">
        <v>45</v>
      </c>
      <c r="E62" s="24">
        <f>RANK(F62,F$7:F$63)-1</f>
        <v>46</v>
      </c>
      <c r="F62" s="41">
        <v>162.91124050309503</v>
      </c>
    </row>
    <row r="63" spans="1:6">
      <c r="A63" s="21" t="s">
        <v>39</v>
      </c>
      <c r="B63" s="16"/>
      <c r="C63" s="71">
        <v>47</v>
      </c>
      <c r="D63" s="24">
        <v>46</v>
      </c>
      <c r="E63" s="24">
        <f>RANK(F63,F$7:F$63)-1</f>
        <v>47</v>
      </c>
      <c r="F63" s="41">
        <v>159.31311734267689</v>
      </c>
    </row>
    <row r="64" spans="1:6">
      <c r="A64" s="104"/>
      <c r="B64" s="11"/>
      <c r="C64" s="88"/>
      <c r="D64" s="89"/>
      <c r="E64" s="89"/>
      <c r="F64" s="175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170</v>
      </c>
      <c r="C66" s="16"/>
      <c r="D66" s="16"/>
      <c r="E66" s="16"/>
      <c r="F66" s="91"/>
    </row>
    <row r="67" spans="1:6">
      <c r="A67" s="49" t="s">
        <v>58</v>
      </c>
      <c r="B67" s="50" t="s">
        <v>171</v>
      </c>
      <c r="C67" s="92"/>
      <c r="D67" s="92"/>
      <c r="E67" s="92"/>
      <c r="F67" s="93"/>
    </row>
    <row r="68" spans="1:6">
      <c r="A68" s="21" t="s">
        <v>99</v>
      </c>
      <c r="B68" s="47" t="s">
        <v>172</v>
      </c>
      <c r="C68" s="16"/>
      <c r="D68" s="16"/>
      <c r="E68" s="16"/>
      <c r="F68" s="91"/>
    </row>
    <row r="69" spans="1:6">
      <c r="A69" s="15"/>
      <c r="B69" s="47" t="s">
        <v>173</v>
      </c>
      <c r="C69" s="16"/>
      <c r="D69" s="16"/>
      <c r="E69" s="16"/>
      <c r="F69" s="91"/>
    </row>
    <row r="70" spans="1:6">
      <c r="A70" s="15"/>
      <c r="B70" s="47" t="s">
        <v>174</v>
      </c>
      <c r="C70" s="16"/>
      <c r="D70" s="16"/>
      <c r="E70" s="16"/>
      <c r="F70" s="91"/>
    </row>
    <row r="71" spans="1:6" ht="18" thickBot="1">
      <c r="A71" s="110"/>
      <c r="B71" s="111" t="s">
        <v>175</v>
      </c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155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156</v>
      </c>
    </row>
    <row r="5" spans="1:6">
      <c r="A5" s="10" t="s">
        <v>2</v>
      </c>
      <c r="B5" s="11"/>
      <c r="C5" s="12" t="s">
        <v>104</v>
      </c>
      <c r="D5" s="146" t="s">
        <v>157</v>
      </c>
      <c r="E5" s="13" t="s">
        <v>158</v>
      </c>
      <c r="F5" s="14" t="s">
        <v>159</v>
      </c>
    </row>
    <row r="6" spans="1:6">
      <c r="A6" s="15"/>
      <c r="B6" s="16"/>
      <c r="C6" s="17"/>
      <c r="D6" s="18"/>
      <c r="E6" s="18"/>
      <c r="F6" s="99" t="s">
        <v>160</v>
      </c>
    </row>
    <row r="7" spans="1:6">
      <c r="A7" s="21" t="s">
        <v>13</v>
      </c>
      <c r="B7" s="16"/>
      <c r="C7" s="71">
        <v>1</v>
      </c>
      <c r="D7" s="24">
        <v>1</v>
      </c>
      <c r="E7" s="25">
        <f>RANK(F7,F$7:F$52)</f>
        <v>1</v>
      </c>
      <c r="F7" s="148">
        <v>247595</v>
      </c>
    </row>
    <row r="8" spans="1:6">
      <c r="A8" s="21" t="s">
        <v>39</v>
      </c>
      <c r="B8" s="16"/>
      <c r="C8" s="71">
        <v>3</v>
      </c>
      <c r="D8" s="24">
        <v>2</v>
      </c>
      <c r="E8" s="25">
        <f>RANK(F8,F$7:F$52)</f>
        <v>2</v>
      </c>
      <c r="F8" s="148">
        <v>108630</v>
      </c>
    </row>
    <row r="9" spans="1:6">
      <c r="A9" s="21" t="s">
        <v>34</v>
      </c>
      <c r="B9" s="16"/>
      <c r="C9" s="71">
        <v>2</v>
      </c>
      <c r="D9" s="24">
        <v>3</v>
      </c>
      <c r="E9" s="25">
        <f>RANK(F9,F$7:F$52)</f>
        <v>3</v>
      </c>
      <c r="F9" s="148">
        <v>95944</v>
      </c>
    </row>
    <row r="10" spans="1:6">
      <c r="A10" s="21" t="s">
        <v>33</v>
      </c>
      <c r="B10" s="16"/>
      <c r="C10" s="71">
        <v>5</v>
      </c>
      <c r="D10" s="24">
        <v>5</v>
      </c>
      <c r="E10" s="25">
        <f>RANK(F10,F$7:F$52)</f>
        <v>4</v>
      </c>
      <c r="F10" s="148">
        <v>83886</v>
      </c>
    </row>
    <row r="11" spans="1:6">
      <c r="A11" s="21" t="s">
        <v>22</v>
      </c>
      <c r="B11" s="16"/>
      <c r="C11" s="71">
        <v>4</v>
      </c>
      <c r="D11" s="24">
        <v>4</v>
      </c>
      <c r="E11" s="25">
        <f>RANK(F11,F$7:F$52)</f>
        <v>5</v>
      </c>
      <c r="F11" s="148">
        <v>80773</v>
      </c>
    </row>
    <row r="12" spans="1:6">
      <c r="A12" s="21"/>
      <c r="B12" s="16"/>
      <c r="C12" s="71"/>
      <c r="D12" s="24"/>
      <c r="E12" s="18"/>
      <c r="F12" s="148"/>
    </row>
    <row r="13" spans="1:6">
      <c r="A13" s="21" t="s">
        <v>28</v>
      </c>
      <c r="B13" s="16"/>
      <c r="C13" s="71">
        <v>6</v>
      </c>
      <c r="D13" s="24">
        <v>6</v>
      </c>
      <c r="E13" s="18">
        <f>RANK(F13,F$7:F$52)</f>
        <v>6</v>
      </c>
      <c r="F13" s="148">
        <v>59212</v>
      </c>
    </row>
    <row r="14" spans="1:6">
      <c r="A14" s="21" t="s">
        <v>40</v>
      </c>
      <c r="B14" s="16"/>
      <c r="C14" s="71">
        <v>7</v>
      </c>
      <c r="D14" s="24">
        <v>7</v>
      </c>
      <c r="E14" s="25">
        <f>RANK(F14,F$7:F$52)</f>
        <v>7</v>
      </c>
      <c r="F14" s="148">
        <v>51632</v>
      </c>
    </row>
    <row r="15" spans="1:6">
      <c r="A15" s="21" t="s">
        <v>17</v>
      </c>
      <c r="B15" s="16"/>
      <c r="C15" s="71">
        <v>9</v>
      </c>
      <c r="D15" s="24">
        <v>10</v>
      </c>
      <c r="E15" s="25">
        <f>RANK(F15,F$7:F$52)</f>
        <v>8</v>
      </c>
      <c r="F15" s="148">
        <v>51061</v>
      </c>
    </row>
    <row r="16" spans="1:6">
      <c r="A16" s="21" t="s">
        <v>53</v>
      </c>
      <c r="B16" s="16"/>
      <c r="C16" s="71">
        <v>10</v>
      </c>
      <c r="D16" s="24">
        <v>8</v>
      </c>
      <c r="E16" s="25">
        <f>RANK(F16,F$7:F$52)</f>
        <v>9</v>
      </c>
      <c r="F16" s="148">
        <v>49901</v>
      </c>
    </row>
    <row r="17" spans="1:6">
      <c r="A17" s="21" t="s">
        <v>30</v>
      </c>
      <c r="B17" s="16"/>
      <c r="C17" s="71">
        <v>14</v>
      </c>
      <c r="D17" s="24">
        <v>12</v>
      </c>
      <c r="E17" s="25">
        <f>RANK(F17,F$7:F$52)</f>
        <v>10</v>
      </c>
      <c r="F17" s="148">
        <v>39850</v>
      </c>
    </row>
    <row r="18" spans="1:6">
      <c r="A18" s="21"/>
      <c r="B18" s="16"/>
      <c r="C18" s="71"/>
      <c r="D18" s="24"/>
      <c r="E18" s="25"/>
      <c r="F18" s="148"/>
    </row>
    <row r="19" spans="1:6">
      <c r="A19" s="21" t="s">
        <v>46</v>
      </c>
      <c r="B19" s="16"/>
      <c r="C19" s="71">
        <v>12</v>
      </c>
      <c r="D19" s="24">
        <v>14</v>
      </c>
      <c r="E19" s="25">
        <f>RANK(F19,F$7:F$52)</f>
        <v>11</v>
      </c>
      <c r="F19" s="148">
        <v>38826</v>
      </c>
    </row>
    <row r="20" spans="1:6">
      <c r="A20" s="21" t="s">
        <v>38</v>
      </c>
      <c r="B20" s="16"/>
      <c r="C20" s="71">
        <v>11</v>
      </c>
      <c r="D20" s="24">
        <v>13</v>
      </c>
      <c r="E20" s="25">
        <f>RANK(F20,F$7:F$52)</f>
        <v>12</v>
      </c>
      <c r="F20" s="148">
        <v>37930</v>
      </c>
    </row>
    <row r="21" spans="1:6">
      <c r="A21" s="21" t="s">
        <v>36</v>
      </c>
      <c r="B21" s="16"/>
      <c r="C21" s="71">
        <v>13</v>
      </c>
      <c r="D21" s="24">
        <v>11</v>
      </c>
      <c r="E21" s="18">
        <f>RANK(F21,F$7:F$52)</f>
        <v>13</v>
      </c>
      <c r="F21" s="148">
        <v>36038</v>
      </c>
    </row>
    <row r="22" spans="1:6">
      <c r="A22" s="21" t="s">
        <v>14</v>
      </c>
      <c r="B22" s="16"/>
      <c r="C22" s="71">
        <v>15</v>
      </c>
      <c r="D22" s="24">
        <v>16</v>
      </c>
      <c r="E22" s="25">
        <f t="shared" ref="E22:E29" si="0">RANK(F22,F$7:F$52)</f>
        <v>14</v>
      </c>
      <c r="F22" s="148">
        <v>34252</v>
      </c>
    </row>
    <row r="23" spans="1:6">
      <c r="A23" s="21" t="s">
        <v>19</v>
      </c>
      <c r="B23" s="16"/>
      <c r="C23" s="71">
        <v>18</v>
      </c>
      <c r="D23" s="24">
        <v>18</v>
      </c>
      <c r="E23" s="25">
        <f t="shared" si="0"/>
        <v>15</v>
      </c>
      <c r="F23" s="148">
        <v>29681</v>
      </c>
    </row>
    <row r="24" spans="1:6">
      <c r="A24" s="21"/>
      <c r="B24" s="16"/>
      <c r="C24" s="71"/>
      <c r="D24" s="24"/>
      <c r="E24" s="25"/>
      <c r="F24" s="148"/>
    </row>
    <row r="25" spans="1:6">
      <c r="A25" s="21" t="s">
        <v>16</v>
      </c>
      <c r="B25" s="16"/>
      <c r="C25" s="71">
        <v>19</v>
      </c>
      <c r="D25" s="24">
        <v>15</v>
      </c>
      <c r="E25" s="25">
        <f t="shared" si="0"/>
        <v>16</v>
      </c>
      <c r="F25" s="148">
        <v>29404</v>
      </c>
    </row>
    <row r="26" spans="1:6">
      <c r="A26" s="21" t="s">
        <v>32</v>
      </c>
      <c r="B26" s="16"/>
      <c r="C26" s="71">
        <v>17</v>
      </c>
      <c r="D26" s="24">
        <v>17</v>
      </c>
      <c r="E26" s="25">
        <f t="shared" si="0"/>
        <v>17</v>
      </c>
      <c r="F26" s="148">
        <v>27594</v>
      </c>
    </row>
    <row r="27" spans="1:6">
      <c r="A27" s="21" t="s">
        <v>44</v>
      </c>
      <c r="B27" s="16"/>
      <c r="C27" s="71">
        <v>16</v>
      </c>
      <c r="D27" s="24">
        <v>19</v>
      </c>
      <c r="E27" s="25">
        <f t="shared" si="0"/>
        <v>18</v>
      </c>
      <c r="F27" s="148">
        <v>27017</v>
      </c>
    </row>
    <row r="28" spans="1:6">
      <c r="A28" s="21" t="s">
        <v>10</v>
      </c>
      <c r="B28" s="16"/>
      <c r="C28" s="71">
        <v>24</v>
      </c>
      <c r="D28" s="24">
        <v>22</v>
      </c>
      <c r="E28" s="25">
        <f t="shared" si="0"/>
        <v>19</v>
      </c>
      <c r="F28" s="148">
        <v>24383</v>
      </c>
    </row>
    <row r="29" spans="1:6">
      <c r="A29" s="21" t="s">
        <v>8</v>
      </c>
      <c r="B29" s="16"/>
      <c r="C29" s="71">
        <v>27</v>
      </c>
      <c r="D29" s="24">
        <v>26</v>
      </c>
      <c r="E29" s="25">
        <f t="shared" si="0"/>
        <v>20</v>
      </c>
      <c r="F29" s="148">
        <v>23619</v>
      </c>
    </row>
    <row r="30" spans="1:6">
      <c r="A30" s="21"/>
      <c r="B30" s="16"/>
      <c r="C30" s="71"/>
      <c r="D30" s="24"/>
      <c r="E30" s="18"/>
      <c r="F30" s="148"/>
    </row>
    <row r="31" spans="1:6">
      <c r="A31" s="21" t="s">
        <v>52</v>
      </c>
      <c r="B31" s="16"/>
      <c r="C31" s="71">
        <v>22</v>
      </c>
      <c r="D31" s="24">
        <v>23</v>
      </c>
      <c r="E31" s="18">
        <f>RANK(F31,F$7:F$52)</f>
        <v>21</v>
      </c>
      <c r="F31" s="148">
        <v>23513</v>
      </c>
    </row>
    <row r="32" spans="1:6">
      <c r="A32" s="21" t="s">
        <v>37</v>
      </c>
      <c r="B32" s="16"/>
      <c r="C32" s="71">
        <v>21</v>
      </c>
      <c r="D32" s="24">
        <v>21</v>
      </c>
      <c r="E32" s="18">
        <f>RANK(F32,F$7:F$52)</f>
        <v>22</v>
      </c>
      <c r="F32" s="148">
        <v>22774</v>
      </c>
    </row>
    <row r="33" spans="1:6">
      <c r="A33" s="21" t="s">
        <v>50</v>
      </c>
      <c r="B33" s="16"/>
      <c r="C33" s="71">
        <v>25</v>
      </c>
      <c r="D33" s="24">
        <v>20</v>
      </c>
      <c r="E33" s="18">
        <f>RANK(F33,F$7:F$52)</f>
        <v>23</v>
      </c>
      <c r="F33" s="148">
        <v>21652</v>
      </c>
    </row>
    <row r="34" spans="1:6" s="67" customFormat="1">
      <c r="A34" s="27" t="s">
        <v>47</v>
      </c>
      <c r="B34" s="28"/>
      <c r="C34" s="68">
        <v>20</v>
      </c>
      <c r="D34" s="30">
        <v>24</v>
      </c>
      <c r="E34" s="162">
        <f>RANK(F34,F$7:F$52)</f>
        <v>24</v>
      </c>
      <c r="F34" s="151">
        <v>20597</v>
      </c>
    </row>
    <row r="35" spans="1:6">
      <c r="A35" s="21" t="s">
        <v>45</v>
      </c>
      <c r="B35" s="16"/>
      <c r="C35" s="71">
        <v>28</v>
      </c>
      <c r="D35" s="24">
        <v>27</v>
      </c>
      <c r="E35" s="25">
        <f>RANK(F35,F$7:F$52)</f>
        <v>25</v>
      </c>
      <c r="F35" s="148">
        <v>18182</v>
      </c>
    </row>
    <row r="36" spans="1:6">
      <c r="A36" s="21"/>
      <c r="B36" s="16"/>
      <c r="C36" s="71"/>
      <c r="D36" s="24"/>
      <c r="E36" s="25"/>
      <c r="F36" s="148"/>
    </row>
    <row r="37" spans="1:6">
      <c r="A37" s="21" t="s">
        <v>51</v>
      </c>
      <c r="B37" s="16"/>
      <c r="C37" s="71">
        <v>30</v>
      </c>
      <c r="D37" s="24">
        <v>30</v>
      </c>
      <c r="E37" s="25">
        <f>RANK(F37,F$7:F$52)</f>
        <v>26</v>
      </c>
      <c r="F37" s="148">
        <v>18054</v>
      </c>
    </row>
    <row r="38" spans="1:6">
      <c r="A38" s="21" t="s">
        <v>18</v>
      </c>
      <c r="B38" s="16"/>
      <c r="C38" s="71">
        <v>26</v>
      </c>
      <c r="D38" s="24">
        <v>28</v>
      </c>
      <c r="E38" s="25">
        <f>RANK(F38,F$7:F$52)</f>
        <v>27</v>
      </c>
      <c r="F38" s="148">
        <v>17006</v>
      </c>
    </row>
    <row r="39" spans="1:6">
      <c r="A39" s="21" t="s">
        <v>26</v>
      </c>
      <c r="B39" s="16"/>
      <c r="C39" s="71">
        <v>23</v>
      </c>
      <c r="D39" s="24">
        <v>25</v>
      </c>
      <c r="E39" s="25">
        <f>RANK(F39,F$7:F$52)</f>
        <v>28</v>
      </c>
      <c r="F39" s="148">
        <v>16319</v>
      </c>
    </row>
    <row r="40" spans="1:6">
      <c r="A40" s="21" t="s">
        <v>11</v>
      </c>
      <c r="B40" s="16"/>
      <c r="C40" s="71">
        <v>29</v>
      </c>
      <c r="D40" s="24">
        <v>29</v>
      </c>
      <c r="E40" s="25">
        <f>RANK(F40,F$7:F$52)</f>
        <v>29</v>
      </c>
      <c r="F40" s="148">
        <v>15901</v>
      </c>
    </row>
    <row r="41" spans="1:6">
      <c r="A41" s="21" t="s">
        <v>35</v>
      </c>
      <c r="B41" s="16"/>
      <c r="C41" s="71">
        <v>32</v>
      </c>
      <c r="D41" s="24">
        <v>31</v>
      </c>
      <c r="E41" s="163">
        <f>RANK(F41,F$7:F$52)</f>
        <v>30</v>
      </c>
      <c r="F41" s="148">
        <v>14291</v>
      </c>
    </row>
    <row r="42" spans="1:6">
      <c r="A42" s="21"/>
      <c r="B42" s="16"/>
      <c r="C42" s="71"/>
      <c r="D42" s="24"/>
      <c r="E42" s="163"/>
      <c r="F42" s="148"/>
    </row>
    <row r="43" spans="1:6">
      <c r="A43" s="21" t="s">
        <v>21</v>
      </c>
      <c r="B43" s="16"/>
      <c r="C43" s="71">
        <v>33</v>
      </c>
      <c r="D43" s="24">
        <v>33</v>
      </c>
      <c r="E43" s="25">
        <f>RANK(F43,F$7:F$52)</f>
        <v>31</v>
      </c>
      <c r="F43" s="148">
        <v>13208</v>
      </c>
    </row>
    <row r="44" spans="1:6">
      <c r="A44" s="21" t="s">
        <v>29</v>
      </c>
      <c r="B44" s="16"/>
      <c r="C44" s="71">
        <v>34</v>
      </c>
      <c r="D44" s="24">
        <v>34</v>
      </c>
      <c r="E44" s="25">
        <f>RANK(F44,F$7:F$52)</f>
        <v>32</v>
      </c>
      <c r="F44" s="148">
        <v>10212</v>
      </c>
    </row>
    <row r="45" spans="1:6">
      <c r="A45" s="21" t="s">
        <v>48</v>
      </c>
      <c r="B45" s="16"/>
      <c r="C45" s="71">
        <v>35</v>
      </c>
      <c r="D45" s="164">
        <v>35</v>
      </c>
      <c r="E45" s="25">
        <f>RANK(F45,F$7:F$52)</f>
        <v>33</v>
      </c>
      <c r="F45" s="165">
        <v>9724</v>
      </c>
    </row>
    <row r="46" spans="1:6">
      <c r="A46" s="21" t="s">
        <v>9</v>
      </c>
      <c r="B46" s="16"/>
      <c r="C46" s="71">
        <v>36</v>
      </c>
      <c r="D46" s="24">
        <v>36</v>
      </c>
      <c r="E46" s="25">
        <f>RANK(F46,F$7:F$52)</f>
        <v>34</v>
      </c>
      <c r="F46" s="148">
        <v>5836</v>
      </c>
    </row>
    <row r="47" spans="1:6">
      <c r="A47" s="21" t="s">
        <v>20</v>
      </c>
      <c r="B47" s="16"/>
      <c r="C47" s="71">
        <v>38</v>
      </c>
      <c r="D47" s="24">
        <v>37</v>
      </c>
      <c r="E47" s="25">
        <f>RANK(F47,F$7:F$52)</f>
        <v>35</v>
      </c>
      <c r="F47" s="148">
        <v>5339</v>
      </c>
    </row>
    <row r="48" spans="1:6">
      <c r="A48" s="21"/>
      <c r="B48" s="16"/>
      <c r="C48" s="71"/>
      <c r="D48" s="24"/>
      <c r="E48" s="25"/>
      <c r="F48" s="148"/>
    </row>
    <row r="49" spans="1:6">
      <c r="A49" s="21" t="s">
        <v>43</v>
      </c>
      <c r="B49" s="16"/>
      <c r="C49" s="71">
        <v>37</v>
      </c>
      <c r="D49" s="24">
        <v>38</v>
      </c>
      <c r="E49" s="25">
        <f>RANK(F49,F$7:F$52)</f>
        <v>36</v>
      </c>
      <c r="F49" s="148">
        <v>4691</v>
      </c>
    </row>
    <row r="50" spans="1:6">
      <c r="A50" s="21" t="s">
        <v>41</v>
      </c>
      <c r="B50" s="16"/>
      <c r="C50" s="71">
        <v>39</v>
      </c>
      <c r="D50" s="24">
        <v>39</v>
      </c>
      <c r="E50" s="163">
        <f>RANK(F50,F$7:F$52)</f>
        <v>37</v>
      </c>
      <c r="F50" s="148">
        <v>3062</v>
      </c>
    </row>
    <row r="51" spans="1:6">
      <c r="A51" s="21" t="s">
        <v>15</v>
      </c>
      <c r="B51" s="16"/>
      <c r="C51" s="71">
        <v>8</v>
      </c>
      <c r="D51" s="24">
        <v>9</v>
      </c>
      <c r="E51" s="163" t="s">
        <v>142</v>
      </c>
      <c r="F51" s="148" t="s">
        <v>143</v>
      </c>
    </row>
    <row r="52" spans="1:6">
      <c r="A52" s="21" t="s">
        <v>54</v>
      </c>
      <c r="B52" s="16"/>
      <c r="C52" s="71">
        <v>31</v>
      </c>
      <c r="D52" s="24">
        <v>32</v>
      </c>
      <c r="E52" s="163" t="s">
        <v>142</v>
      </c>
      <c r="F52" s="148" t="s">
        <v>143</v>
      </c>
    </row>
    <row r="53" spans="1:6">
      <c r="A53" s="21" t="s">
        <v>24</v>
      </c>
      <c r="B53" s="16"/>
      <c r="C53" s="166" t="s">
        <v>144</v>
      </c>
      <c r="D53" s="152" t="s">
        <v>144</v>
      </c>
      <c r="E53" s="152" t="s">
        <v>144</v>
      </c>
      <c r="F53" s="148" t="s">
        <v>144</v>
      </c>
    </row>
    <row r="54" spans="1:6">
      <c r="A54" s="21"/>
      <c r="B54" s="16"/>
      <c r="C54" s="166"/>
      <c r="D54" s="152"/>
      <c r="E54" s="152"/>
      <c r="F54" s="148"/>
    </row>
    <row r="55" spans="1:6">
      <c r="A55" s="21" t="s">
        <v>25</v>
      </c>
      <c r="B55" s="16"/>
      <c r="C55" s="166" t="s">
        <v>144</v>
      </c>
      <c r="D55" s="152" t="s">
        <v>144</v>
      </c>
      <c r="E55" s="152" t="s">
        <v>144</v>
      </c>
      <c r="F55" s="148" t="s">
        <v>144</v>
      </c>
    </row>
    <row r="56" spans="1:6">
      <c r="A56" s="21" t="s">
        <v>12</v>
      </c>
      <c r="B56" s="16"/>
      <c r="C56" s="166" t="s">
        <v>144</v>
      </c>
      <c r="D56" s="152" t="s">
        <v>144</v>
      </c>
      <c r="E56" s="152" t="s">
        <v>144</v>
      </c>
      <c r="F56" s="148" t="s">
        <v>144</v>
      </c>
    </row>
    <row r="57" spans="1:6">
      <c r="A57" s="21" t="s">
        <v>49</v>
      </c>
      <c r="B57" s="16"/>
      <c r="C57" s="166" t="s">
        <v>144</v>
      </c>
      <c r="D57" s="152" t="s">
        <v>144</v>
      </c>
      <c r="E57" s="152" t="s">
        <v>144</v>
      </c>
      <c r="F57" s="148" t="s">
        <v>144</v>
      </c>
    </row>
    <row r="58" spans="1:6">
      <c r="A58" s="21" t="s">
        <v>23</v>
      </c>
      <c r="B58" s="16"/>
      <c r="C58" s="166" t="s">
        <v>144</v>
      </c>
      <c r="D58" s="152" t="s">
        <v>144</v>
      </c>
      <c r="E58" s="152" t="s">
        <v>144</v>
      </c>
      <c r="F58" s="148" t="s">
        <v>144</v>
      </c>
    </row>
    <row r="59" spans="1:6">
      <c r="A59" s="21" t="s">
        <v>27</v>
      </c>
      <c r="B59" s="16"/>
      <c r="C59" s="166" t="s">
        <v>144</v>
      </c>
      <c r="D59" s="152" t="s">
        <v>144</v>
      </c>
      <c r="E59" s="152" t="s">
        <v>144</v>
      </c>
      <c r="F59" s="148" t="s">
        <v>144</v>
      </c>
    </row>
    <row r="60" spans="1:6">
      <c r="A60" s="21"/>
      <c r="B60" s="16"/>
      <c r="C60" s="166"/>
      <c r="D60" s="152"/>
      <c r="E60" s="152"/>
      <c r="F60" s="148"/>
    </row>
    <row r="61" spans="1:6">
      <c r="A61" s="21" t="s">
        <v>31</v>
      </c>
      <c r="B61" s="16"/>
      <c r="C61" s="166" t="s">
        <v>144</v>
      </c>
      <c r="D61" s="152" t="s">
        <v>144</v>
      </c>
      <c r="E61" s="152" t="s">
        <v>144</v>
      </c>
      <c r="F61" s="148" t="s">
        <v>144</v>
      </c>
    </row>
    <row r="62" spans="1:6">
      <c r="A62" s="21" t="s">
        <v>42</v>
      </c>
      <c r="B62" s="16"/>
      <c r="C62" s="166" t="s">
        <v>144</v>
      </c>
      <c r="D62" s="152" t="s">
        <v>144</v>
      </c>
      <c r="E62" s="152" t="s">
        <v>144</v>
      </c>
      <c r="F62" s="148" t="s">
        <v>144</v>
      </c>
    </row>
    <row r="63" spans="1:6">
      <c r="A63" s="15"/>
      <c r="B63" s="16"/>
      <c r="C63" s="167"/>
      <c r="D63" s="168"/>
      <c r="E63" s="168"/>
      <c r="F63" s="169"/>
    </row>
    <row r="64" spans="1:6">
      <c r="A64" s="42" t="s">
        <v>55</v>
      </c>
      <c r="B64" s="43"/>
      <c r="C64" s="44"/>
      <c r="D64" s="45"/>
      <c r="E64" s="45"/>
      <c r="F64" s="156">
        <v>1484325</v>
      </c>
    </row>
    <row r="65" spans="1:6">
      <c r="A65" s="21" t="s">
        <v>56</v>
      </c>
      <c r="B65" s="157" t="s">
        <v>145</v>
      </c>
      <c r="C65" s="16"/>
      <c r="D65" s="16"/>
      <c r="E65" s="16"/>
      <c r="F65" s="158"/>
    </row>
    <row r="66" spans="1:6">
      <c r="A66" s="49" t="s">
        <v>58</v>
      </c>
      <c r="B66" s="50" t="s">
        <v>109</v>
      </c>
      <c r="C66" s="92"/>
      <c r="D66" s="92"/>
      <c r="E66" s="92"/>
      <c r="F66" s="93"/>
    </row>
    <row r="67" spans="1:6">
      <c r="A67" s="21" t="s">
        <v>99</v>
      </c>
      <c r="B67" s="47" t="s">
        <v>146</v>
      </c>
      <c r="C67" s="16"/>
      <c r="D67" s="170" t="s">
        <v>161</v>
      </c>
      <c r="E67" s="16"/>
      <c r="F67" s="160"/>
    </row>
    <row r="68" spans="1:6">
      <c r="A68" s="15"/>
      <c r="B68" s="47" t="s">
        <v>149</v>
      </c>
      <c r="C68" s="16"/>
      <c r="D68" s="47" t="s">
        <v>162</v>
      </c>
      <c r="E68" s="16"/>
      <c r="F68" s="144"/>
    </row>
    <row r="69" spans="1:6">
      <c r="A69" s="15"/>
      <c r="B69" s="47" t="s">
        <v>152</v>
      </c>
      <c r="C69" s="16"/>
      <c r="D69" s="171" t="s">
        <v>163</v>
      </c>
      <c r="E69" s="16"/>
      <c r="F69" s="144"/>
    </row>
    <row r="70" spans="1:6" ht="18" thickBot="1">
      <c r="A70" s="110"/>
      <c r="B70" s="111"/>
      <c r="C70" s="3"/>
      <c r="D70" s="111"/>
      <c r="E70" s="3"/>
      <c r="F70" s="172"/>
    </row>
    <row r="71" spans="1:6">
      <c r="A71" s="56"/>
    </row>
    <row r="75" spans="1:6">
      <c r="A75" s="56"/>
    </row>
    <row r="77" spans="1:6">
      <c r="A77" s="56"/>
    </row>
    <row r="79" spans="1:6">
      <c r="A79" s="56"/>
    </row>
    <row r="80" spans="1:6">
      <c r="A80" s="56"/>
    </row>
    <row r="81" spans="1:1">
      <c r="A81" s="56"/>
    </row>
    <row r="83" spans="1:1">
      <c r="A83" s="56"/>
    </row>
    <row r="85" spans="1:1">
      <c r="A85" s="56"/>
    </row>
    <row r="86" spans="1:1">
      <c r="A86" s="56"/>
    </row>
    <row r="87" spans="1:1">
      <c r="A87" s="56"/>
    </row>
    <row r="89" spans="1:1">
      <c r="A89" s="56"/>
    </row>
    <row r="91" spans="1:1">
      <c r="A91" s="56"/>
    </row>
    <row r="93" spans="1:1">
      <c r="A93" s="56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323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314</v>
      </c>
      <c r="D5" s="146" t="s">
        <v>253</v>
      </c>
      <c r="E5" s="13" t="s">
        <v>93</v>
      </c>
      <c r="F5" s="14" t="s">
        <v>324</v>
      </c>
    </row>
    <row r="6" spans="1:6">
      <c r="A6" s="15"/>
      <c r="B6" s="16"/>
      <c r="C6" s="17"/>
      <c r="D6" s="18"/>
      <c r="E6" s="18"/>
      <c r="F6" s="99" t="s">
        <v>81</v>
      </c>
    </row>
    <row r="7" spans="1:6">
      <c r="A7" s="21" t="s">
        <v>8</v>
      </c>
      <c r="B7" s="16"/>
      <c r="C7" s="71">
        <v>1</v>
      </c>
      <c r="D7" s="24">
        <v>1</v>
      </c>
      <c r="E7" s="24">
        <f>RANK(F7,F$7:F$63)</f>
        <v>1</v>
      </c>
      <c r="F7" s="182">
        <v>14959.68294407412</v>
      </c>
    </row>
    <row r="8" spans="1:6">
      <c r="A8" s="21" t="s">
        <v>9</v>
      </c>
      <c r="B8" s="16"/>
      <c r="C8" s="71">
        <v>2</v>
      </c>
      <c r="D8" s="24">
        <v>2</v>
      </c>
      <c r="E8" s="24">
        <f>RANK(F8,F$7:F$63)</f>
        <v>2</v>
      </c>
      <c r="F8" s="182">
        <v>6761.3053664361159</v>
      </c>
    </row>
    <row r="9" spans="1:6">
      <c r="A9" s="61" t="s">
        <v>69</v>
      </c>
      <c r="B9" s="62"/>
      <c r="C9" s="173"/>
      <c r="D9" s="64"/>
      <c r="E9" s="64"/>
      <c r="F9" s="206">
        <v>4858.3184228685914</v>
      </c>
    </row>
    <row r="10" spans="1:6">
      <c r="A10" s="21" t="s">
        <v>35</v>
      </c>
      <c r="B10" s="16"/>
      <c r="C10" s="71">
        <v>3</v>
      </c>
      <c r="D10" s="24">
        <v>3</v>
      </c>
      <c r="E10" s="24">
        <f t="shared" ref="E10:E63" si="0">RANK(F10,F$7:F$63)-1</f>
        <v>3</v>
      </c>
      <c r="F10" s="182">
        <v>4530.2976699611727</v>
      </c>
    </row>
    <row r="11" spans="1:6">
      <c r="A11" s="21" t="s">
        <v>37</v>
      </c>
      <c r="B11" s="16"/>
      <c r="C11" s="71">
        <v>6</v>
      </c>
      <c r="D11" s="24">
        <v>5</v>
      </c>
      <c r="E11" s="24">
        <f t="shared" si="0"/>
        <v>4</v>
      </c>
      <c r="F11" s="182">
        <v>4385.8599691324243</v>
      </c>
    </row>
    <row r="12" spans="1:6">
      <c r="A12" s="21" t="s">
        <v>19</v>
      </c>
      <c r="B12" s="16"/>
      <c r="C12" s="71">
        <v>4</v>
      </c>
      <c r="D12" s="24">
        <v>4</v>
      </c>
      <c r="E12" s="24">
        <f t="shared" si="0"/>
        <v>5</v>
      </c>
      <c r="F12" s="182">
        <v>4381.599949123899</v>
      </c>
    </row>
    <row r="13" spans="1:6">
      <c r="A13" s="21"/>
      <c r="B13" s="16"/>
      <c r="C13" s="71"/>
      <c r="D13" s="24"/>
      <c r="E13" s="24"/>
      <c r="F13" s="182"/>
    </row>
    <row r="14" spans="1:6">
      <c r="A14" s="21" t="s">
        <v>10</v>
      </c>
      <c r="B14" s="16"/>
      <c r="C14" s="71">
        <v>5</v>
      </c>
      <c r="D14" s="24">
        <v>6</v>
      </c>
      <c r="E14" s="24">
        <f t="shared" si="0"/>
        <v>6</v>
      </c>
      <c r="F14" s="182">
        <v>4333.049146996078</v>
      </c>
    </row>
    <row r="15" spans="1:6">
      <c r="A15" s="21" t="s">
        <v>20</v>
      </c>
      <c r="B15" s="16"/>
      <c r="C15" s="71">
        <v>7</v>
      </c>
      <c r="D15" s="24">
        <v>7</v>
      </c>
      <c r="E15" s="24">
        <f t="shared" si="0"/>
        <v>7</v>
      </c>
      <c r="F15" s="182">
        <v>4290.2878219999384</v>
      </c>
    </row>
    <row r="16" spans="1:6">
      <c r="A16" s="21" t="s">
        <v>17</v>
      </c>
      <c r="B16" s="16"/>
      <c r="C16" s="71">
        <v>10</v>
      </c>
      <c r="D16" s="24">
        <v>9</v>
      </c>
      <c r="E16" s="24">
        <f t="shared" si="0"/>
        <v>8</v>
      </c>
      <c r="F16" s="182">
        <v>4207.6880589274497</v>
      </c>
    </row>
    <row r="17" spans="1:6">
      <c r="A17" s="21" t="s">
        <v>48</v>
      </c>
      <c r="B17" s="16"/>
      <c r="C17" s="71">
        <v>8</v>
      </c>
      <c r="D17" s="24">
        <v>8</v>
      </c>
      <c r="E17" s="24">
        <f t="shared" si="0"/>
        <v>9</v>
      </c>
      <c r="F17" s="182">
        <v>4188.7978579432183</v>
      </c>
    </row>
    <row r="18" spans="1:6">
      <c r="A18" s="21" t="s">
        <v>34</v>
      </c>
      <c r="B18" s="16"/>
      <c r="C18" s="71">
        <v>12</v>
      </c>
      <c r="D18" s="24">
        <v>11</v>
      </c>
      <c r="E18" s="24">
        <f t="shared" si="0"/>
        <v>10</v>
      </c>
      <c r="F18" s="182">
        <v>4128.7496243268342</v>
      </c>
    </row>
    <row r="19" spans="1:6">
      <c r="A19" s="21"/>
      <c r="B19" s="16"/>
      <c r="C19" s="71"/>
      <c r="D19" s="24"/>
      <c r="E19" s="24"/>
      <c r="F19" s="182"/>
    </row>
    <row r="20" spans="1:6">
      <c r="A20" s="21" t="s">
        <v>16</v>
      </c>
      <c r="B20" s="16"/>
      <c r="C20" s="71">
        <v>9</v>
      </c>
      <c r="D20" s="24">
        <v>10</v>
      </c>
      <c r="E20" s="24">
        <f t="shared" si="0"/>
        <v>11</v>
      </c>
      <c r="F20" s="182">
        <v>4016.1365860871961</v>
      </c>
    </row>
    <row r="21" spans="1:6">
      <c r="A21" s="21" t="s">
        <v>27</v>
      </c>
      <c r="B21" s="16"/>
      <c r="C21" s="71">
        <v>11</v>
      </c>
      <c r="D21" s="24">
        <v>12</v>
      </c>
      <c r="E21" s="24">
        <f t="shared" si="0"/>
        <v>12</v>
      </c>
      <c r="F21" s="182">
        <v>3975.8011611195589</v>
      </c>
    </row>
    <row r="22" spans="1:6">
      <c r="A22" s="21" t="s">
        <v>44</v>
      </c>
      <c r="B22" s="16"/>
      <c r="C22" s="71">
        <v>14</v>
      </c>
      <c r="D22" s="24">
        <v>13</v>
      </c>
      <c r="E22" s="24">
        <f t="shared" si="0"/>
        <v>13</v>
      </c>
      <c r="F22" s="182">
        <v>3924.0687876114712</v>
      </c>
    </row>
    <row r="23" spans="1:6">
      <c r="A23" s="21" t="s">
        <v>40</v>
      </c>
      <c r="B23" s="16"/>
      <c r="C23" s="71">
        <v>15</v>
      </c>
      <c r="D23" s="24">
        <v>14</v>
      </c>
      <c r="E23" s="24">
        <f t="shared" si="0"/>
        <v>14</v>
      </c>
      <c r="F23" s="182">
        <v>3808.635174218427</v>
      </c>
    </row>
    <row r="24" spans="1:6">
      <c r="A24" s="21" t="s">
        <v>23</v>
      </c>
      <c r="B24" s="16"/>
      <c r="C24" s="71">
        <v>16</v>
      </c>
      <c r="D24" s="24">
        <v>15</v>
      </c>
      <c r="E24" s="24">
        <f t="shared" si="0"/>
        <v>15</v>
      </c>
      <c r="F24" s="182">
        <v>3781.1206251370763</v>
      </c>
    </row>
    <row r="25" spans="1:6">
      <c r="A25" s="21"/>
      <c r="B25" s="16"/>
      <c r="C25" s="71"/>
      <c r="D25" s="24"/>
      <c r="E25" s="24"/>
      <c r="F25" s="182"/>
    </row>
    <row r="26" spans="1:6">
      <c r="A26" s="21" t="s">
        <v>49</v>
      </c>
      <c r="B26" s="16"/>
      <c r="C26" s="71">
        <v>13</v>
      </c>
      <c r="D26" s="24">
        <v>16</v>
      </c>
      <c r="E26" s="24">
        <f t="shared" si="0"/>
        <v>16</v>
      </c>
      <c r="F26" s="182">
        <v>3766.0258219832385</v>
      </c>
    </row>
    <row r="27" spans="1:6">
      <c r="A27" s="21" t="s">
        <v>29</v>
      </c>
      <c r="B27" s="16"/>
      <c r="C27" s="71">
        <v>18</v>
      </c>
      <c r="D27" s="24">
        <v>18</v>
      </c>
      <c r="E27" s="24">
        <f t="shared" si="0"/>
        <v>17</v>
      </c>
      <c r="F27" s="182">
        <v>3664.5079604426132</v>
      </c>
    </row>
    <row r="28" spans="1:6">
      <c r="A28" s="21" t="s">
        <v>15</v>
      </c>
      <c r="B28" s="16"/>
      <c r="C28" s="71">
        <v>17</v>
      </c>
      <c r="D28" s="24">
        <v>17</v>
      </c>
      <c r="E28" s="24">
        <f t="shared" si="0"/>
        <v>18</v>
      </c>
      <c r="F28" s="182">
        <v>3656.3289224749733</v>
      </c>
    </row>
    <row r="29" spans="1:6">
      <c r="A29" s="21" t="s">
        <v>52</v>
      </c>
      <c r="B29" s="16"/>
      <c r="C29" s="71">
        <v>19</v>
      </c>
      <c r="D29" s="24">
        <v>20</v>
      </c>
      <c r="E29" s="24">
        <f t="shared" si="0"/>
        <v>19</v>
      </c>
      <c r="F29" s="182">
        <v>3648.4464748470514</v>
      </c>
    </row>
    <row r="30" spans="1:6">
      <c r="A30" s="21" t="s">
        <v>13</v>
      </c>
      <c r="B30" s="16"/>
      <c r="C30" s="71">
        <v>20</v>
      </c>
      <c r="D30" s="24">
        <v>21</v>
      </c>
      <c r="E30" s="24">
        <f t="shared" si="0"/>
        <v>20</v>
      </c>
      <c r="F30" s="182">
        <v>3593.3063045633548</v>
      </c>
    </row>
    <row r="31" spans="1:6">
      <c r="A31" s="21"/>
      <c r="B31" s="16"/>
      <c r="C31" s="71"/>
      <c r="D31" s="24"/>
      <c r="E31" s="24"/>
      <c r="F31" s="182"/>
    </row>
    <row r="32" spans="1:6">
      <c r="A32" s="21" t="s">
        <v>22</v>
      </c>
      <c r="B32" s="16"/>
      <c r="C32" s="71">
        <v>21</v>
      </c>
      <c r="D32" s="24">
        <v>19</v>
      </c>
      <c r="E32" s="24">
        <f t="shared" si="0"/>
        <v>21</v>
      </c>
      <c r="F32" s="182">
        <v>3586.0767212434503</v>
      </c>
    </row>
    <row r="33" spans="1:6">
      <c r="A33" s="21" t="s">
        <v>51</v>
      </c>
      <c r="B33" s="16"/>
      <c r="C33" s="71">
        <v>23</v>
      </c>
      <c r="D33" s="24">
        <v>22</v>
      </c>
      <c r="E33" s="24">
        <f t="shared" si="0"/>
        <v>22</v>
      </c>
      <c r="F33" s="182">
        <v>3524.1213054013087</v>
      </c>
    </row>
    <row r="34" spans="1:6">
      <c r="A34" s="21" t="s">
        <v>25</v>
      </c>
      <c r="B34" s="16"/>
      <c r="C34" s="71">
        <v>22</v>
      </c>
      <c r="D34" s="24">
        <v>23</v>
      </c>
      <c r="E34" s="24">
        <f t="shared" si="0"/>
        <v>23</v>
      </c>
      <c r="F34" s="182">
        <v>3518.3338883169636</v>
      </c>
    </row>
    <row r="35" spans="1:6">
      <c r="A35" s="21" t="s">
        <v>54</v>
      </c>
      <c r="B35" s="16"/>
      <c r="C35" s="71">
        <v>28</v>
      </c>
      <c r="D35" s="24">
        <v>24</v>
      </c>
      <c r="E35" s="24">
        <f t="shared" si="0"/>
        <v>24</v>
      </c>
      <c r="F35" s="182">
        <v>3436.1840971213283</v>
      </c>
    </row>
    <row r="36" spans="1:6">
      <c r="A36" s="21" t="s">
        <v>21</v>
      </c>
      <c r="B36" s="16"/>
      <c r="C36" s="71">
        <v>27</v>
      </c>
      <c r="D36" s="24">
        <v>26</v>
      </c>
      <c r="E36" s="24">
        <f t="shared" si="0"/>
        <v>25</v>
      </c>
      <c r="F36" s="182">
        <v>3433.484972767309</v>
      </c>
    </row>
    <row r="37" spans="1:6">
      <c r="A37" s="21"/>
      <c r="B37" s="16"/>
      <c r="C37" s="71"/>
      <c r="D37" s="24"/>
      <c r="E37" s="24"/>
      <c r="F37" s="182"/>
    </row>
    <row r="38" spans="1:6">
      <c r="A38" s="21" t="s">
        <v>53</v>
      </c>
      <c r="B38" s="16"/>
      <c r="C38" s="71">
        <v>29</v>
      </c>
      <c r="D38" s="24">
        <v>28</v>
      </c>
      <c r="E38" s="24">
        <f t="shared" si="0"/>
        <v>26</v>
      </c>
      <c r="F38" s="182">
        <v>3426.1735107977433</v>
      </c>
    </row>
    <row r="39" spans="1:6">
      <c r="A39" s="21" t="s">
        <v>45</v>
      </c>
      <c r="B39" s="16"/>
      <c r="C39" s="71">
        <v>24</v>
      </c>
      <c r="D39" s="24">
        <v>25</v>
      </c>
      <c r="E39" s="24">
        <f t="shared" si="0"/>
        <v>27</v>
      </c>
      <c r="F39" s="182">
        <v>3424.5864689871055</v>
      </c>
    </row>
    <row r="40" spans="1:6">
      <c r="A40" s="21" t="s">
        <v>11</v>
      </c>
      <c r="B40" s="16"/>
      <c r="C40" s="71">
        <v>26</v>
      </c>
      <c r="D40" s="24">
        <v>27</v>
      </c>
      <c r="E40" s="24">
        <f t="shared" si="0"/>
        <v>28</v>
      </c>
      <c r="F40" s="182">
        <v>3386.7221071665172</v>
      </c>
    </row>
    <row r="41" spans="1:6">
      <c r="A41" s="21" t="s">
        <v>31</v>
      </c>
      <c r="B41" s="16"/>
      <c r="C41" s="71">
        <v>30</v>
      </c>
      <c r="D41" s="24">
        <v>29</v>
      </c>
      <c r="E41" s="24">
        <f t="shared" si="0"/>
        <v>29</v>
      </c>
      <c r="F41" s="182">
        <v>3384.497162817046</v>
      </c>
    </row>
    <row r="42" spans="1:6">
      <c r="A42" s="21" t="s">
        <v>28</v>
      </c>
      <c r="B42" s="16"/>
      <c r="C42" s="71">
        <v>31</v>
      </c>
      <c r="D42" s="24">
        <v>31</v>
      </c>
      <c r="E42" s="24">
        <f t="shared" si="0"/>
        <v>30</v>
      </c>
      <c r="F42" s="182">
        <v>3316.1464089879923</v>
      </c>
    </row>
    <row r="43" spans="1:6">
      <c r="A43" s="21"/>
      <c r="B43" s="16"/>
      <c r="C43" s="71"/>
      <c r="D43" s="24"/>
      <c r="E43" s="24"/>
      <c r="F43" s="182"/>
    </row>
    <row r="44" spans="1:6">
      <c r="A44" s="21" t="s">
        <v>38</v>
      </c>
      <c r="B44" s="16"/>
      <c r="C44" s="71">
        <v>34</v>
      </c>
      <c r="D44" s="24">
        <v>32</v>
      </c>
      <c r="E44" s="24">
        <f t="shared" si="0"/>
        <v>31</v>
      </c>
      <c r="F44" s="182">
        <v>3311.2381115416397</v>
      </c>
    </row>
    <row r="45" spans="1:6">
      <c r="A45" s="21" t="s">
        <v>32</v>
      </c>
      <c r="B45" s="16"/>
      <c r="C45" s="71">
        <v>33</v>
      </c>
      <c r="D45" s="24">
        <v>33</v>
      </c>
      <c r="E45" s="24">
        <f t="shared" si="0"/>
        <v>32</v>
      </c>
      <c r="F45" s="182">
        <v>3253.8080650136685</v>
      </c>
    </row>
    <row r="46" spans="1:6">
      <c r="A46" s="21" t="s">
        <v>24</v>
      </c>
      <c r="B46" s="16"/>
      <c r="C46" s="71">
        <v>25</v>
      </c>
      <c r="D46" s="24">
        <v>30</v>
      </c>
      <c r="E46" s="24">
        <f t="shared" si="0"/>
        <v>33</v>
      </c>
      <c r="F46" s="182">
        <v>3235.2166632713397</v>
      </c>
    </row>
    <row r="47" spans="1:6">
      <c r="A47" s="21" t="s">
        <v>41</v>
      </c>
      <c r="B47" s="16"/>
      <c r="C47" s="71">
        <v>32</v>
      </c>
      <c r="D47" s="24">
        <v>34</v>
      </c>
      <c r="E47" s="24">
        <f t="shared" si="0"/>
        <v>34</v>
      </c>
      <c r="F47" s="182">
        <v>3227.2565662840166</v>
      </c>
    </row>
    <row r="48" spans="1:6">
      <c r="A48" s="27" t="s">
        <v>47</v>
      </c>
      <c r="B48" s="28"/>
      <c r="C48" s="68">
        <v>35</v>
      </c>
      <c r="D48" s="30">
        <v>35</v>
      </c>
      <c r="E48" s="30">
        <f t="shared" si="0"/>
        <v>35</v>
      </c>
      <c r="F48" s="185">
        <v>3214.0891160207311</v>
      </c>
    </row>
    <row r="49" spans="1:6" s="39" customFormat="1">
      <c r="A49" s="33"/>
      <c r="B49" s="34"/>
      <c r="C49" s="124"/>
      <c r="D49" s="36"/>
      <c r="E49" s="36"/>
      <c r="F49" s="207"/>
    </row>
    <row r="50" spans="1:6">
      <c r="A50" s="21" t="s">
        <v>39</v>
      </c>
      <c r="B50" s="16"/>
      <c r="C50" s="71">
        <v>36</v>
      </c>
      <c r="D50" s="24">
        <v>36</v>
      </c>
      <c r="E50" s="24">
        <f t="shared" si="0"/>
        <v>36</v>
      </c>
      <c r="F50" s="182">
        <v>3077.0743282422172</v>
      </c>
    </row>
    <row r="51" spans="1:6">
      <c r="A51" s="21" t="s">
        <v>18</v>
      </c>
      <c r="B51" s="16"/>
      <c r="C51" s="71">
        <v>39</v>
      </c>
      <c r="D51" s="24">
        <v>39</v>
      </c>
      <c r="E51" s="24">
        <f t="shared" si="0"/>
        <v>37</v>
      </c>
      <c r="F51" s="182">
        <v>3025.9344300578027</v>
      </c>
    </row>
    <row r="52" spans="1:6">
      <c r="A52" s="21" t="s">
        <v>42</v>
      </c>
      <c r="B52" s="16"/>
      <c r="C52" s="71">
        <v>44</v>
      </c>
      <c r="D52" s="24">
        <v>43</v>
      </c>
      <c r="E52" s="24">
        <f t="shared" si="0"/>
        <v>38</v>
      </c>
      <c r="F52" s="182">
        <v>2984.9692640495969</v>
      </c>
    </row>
    <row r="53" spans="1:6">
      <c r="A53" s="21" t="s">
        <v>50</v>
      </c>
      <c r="B53" s="16"/>
      <c r="C53" s="71">
        <v>38</v>
      </c>
      <c r="D53" s="24">
        <v>37</v>
      </c>
      <c r="E53" s="24">
        <f t="shared" si="0"/>
        <v>39</v>
      </c>
      <c r="F53" s="182">
        <v>2965.4852795228912</v>
      </c>
    </row>
    <row r="54" spans="1:6">
      <c r="A54" s="21" t="s">
        <v>26</v>
      </c>
      <c r="B54" s="16"/>
      <c r="C54" s="71">
        <v>37</v>
      </c>
      <c r="D54" s="24">
        <v>38</v>
      </c>
      <c r="E54" s="24">
        <f t="shared" si="0"/>
        <v>40</v>
      </c>
      <c r="F54" s="182">
        <v>2957.2717683839296</v>
      </c>
    </row>
    <row r="55" spans="1:6">
      <c r="A55" s="21"/>
      <c r="B55" s="16"/>
      <c r="C55" s="71"/>
      <c r="D55" s="24"/>
      <c r="E55" s="24"/>
      <c r="F55" s="182"/>
    </row>
    <row r="56" spans="1:6">
      <c r="A56" s="21" t="s">
        <v>14</v>
      </c>
      <c r="B56" s="16"/>
      <c r="C56" s="71">
        <v>40</v>
      </c>
      <c r="D56" s="24">
        <v>41</v>
      </c>
      <c r="E56" s="24">
        <f t="shared" si="0"/>
        <v>41</v>
      </c>
      <c r="F56" s="182">
        <v>2947.2076470954471</v>
      </c>
    </row>
    <row r="57" spans="1:6">
      <c r="A57" s="21" t="s">
        <v>33</v>
      </c>
      <c r="B57" s="16"/>
      <c r="C57" s="71">
        <v>42</v>
      </c>
      <c r="D57" s="24">
        <v>42</v>
      </c>
      <c r="E57" s="24">
        <f t="shared" si="0"/>
        <v>42</v>
      </c>
      <c r="F57" s="182">
        <v>2931.951259631152</v>
      </c>
    </row>
    <row r="58" spans="1:6">
      <c r="A58" s="21" t="s">
        <v>36</v>
      </c>
      <c r="B58" s="16"/>
      <c r="C58" s="71">
        <v>41</v>
      </c>
      <c r="D58" s="24">
        <v>40</v>
      </c>
      <c r="E58" s="24">
        <f t="shared" si="0"/>
        <v>43</v>
      </c>
      <c r="F58" s="182">
        <v>2928.5478208314903</v>
      </c>
    </row>
    <row r="59" spans="1:6">
      <c r="A59" s="21" t="s">
        <v>43</v>
      </c>
      <c r="B59" s="16"/>
      <c r="C59" s="71">
        <v>43</v>
      </c>
      <c r="D59" s="24">
        <v>45</v>
      </c>
      <c r="E59" s="24">
        <f t="shared" si="0"/>
        <v>44</v>
      </c>
      <c r="F59" s="182">
        <v>2834.3724277882557</v>
      </c>
    </row>
    <row r="60" spans="1:6">
      <c r="A60" s="21" t="s">
        <v>46</v>
      </c>
      <c r="B60" s="16"/>
      <c r="C60" s="71">
        <v>46</v>
      </c>
      <c r="D60" s="24">
        <v>47</v>
      </c>
      <c r="E60" s="24">
        <f t="shared" si="0"/>
        <v>45</v>
      </c>
      <c r="F60" s="182">
        <v>2764.5136103700679</v>
      </c>
    </row>
    <row r="61" spans="1:6">
      <c r="A61" s="21"/>
      <c r="B61" s="16"/>
      <c r="C61" s="71"/>
      <c r="D61" s="24"/>
      <c r="E61" s="24"/>
      <c r="F61" s="182"/>
    </row>
    <row r="62" spans="1:6">
      <c r="A62" s="21" t="s">
        <v>30</v>
      </c>
      <c r="B62" s="16"/>
      <c r="C62" s="71">
        <v>45</v>
      </c>
      <c r="D62" s="24">
        <v>46</v>
      </c>
      <c r="E62" s="24">
        <f t="shared" si="0"/>
        <v>46</v>
      </c>
      <c r="F62" s="182">
        <v>2760.5813012147614</v>
      </c>
    </row>
    <row r="63" spans="1:6">
      <c r="A63" s="21" t="s">
        <v>12</v>
      </c>
      <c r="B63" s="16"/>
      <c r="C63" s="71">
        <v>47</v>
      </c>
      <c r="D63" s="24">
        <v>44</v>
      </c>
      <c r="E63" s="24">
        <f t="shared" si="0"/>
        <v>47</v>
      </c>
      <c r="F63" s="182">
        <v>2722.6679540525838</v>
      </c>
    </row>
    <row r="64" spans="1:6">
      <c r="A64" s="104"/>
      <c r="B64" s="11"/>
      <c r="C64" s="88"/>
      <c r="D64" s="89"/>
      <c r="E64" s="89"/>
      <c r="F64" s="256"/>
    </row>
    <row r="65" spans="1:6">
      <c r="A65" s="21" t="s">
        <v>56</v>
      </c>
      <c r="B65" s="47" t="s">
        <v>316</v>
      </c>
      <c r="C65" s="16"/>
      <c r="D65" s="16"/>
      <c r="E65" s="16"/>
      <c r="F65" s="91"/>
    </row>
    <row r="66" spans="1:6">
      <c r="A66" s="15"/>
      <c r="B66" s="47" t="s">
        <v>317</v>
      </c>
      <c r="C66" s="16"/>
      <c r="D66" s="16"/>
      <c r="E66" s="16"/>
      <c r="F66" s="91"/>
    </row>
    <row r="67" spans="1:6">
      <c r="A67" s="49" t="s">
        <v>58</v>
      </c>
      <c r="B67" s="50" t="s">
        <v>318</v>
      </c>
      <c r="C67" s="92"/>
      <c r="D67" s="92"/>
      <c r="E67" s="92"/>
      <c r="F67" s="93"/>
    </row>
    <row r="68" spans="1:6">
      <c r="A68" s="21" t="s">
        <v>99</v>
      </c>
      <c r="B68" s="47" t="s">
        <v>325</v>
      </c>
      <c r="C68" s="16"/>
      <c r="D68" s="16"/>
      <c r="E68" s="16"/>
      <c r="F68" s="91"/>
    </row>
    <row r="69" spans="1:6">
      <c r="A69" s="21"/>
      <c r="B69" s="47" t="s">
        <v>326</v>
      </c>
      <c r="C69" s="16"/>
      <c r="D69" s="16"/>
      <c r="E69" s="16"/>
      <c r="F69" s="91"/>
    </row>
    <row r="70" spans="1:6">
      <c r="A70" s="15"/>
      <c r="B70" s="47" t="s">
        <v>327</v>
      </c>
      <c r="C70" s="16"/>
      <c r="D70" s="16"/>
      <c r="E70" s="16"/>
      <c r="F70" s="91"/>
    </row>
    <row r="71" spans="1:6" ht="18" thickBot="1">
      <c r="A71" s="110"/>
      <c r="B71" s="3"/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view="pageBreakPreview" zoomScaleNormal="100" workbookViewId="0">
      <selection activeCell="J18" sqref="J18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6.87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6.87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6.87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6.87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6.87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6.87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6.87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6.87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6.87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6.87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6.87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6.87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6.87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6.87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6.87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6.87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6.87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6.87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6.87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6.87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6.87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6.87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6.87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6.87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6.87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6.87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6.87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6.87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6.87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6.87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6.87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6.87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6.87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6.87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6.87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6.87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6.87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6.87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6.87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6.87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6.87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6.87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6.87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6.87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6.87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6.87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6.87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6.87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6.87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6.87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6.87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6.87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6.87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6.87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6.87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6.87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6.87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6.87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6.87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6.87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6.87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6.87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6.87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6.875" style="2" customWidth="1"/>
    <col min="16135" max="16384" width="13.375" style="2"/>
  </cols>
  <sheetData>
    <row r="2" spans="1:6">
      <c r="A2" s="1" t="s">
        <v>136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145" t="s">
        <v>137</v>
      </c>
    </row>
    <row r="5" spans="1:6">
      <c r="A5" s="10" t="s">
        <v>2</v>
      </c>
      <c r="B5" s="11"/>
      <c r="C5" s="12" t="s">
        <v>104</v>
      </c>
      <c r="D5" s="146" t="s">
        <v>138</v>
      </c>
      <c r="E5" s="13" t="s">
        <v>139</v>
      </c>
      <c r="F5" s="147" t="s">
        <v>140</v>
      </c>
    </row>
    <row r="6" spans="1:6">
      <c r="A6" s="15"/>
      <c r="B6" s="16"/>
      <c r="C6" s="17"/>
      <c r="D6" s="18"/>
      <c r="E6" s="18"/>
      <c r="F6" s="99" t="s">
        <v>141</v>
      </c>
    </row>
    <row r="7" spans="1:6">
      <c r="A7" s="21" t="s">
        <v>13</v>
      </c>
      <c r="B7" s="16"/>
      <c r="C7" s="23">
        <v>1</v>
      </c>
      <c r="D7" s="24">
        <v>1</v>
      </c>
      <c r="E7" s="24">
        <f>RANK(F7,F$7:F$52)</f>
        <v>1</v>
      </c>
      <c r="F7" s="148">
        <v>1661291</v>
      </c>
    </row>
    <row r="8" spans="1:6">
      <c r="A8" s="21" t="s">
        <v>22</v>
      </c>
      <c r="B8" s="16"/>
      <c r="C8" s="23">
        <v>2</v>
      </c>
      <c r="D8" s="24">
        <v>2</v>
      </c>
      <c r="E8" s="24">
        <f>RANK(F8,F$7:F$52)</f>
        <v>2</v>
      </c>
      <c r="F8" s="148">
        <v>399533</v>
      </c>
    </row>
    <row r="9" spans="1:6">
      <c r="A9" s="21" t="s">
        <v>39</v>
      </c>
      <c r="B9" s="16"/>
      <c r="C9" s="23">
        <v>4</v>
      </c>
      <c r="D9" s="24">
        <v>4</v>
      </c>
      <c r="E9" s="24">
        <f>RANK(F9,F$7:F$52)</f>
        <v>3</v>
      </c>
      <c r="F9" s="148">
        <v>312592</v>
      </c>
    </row>
    <row r="10" spans="1:6">
      <c r="A10" s="21" t="s">
        <v>40</v>
      </c>
      <c r="B10" s="16"/>
      <c r="C10" s="23">
        <v>3</v>
      </c>
      <c r="D10" s="24">
        <v>3</v>
      </c>
      <c r="E10" s="24">
        <f>RANK(F10,F$7:F$52)</f>
        <v>4</v>
      </c>
      <c r="F10" s="148">
        <v>259174</v>
      </c>
    </row>
    <row r="11" spans="1:6">
      <c r="A11" s="21" t="s">
        <v>14</v>
      </c>
      <c r="B11" s="16"/>
      <c r="C11" s="23">
        <v>9</v>
      </c>
      <c r="D11" s="24">
        <v>5</v>
      </c>
      <c r="E11" s="24">
        <f>RANK(F11,F$7:F$52)</f>
        <v>5</v>
      </c>
      <c r="F11" s="148">
        <v>226312</v>
      </c>
    </row>
    <row r="12" spans="1:6">
      <c r="A12" s="21"/>
      <c r="B12" s="16"/>
      <c r="C12" s="23"/>
      <c r="D12" s="24"/>
      <c r="E12" s="24"/>
      <c r="F12" s="148"/>
    </row>
    <row r="13" spans="1:6">
      <c r="A13" s="21" t="s">
        <v>18</v>
      </c>
      <c r="B13" s="16"/>
      <c r="C13" s="23">
        <v>5</v>
      </c>
      <c r="D13" s="24">
        <v>8</v>
      </c>
      <c r="E13" s="24">
        <f>RANK(F13,F$7:F$52)</f>
        <v>6</v>
      </c>
      <c r="F13" s="148">
        <v>212818</v>
      </c>
    </row>
    <row r="14" spans="1:6">
      <c r="A14" s="21" t="s">
        <v>28</v>
      </c>
      <c r="B14" s="16"/>
      <c r="C14" s="23">
        <v>6</v>
      </c>
      <c r="D14" s="24">
        <v>6</v>
      </c>
      <c r="E14" s="24">
        <f>RANK(F14,F$7:F$52)</f>
        <v>7</v>
      </c>
      <c r="F14" s="148">
        <v>208598</v>
      </c>
    </row>
    <row r="15" spans="1:6">
      <c r="A15" s="21" t="s">
        <v>17</v>
      </c>
      <c r="B15" s="16"/>
      <c r="C15" s="23">
        <v>8</v>
      </c>
      <c r="D15" s="24">
        <v>9</v>
      </c>
      <c r="E15" s="24">
        <f>RANK(F15,F$7:F$52)</f>
        <v>8</v>
      </c>
      <c r="F15" s="148">
        <v>196924</v>
      </c>
    </row>
    <row r="16" spans="1:6">
      <c r="A16" s="21" t="s">
        <v>36</v>
      </c>
      <c r="B16" s="16"/>
      <c r="C16" s="23">
        <v>7</v>
      </c>
      <c r="D16" s="24">
        <v>7</v>
      </c>
      <c r="E16" s="24">
        <f>RANK(F16,F$7:F$52)</f>
        <v>9</v>
      </c>
      <c r="F16" s="148">
        <v>183477</v>
      </c>
    </row>
    <row r="17" spans="1:6">
      <c r="A17" s="21" t="s">
        <v>34</v>
      </c>
      <c r="B17" s="16"/>
      <c r="C17" s="23">
        <v>10</v>
      </c>
      <c r="D17" s="24">
        <v>10</v>
      </c>
      <c r="E17" s="24">
        <f>RANK(F17,F$7:F$52)</f>
        <v>10</v>
      </c>
      <c r="F17" s="148">
        <v>177744</v>
      </c>
    </row>
    <row r="18" spans="1:6">
      <c r="A18" s="21"/>
      <c r="B18" s="16"/>
      <c r="C18" s="23"/>
      <c r="D18" s="24"/>
      <c r="E18" s="24"/>
      <c r="F18" s="148"/>
    </row>
    <row r="19" spans="1:6">
      <c r="A19" s="21" t="s">
        <v>33</v>
      </c>
      <c r="B19" s="16"/>
      <c r="C19" s="23">
        <v>12</v>
      </c>
      <c r="D19" s="24">
        <v>12</v>
      </c>
      <c r="E19" s="24">
        <f>RANK(F19,F$7:F$52)</f>
        <v>11</v>
      </c>
      <c r="F19" s="148">
        <v>146063</v>
      </c>
    </row>
    <row r="20" spans="1:6">
      <c r="A20" s="21" t="s">
        <v>8</v>
      </c>
      <c r="B20" s="16"/>
      <c r="C20" s="23">
        <v>15</v>
      </c>
      <c r="D20" s="24">
        <v>14</v>
      </c>
      <c r="E20" s="24">
        <f>RANK(F20,F$7:F$52)</f>
        <v>12</v>
      </c>
      <c r="F20" s="148">
        <v>140171</v>
      </c>
    </row>
    <row r="21" spans="1:6">
      <c r="A21" s="21" t="s">
        <v>19</v>
      </c>
      <c r="B21" s="16"/>
      <c r="C21" s="23">
        <v>13</v>
      </c>
      <c r="D21" s="24">
        <v>13</v>
      </c>
      <c r="E21" s="24">
        <f>RANK(F21,F$7:F$52)</f>
        <v>13</v>
      </c>
      <c r="F21" s="148">
        <v>139285</v>
      </c>
    </row>
    <row r="22" spans="1:6">
      <c r="A22" s="21" t="s">
        <v>52</v>
      </c>
      <c r="B22" s="16"/>
      <c r="C22" s="23">
        <v>18</v>
      </c>
      <c r="D22" s="24">
        <v>16</v>
      </c>
      <c r="E22" s="24">
        <f t="shared" ref="E22:E29" si="0">RANK(F22,F$7:F$52)</f>
        <v>14</v>
      </c>
      <c r="F22" s="148">
        <v>123980</v>
      </c>
    </row>
    <row r="23" spans="1:6">
      <c r="A23" s="21" t="s">
        <v>26</v>
      </c>
      <c r="B23" s="16"/>
      <c r="C23" s="23">
        <v>14</v>
      </c>
      <c r="D23" s="24">
        <v>21</v>
      </c>
      <c r="E23" s="24">
        <f t="shared" si="0"/>
        <v>15</v>
      </c>
      <c r="F23" s="148">
        <v>123219</v>
      </c>
    </row>
    <row r="24" spans="1:6">
      <c r="A24" s="21"/>
      <c r="B24" s="16"/>
      <c r="C24" s="23"/>
      <c r="D24" s="24"/>
      <c r="E24" s="24"/>
      <c r="F24" s="148"/>
    </row>
    <row r="25" spans="1:6">
      <c r="A25" s="21" t="s">
        <v>46</v>
      </c>
      <c r="B25" s="16"/>
      <c r="C25" s="23">
        <v>17</v>
      </c>
      <c r="D25" s="24">
        <v>17</v>
      </c>
      <c r="E25" s="24">
        <f t="shared" si="0"/>
        <v>16</v>
      </c>
      <c r="F25" s="148">
        <v>122105</v>
      </c>
    </row>
    <row r="26" spans="1:6">
      <c r="A26" s="21" t="s">
        <v>53</v>
      </c>
      <c r="B26" s="16"/>
      <c r="C26" s="23">
        <v>16</v>
      </c>
      <c r="D26" s="24">
        <v>15</v>
      </c>
      <c r="E26" s="24">
        <f t="shared" si="0"/>
        <v>17</v>
      </c>
      <c r="F26" s="148">
        <v>117860</v>
      </c>
    </row>
    <row r="27" spans="1:6">
      <c r="A27" s="21" t="s">
        <v>10</v>
      </c>
      <c r="B27" s="16"/>
      <c r="C27" s="23">
        <v>19</v>
      </c>
      <c r="D27" s="24">
        <v>22</v>
      </c>
      <c r="E27" s="24">
        <f t="shared" si="0"/>
        <v>18</v>
      </c>
      <c r="F27" s="148">
        <v>97290</v>
      </c>
    </row>
    <row r="28" spans="1:6">
      <c r="A28" s="21" t="s">
        <v>37</v>
      </c>
      <c r="B28" s="16"/>
      <c r="C28" s="23">
        <v>21</v>
      </c>
      <c r="D28" s="24">
        <v>18</v>
      </c>
      <c r="E28" s="24">
        <f t="shared" si="0"/>
        <v>19</v>
      </c>
      <c r="F28" s="148">
        <v>93316</v>
      </c>
    </row>
    <row r="29" spans="1:6">
      <c r="A29" s="21" t="s">
        <v>30</v>
      </c>
      <c r="B29" s="16"/>
      <c r="C29" s="23">
        <v>22</v>
      </c>
      <c r="D29" s="24">
        <v>23</v>
      </c>
      <c r="E29" s="24">
        <f t="shared" si="0"/>
        <v>20</v>
      </c>
      <c r="F29" s="148">
        <v>86396</v>
      </c>
    </row>
    <row r="30" spans="1:6">
      <c r="A30" s="21"/>
      <c r="B30" s="16"/>
      <c r="C30" s="23"/>
      <c r="D30" s="24"/>
      <c r="E30" s="24"/>
      <c r="F30" s="148"/>
    </row>
    <row r="31" spans="1:6">
      <c r="A31" s="21" t="s">
        <v>16</v>
      </c>
      <c r="B31" s="16"/>
      <c r="C31" s="23">
        <v>27</v>
      </c>
      <c r="D31" s="24">
        <v>19</v>
      </c>
      <c r="E31" s="24">
        <f>RANK(F31,F$7:F$52)</f>
        <v>21</v>
      </c>
      <c r="F31" s="148">
        <v>80498</v>
      </c>
    </row>
    <row r="32" spans="1:6">
      <c r="A32" s="21" t="s">
        <v>50</v>
      </c>
      <c r="B32" s="16"/>
      <c r="C32" s="23">
        <v>28</v>
      </c>
      <c r="D32" s="24">
        <v>20</v>
      </c>
      <c r="E32" s="24">
        <f>RANK(F32,F$7:F$52)</f>
        <v>22</v>
      </c>
      <c r="F32" s="148">
        <v>70187</v>
      </c>
    </row>
    <row r="33" spans="1:6">
      <c r="A33" s="21" t="s">
        <v>38</v>
      </c>
      <c r="B33" s="16"/>
      <c r="C33" s="23">
        <v>23</v>
      </c>
      <c r="D33" s="24">
        <v>25</v>
      </c>
      <c r="E33" s="24">
        <f>RANK(F33,F$7:F$52)</f>
        <v>23</v>
      </c>
      <c r="F33" s="148">
        <v>66684</v>
      </c>
    </row>
    <row r="34" spans="1:6">
      <c r="A34" s="21" t="s">
        <v>44</v>
      </c>
      <c r="B34" s="16"/>
      <c r="C34" s="23">
        <v>20</v>
      </c>
      <c r="D34" s="24">
        <v>24</v>
      </c>
      <c r="E34" s="24">
        <f>RANK(F34,F$7:F$52)</f>
        <v>24</v>
      </c>
      <c r="F34" s="148">
        <v>65208</v>
      </c>
    </row>
    <row r="35" spans="1:6">
      <c r="A35" s="21" t="s">
        <v>32</v>
      </c>
      <c r="B35" s="16"/>
      <c r="C35" s="23">
        <v>26</v>
      </c>
      <c r="D35" s="24">
        <v>26</v>
      </c>
      <c r="E35" s="24">
        <f>RANK(F35,F$7:F$52)</f>
        <v>25</v>
      </c>
      <c r="F35" s="148">
        <v>60093</v>
      </c>
    </row>
    <row r="36" spans="1:6">
      <c r="A36" s="21"/>
      <c r="B36" s="16"/>
      <c r="C36" s="23"/>
      <c r="D36" s="24"/>
      <c r="E36" s="24"/>
      <c r="F36" s="148"/>
    </row>
    <row r="37" spans="1:6">
      <c r="A37" s="21" t="s">
        <v>11</v>
      </c>
      <c r="B37" s="16"/>
      <c r="C37" s="23">
        <v>25</v>
      </c>
      <c r="D37" s="24">
        <v>28</v>
      </c>
      <c r="E37" s="24">
        <f>RANK(F37,F$7:F$52)</f>
        <v>26</v>
      </c>
      <c r="F37" s="148">
        <v>52148</v>
      </c>
    </row>
    <row r="38" spans="1:6">
      <c r="A38" s="21" t="s">
        <v>35</v>
      </c>
      <c r="B38" s="16"/>
      <c r="C38" s="23">
        <v>30</v>
      </c>
      <c r="D38" s="24">
        <v>31</v>
      </c>
      <c r="E38" s="24">
        <f>RANK(F38,F$7:F$52)</f>
        <v>27</v>
      </c>
      <c r="F38" s="148">
        <v>46228</v>
      </c>
    </row>
    <row r="39" spans="1:6">
      <c r="A39" s="149" t="s">
        <v>47</v>
      </c>
      <c r="B39" s="150"/>
      <c r="C39" s="29">
        <v>29</v>
      </c>
      <c r="D39" s="30">
        <v>29</v>
      </c>
      <c r="E39" s="30">
        <f>RANK(F39,F$7:F$52)</f>
        <v>28</v>
      </c>
      <c r="F39" s="151">
        <v>44600</v>
      </c>
    </row>
    <row r="40" spans="1:6">
      <c r="A40" s="21" t="s">
        <v>21</v>
      </c>
      <c r="B40" s="16"/>
      <c r="C40" s="23">
        <v>31</v>
      </c>
      <c r="D40" s="24">
        <v>32</v>
      </c>
      <c r="E40" s="24">
        <f>RANK(F40,F$7:F$52)</f>
        <v>29</v>
      </c>
      <c r="F40" s="148">
        <v>41415</v>
      </c>
    </row>
    <row r="41" spans="1:6">
      <c r="A41" s="21" t="s">
        <v>45</v>
      </c>
      <c r="B41" s="16"/>
      <c r="C41" s="23">
        <v>34</v>
      </c>
      <c r="D41" s="24">
        <v>34</v>
      </c>
      <c r="E41" s="24">
        <f>RANK(F41,F$7:F$52)</f>
        <v>30</v>
      </c>
      <c r="F41" s="148">
        <v>40323</v>
      </c>
    </row>
    <row r="42" spans="1:6">
      <c r="A42" s="21"/>
      <c r="B42" s="16"/>
      <c r="C42" s="23"/>
      <c r="D42" s="24"/>
      <c r="E42" s="24"/>
      <c r="F42" s="148"/>
    </row>
    <row r="43" spans="1:6">
      <c r="A43" s="21" t="s">
        <v>51</v>
      </c>
      <c r="B43" s="16"/>
      <c r="C43" s="23">
        <v>32</v>
      </c>
      <c r="D43" s="24">
        <v>30</v>
      </c>
      <c r="E43" s="24">
        <f>RANK(F43,F$7:F$52)</f>
        <v>31</v>
      </c>
      <c r="F43" s="148">
        <v>39221</v>
      </c>
    </row>
    <row r="44" spans="1:6">
      <c r="A44" s="21" t="s">
        <v>29</v>
      </c>
      <c r="B44" s="16"/>
      <c r="C44" s="23">
        <v>33</v>
      </c>
      <c r="D44" s="24">
        <v>33</v>
      </c>
      <c r="E44" s="24">
        <f>RANK(F44,F$7:F$52)</f>
        <v>32</v>
      </c>
      <c r="F44" s="148">
        <v>35915</v>
      </c>
    </row>
    <row r="45" spans="1:6">
      <c r="A45" s="21" t="s">
        <v>48</v>
      </c>
      <c r="B45" s="16"/>
      <c r="C45" s="23">
        <v>35</v>
      </c>
      <c r="D45" s="24">
        <v>37</v>
      </c>
      <c r="E45" s="24">
        <f>RANK(F45,F$7:F$52)</f>
        <v>33</v>
      </c>
      <c r="F45" s="148">
        <v>17237</v>
      </c>
    </row>
    <row r="46" spans="1:6">
      <c r="A46" s="21" t="s">
        <v>20</v>
      </c>
      <c r="B46" s="16"/>
      <c r="C46" s="23">
        <v>37</v>
      </c>
      <c r="D46" s="24">
        <v>36</v>
      </c>
      <c r="E46" s="24">
        <f>RANK(F46,F$7:F$52)</f>
        <v>34</v>
      </c>
      <c r="F46" s="148">
        <v>17228</v>
      </c>
    </row>
    <row r="47" spans="1:6">
      <c r="A47" s="21" t="s">
        <v>9</v>
      </c>
      <c r="B47" s="16"/>
      <c r="C47" s="23">
        <v>36</v>
      </c>
      <c r="D47" s="24">
        <v>35</v>
      </c>
      <c r="E47" s="24">
        <f>RANK(F47,F$7:F$52)</f>
        <v>35</v>
      </c>
      <c r="F47" s="148">
        <v>15578</v>
      </c>
    </row>
    <row r="48" spans="1:6">
      <c r="A48" s="21"/>
      <c r="B48" s="16"/>
      <c r="C48" s="23"/>
      <c r="D48" s="24"/>
      <c r="E48" s="24"/>
      <c r="F48" s="148"/>
    </row>
    <row r="49" spans="1:6">
      <c r="A49" s="21" t="s">
        <v>43</v>
      </c>
      <c r="B49" s="16"/>
      <c r="C49" s="23">
        <v>38</v>
      </c>
      <c r="D49" s="24">
        <v>38</v>
      </c>
      <c r="E49" s="24">
        <f>RANK(F49,F$7:F$52)</f>
        <v>36</v>
      </c>
      <c r="F49" s="148">
        <v>10701</v>
      </c>
    </row>
    <row r="50" spans="1:6">
      <c r="A50" s="21" t="s">
        <v>41</v>
      </c>
      <c r="B50" s="16"/>
      <c r="C50" s="23">
        <v>39</v>
      </c>
      <c r="D50" s="24">
        <v>39</v>
      </c>
      <c r="E50" s="24">
        <f>RANK(F50,F$7:F$52)</f>
        <v>37</v>
      </c>
      <c r="F50" s="148">
        <v>6720</v>
      </c>
    </row>
    <row r="51" spans="1:6">
      <c r="A51" s="21" t="s">
        <v>15</v>
      </c>
      <c r="B51" s="16"/>
      <c r="C51" s="23">
        <v>11</v>
      </c>
      <c r="D51" s="24">
        <v>11</v>
      </c>
      <c r="E51" s="152" t="s">
        <v>142</v>
      </c>
      <c r="F51" s="148" t="s">
        <v>143</v>
      </c>
    </row>
    <row r="52" spans="1:6">
      <c r="A52" s="21" t="s">
        <v>54</v>
      </c>
      <c r="B52" s="16"/>
      <c r="C52" s="23">
        <v>24</v>
      </c>
      <c r="D52" s="24">
        <v>27</v>
      </c>
      <c r="E52" s="152" t="s">
        <v>142</v>
      </c>
      <c r="F52" s="148" t="s">
        <v>143</v>
      </c>
    </row>
    <row r="53" spans="1:6">
      <c r="A53" s="21" t="s">
        <v>24</v>
      </c>
      <c r="B53" s="16"/>
      <c r="C53" s="153" t="s">
        <v>144</v>
      </c>
      <c r="D53" s="152" t="s">
        <v>144</v>
      </c>
      <c r="E53" s="152" t="s">
        <v>144</v>
      </c>
      <c r="F53" s="148" t="s">
        <v>144</v>
      </c>
    </row>
    <row r="54" spans="1:6">
      <c r="A54" s="21"/>
      <c r="B54" s="16"/>
      <c r="C54" s="153"/>
      <c r="D54" s="152"/>
      <c r="E54" s="152"/>
      <c r="F54" s="148"/>
    </row>
    <row r="55" spans="1:6">
      <c r="A55" s="21" t="s">
        <v>25</v>
      </c>
      <c r="B55" s="16"/>
      <c r="C55" s="153" t="s">
        <v>144</v>
      </c>
      <c r="D55" s="152" t="s">
        <v>144</v>
      </c>
      <c r="E55" s="152" t="s">
        <v>144</v>
      </c>
      <c r="F55" s="148" t="s">
        <v>144</v>
      </c>
    </row>
    <row r="56" spans="1:6">
      <c r="A56" s="21" t="s">
        <v>12</v>
      </c>
      <c r="B56" s="16"/>
      <c r="C56" s="153" t="s">
        <v>144</v>
      </c>
      <c r="D56" s="152" t="s">
        <v>144</v>
      </c>
      <c r="E56" s="152" t="s">
        <v>144</v>
      </c>
      <c r="F56" s="148" t="s">
        <v>144</v>
      </c>
    </row>
    <row r="57" spans="1:6">
      <c r="A57" s="21" t="s">
        <v>49</v>
      </c>
      <c r="B57" s="16"/>
      <c r="C57" s="153" t="s">
        <v>144</v>
      </c>
      <c r="D57" s="152" t="s">
        <v>144</v>
      </c>
      <c r="E57" s="152" t="s">
        <v>144</v>
      </c>
      <c r="F57" s="148" t="s">
        <v>144</v>
      </c>
    </row>
    <row r="58" spans="1:6">
      <c r="A58" s="21" t="s">
        <v>23</v>
      </c>
      <c r="B58" s="16"/>
      <c r="C58" s="153" t="s">
        <v>144</v>
      </c>
      <c r="D58" s="152" t="s">
        <v>144</v>
      </c>
      <c r="E58" s="152" t="s">
        <v>144</v>
      </c>
      <c r="F58" s="148" t="s">
        <v>144</v>
      </c>
    </row>
    <row r="59" spans="1:6">
      <c r="A59" s="21" t="s">
        <v>27</v>
      </c>
      <c r="B59" s="16"/>
      <c r="C59" s="153" t="s">
        <v>144</v>
      </c>
      <c r="D59" s="152" t="s">
        <v>144</v>
      </c>
      <c r="E59" s="152" t="s">
        <v>144</v>
      </c>
      <c r="F59" s="148" t="s">
        <v>144</v>
      </c>
    </row>
    <row r="60" spans="1:6">
      <c r="A60" s="21"/>
      <c r="B60" s="16"/>
      <c r="C60" s="153"/>
      <c r="D60" s="152"/>
      <c r="E60" s="152"/>
      <c r="F60" s="148"/>
    </row>
    <row r="61" spans="1:6">
      <c r="A61" s="21" t="s">
        <v>31</v>
      </c>
      <c r="B61" s="16"/>
      <c r="C61" s="153" t="s">
        <v>144</v>
      </c>
      <c r="D61" s="152" t="s">
        <v>144</v>
      </c>
      <c r="E61" s="152" t="s">
        <v>144</v>
      </c>
      <c r="F61" s="148" t="s">
        <v>144</v>
      </c>
    </row>
    <row r="62" spans="1:6">
      <c r="A62" s="21" t="s">
        <v>42</v>
      </c>
      <c r="B62" s="16"/>
      <c r="C62" s="153" t="s">
        <v>144</v>
      </c>
      <c r="D62" s="152" t="s">
        <v>144</v>
      </c>
      <c r="E62" s="152" t="s">
        <v>144</v>
      </c>
      <c r="F62" s="148" t="s">
        <v>144</v>
      </c>
    </row>
    <row r="63" spans="1:6">
      <c r="A63" s="15"/>
      <c r="B63" s="16"/>
      <c r="C63" s="17"/>
      <c r="D63" s="18"/>
      <c r="E63" s="18"/>
      <c r="F63" s="154"/>
    </row>
    <row r="64" spans="1:6">
      <c r="A64" s="42" t="s">
        <v>55</v>
      </c>
      <c r="B64" s="43"/>
      <c r="C64" s="155"/>
      <c r="D64" s="45"/>
      <c r="E64" s="45"/>
      <c r="F64" s="156">
        <v>5973301</v>
      </c>
    </row>
    <row r="65" spans="1:6">
      <c r="A65" s="21" t="s">
        <v>56</v>
      </c>
      <c r="B65" s="157" t="s">
        <v>145</v>
      </c>
      <c r="C65" s="16"/>
      <c r="D65" s="22"/>
      <c r="E65" s="22"/>
      <c r="F65" s="158"/>
    </row>
    <row r="66" spans="1:6">
      <c r="A66" s="49" t="s">
        <v>58</v>
      </c>
      <c r="B66" s="50" t="s">
        <v>109</v>
      </c>
      <c r="C66" s="92"/>
      <c r="D66" s="51"/>
      <c r="E66" s="51"/>
      <c r="F66" s="159"/>
    </row>
    <row r="67" spans="1:6">
      <c r="A67" s="21" t="s">
        <v>99</v>
      </c>
      <c r="B67" s="47" t="s">
        <v>146</v>
      </c>
      <c r="C67" s="16"/>
      <c r="D67" s="47" t="s">
        <v>147</v>
      </c>
      <c r="E67" s="16"/>
      <c r="F67" s="160" t="s">
        <v>148</v>
      </c>
    </row>
    <row r="68" spans="1:6">
      <c r="A68" s="15"/>
      <c r="B68" s="47" t="s">
        <v>149</v>
      </c>
      <c r="C68" s="16"/>
      <c r="D68" s="47" t="s">
        <v>150</v>
      </c>
      <c r="E68" s="16"/>
      <c r="F68" s="144" t="s">
        <v>151</v>
      </c>
    </row>
    <row r="69" spans="1:6">
      <c r="A69" s="15"/>
      <c r="B69" s="47" t="s">
        <v>152</v>
      </c>
      <c r="C69" s="16"/>
      <c r="D69" s="47" t="s">
        <v>153</v>
      </c>
      <c r="E69" s="16"/>
      <c r="F69" s="161" t="s">
        <v>154</v>
      </c>
    </row>
    <row r="70" spans="1:6" ht="18" thickBot="1">
      <c r="A70" s="53"/>
      <c r="B70" s="3"/>
      <c r="C70" s="3"/>
      <c r="D70" s="3"/>
      <c r="E70" s="3"/>
      <c r="F70" s="94"/>
    </row>
    <row r="71" spans="1:6">
      <c r="A71" s="56"/>
      <c r="B71" s="57"/>
      <c r="C71" s="57"/>
      <c r="D71" s="57"/>
      <c r="E71" s="57"/>
      <c r="F71" s="57"/>
    </row>
    <row r="72" spans="1:6">
      <c r="B72" s="57"/>
      <c r="C72" s="57"/>
      <c r="D72" s="57"/>
      <c r="E72" s="57"/>
      <c r="F72" s="57"/>
    </row>
    <row r="73" spans="1:6">
      <c r="B73" s="57"/>
      <c r="C73" s="57"/>
      <c r="D73" s="57"/>
      <c r="E73" s="57"/>
      <c r="F73" s="57"/>
    </row>
    <row r="74" spans="1:6">
      <c r="B74" s="57"/>
      <c r="C74" s="57"/>
      <c r="D74" s="57"/>
      <c r="E74" s="57"/>
      <c r="F74" s="57"/>
    </row>
    <row r="75" spans="1:6">
      <c r="A75" s="56"/>
      <c r="B75" s="57"/>
      <c r="C75" s="57"/>
      <c r="D75" s="57"/>
      <c r="E75" s="57"/>
      <c r="F75" s="57"/>
    </row>
    <row r="76" spans="1:6">
      <c r="B76" s="57"/>
      <c r="C76" s="57"/>
      <c r="D76" s="57"/>
      <c r="E76" s="57"/>
      <c r="F76" s="57"/>
    </row>
    <row r="77" spans="1:6">
      <c r="A77" s="56"/>
      <c r="B77" s="57"/>
      <c r="C77" s="57"/>
      <c r="D77" s="57"/>
      <c r="E77" s="57"/>
      <c r="F77" s="57"/>
    </row>
    <row r="78" spans="1:6">
      <c r="B78" s="57"/>
      <c r="C78" s="57"/>
      <c r="D78" s="57"/>
      <c r="E78" s="57"/>
      <c r="F78" s="57"/>
    </row>
    <row r="79" spans="1:6">
      <c r="A79" s="56"/>
      <c r="B79" s="57"/>
      <c r="C79" s="57"/>
      <c r="D79" s="57"/>
      <c r="E79" s="57"/>
      <c r="F79" s="57"/>
    </row>
    <row r="80" spans="1:6">
      <c r="A80" s="56"/>
      <c r="B80" s="57"/>
      <c r="C80" s="57"/>
      <c r="F80" s="57"/>
    </row>
    <row r="81" spans="1:6">
      <c r="A81" s="56"/>
      <c r="B81" s="57"/>
      <c r="C81" s="57"/>
      <c r="F81" s="57"/>
    </row>
    <row r="82" spans="1:6">
      <c r="B82" s="57"/>
      <c r="C82" s="57"/>
      <c r="F82" s="57"/>
    </row>
    <row r="83" spans="1:6">
      <c r="A83" s="56"/>
      <c r="B83" s="57"/>
      <c r="C83" s="57"/>
      <c r="F83" s="57"/>
    </row>
    <row r="84" spans="1:6">
      <c r="F84" s="57"/>
    </row>
    <row r="85" spans="1:6">
      <c r="A85" s="56"/>
      <c r="F85" s="57"/>
    </row>
    <row r="86" spans="1:6">
      <c r="A86" s="56"/>
      <c r="F86" s="57"/>
    </row>
    <row r="87" spans="1:6">
      <c r="A87" s="56"/>
      <c r="F87" s="57"/>
    </row>
    <row r="89" spans="1:6">
      <c r="A89" s="56"/>
    </row>
    <row r="91" spans="1:6">
      <c r="A91" s="56"/>
    </row>
    <row r="93" spans="1:6">
      <c r="A93" s="56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  <rowBreaks count="1" manualBreakCount="1">
    <brk id="70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127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104</v>
      </c>
      <c r="D5" s="13" t="s">
        <v>105</v>
      </c>
      <c r="E5" s="13" t="s">
        <v>116</v>
      </c>
      <c r="F5" s="14" t="s">
        <v>128</v>
      </c>
    </row>
    <row r="6" spans="1:6">
      <c r="A6" s="15"/>
      <c r="B6" s="16"/>
      <c r="C6" s="17"/>
      <c r="D6" s="132"/>
      <c r="E6" s="19"/>
      <c r="F6" s="99" t="s">
        <v>129</v>
      </c>
    </row>
    <row r="7" spans="1:6">
      <c r="A7" s="21" t="s">
        <v>23</v>
      </c>
      <c r="B7" s="16"/>
      <c r="C7" s="126">
        <v>1</v>
      </c>
      <c r="D7" s="18">
        <v>1</v>
      </c>
      <c r="E7" s="25">
        <f t="shared" ref="E7:E62" si="0">RANK(F7,F$7:F$62)</f>
        <v>1</v>
      </c>
      <c r="F7" s="133">
        <v>3025</v>
      </c>
    </row>
    <row r="8" spans="1:6">
      <c r="A8" s="21" t="s">
        <v>13</v>
      </c>
      <c r="B8" s="16"/>
      <c r="C8" s="126">
        <v>2</v>
      </c>
      <c r="D8" s="18">
        <v>2</v>
      </c>
      <c r="E8" s="25">
        <f t="shared" si="0"/>
        <v>2</v>
      </c>
      <c r="F8" s="133">
        <v>2000</v>
      </c>
    </row>
    <row r="9" spans="1:6">
      <c r="A9" s="21" t="s">
        <v>36</v>
      </c>
      <c r="B9" s="16"/>
      <c r="C9" s="126">
        <v>4</v>
      </c>
      <c r="D9" s="18">
        <v>4</v>
      </c>
      <c r="E9" s="25">
        <f t="shared" si="0"/>
        <v>3</v>
      </c>
      <c r="F9" s="133">
        <v>1441</v>
      </c>
    </row>
    <row r="10" spans="1:6">
      <c r="A10" s="21" t="s">
        <v>46</v>
      </c>
      <c r="B10" s="16"/>
      <c r="C10" s="126">
        <v>5</v>
      </c>
      <c r="D10" s="18">
        <v>5</v>
      </c>
      <c r="E10" s="25">
        <f t="shared" si="0"/>
        <v>4</v>
      </c>
      <c r="F10" s="133">
        <v>1410</v>
      </c>
    </row>
    <row r="11" spans="1:6">
      <c r="A11" s="21" t="s">
        <v>21</v>
      </c>
      <c r="B11" s="16"/>
      <c r="C11" s="126">
        <v>3</v>
      </c>
      <c r="D11" s="18">
        <v>3</v>
      </c>
      <c r="E11" s="25">
        <f t="shared" si="0"/>
        <v>5</v>
      </c>
      <c r="F11" s="133">
        <v>1296</v>
      </c>
    </row>
    <row r="12" spans="1:6">
      <c r="A12" s="21"/>
      <c r="B12" s="16"/>
      <c r="C12" s="126"/>
      <c r="D12" s="18"/>
      <c r="E12" s="25"/>
      <c r="F12" s="133"/>
    </row>
    <row r="13" spans="1:6">
      <c r="A13" s="21" t="s">
        <v>38</v>
      </c>
      <c r="B13" s="16"/>
      <c r="C13" s="126">
        <v>7</v>
      </c>
      <c r="D13" s="18">
        <v>6</v>
      </c>
      <c r="E13" s="25">
        <f t="shared" si="0"/>
        <v>6</v>
      </c>
      <c r="F13" s="133">
        <v>1204</v>
      </c>
    </row>
    <row r="14" spans="1:6">
      <c r="A14" s="21" t="s">
        <v>17</v>
      </c>
      <c r="B14" s="16"/>
      <c r="C14" s="126">
        <v>9</v>
      </c>
      <c r="D14" s="18">
        <v>8</v>
      </c>
      <c r="E14" s="25">
        <f t="shared" si="0"/>
        <v>7</v>
      </c>
      <c r="F14" s="133">
        <v>1094</v>
      </c>
    </row>
    <row r="15" spans="1:6">
      <c r="A15" s="21" t="s">
        <v>26</v>
      </c>
      <c r="B15" s="16"/>
      <c r="C15" s="126">
        <v>6</v>
      </c>
      <c r="D15" s="18">
        <v>7</v>
      </c>
      <c r="E15" s="25">
        <f t="shared" si="0"/>
        <v>8</v>
      </c>
      <c r="F15" s="133">
        <v>1028</v>
      </c>
    </row>
    <row r="16" spans="1:6">
      <c r="A16" s="21" t="s">
        <v>30</v>
      </c>
      <c r="B16" s="16"/>
      <c r="C16" s="126">
        <v>10</v>
      </c>
      <c r="D16" s="18">
        <v>9</v>
      </c>
      <c r="E16" s="25">
        <f t="shared" si="0"/>
        <v>9</v>
      </c>
      <c r="F16" s="133">
        <v>964</v>
      </c>
    </row>
    <row r="17" spans="1:6">
      <c r="A17" s="21" t="s">
        <v>27</v>
      </c>
      <c r="B17" s="16"/>
      <c r="C17" s="126">
        <v>8</v>
      </c>
      <c r="D17" s="18">
        <v>9</v>
      </c>
      <c r="E17" s="25">
        <f t="shared" si="0"/>
        <v>10</v>
      </c>
      <c r="F17" s="133">
        <v>916</v>
      </c>
    </row>
    <row r="18" spans="1:6">
      <c r="A18" s="21"/>
      <c r="B18" s="16"/>
      <c r="C18" s="126"/>
      <c r="D18" s="18"/>
      <c r="E18" s="25"/>
      <c r="F18" s="133"/>
    </row>
    <row r="19" spans="1:6">
      <c r="A19" s="21" t="s">
        <v>43</v>
      </c>
      <c r="B19" s="16"/>
      <c r="C19" s="126">
        <v>11</v>
      </c>
      <c r="D19" s="18">
        <v>11</v>
      </c>
      <c r="E19" s="25">
        <f t="shared" si="0"/>
        <v>11</v>
      </c>
      <c r="F19" s="133">
        <v>906</v>
      </c>
    </row>
    <row r="20" spans="1:6">
      <c r="A20" s="21" t="s">
        <v>16</v>
      </c>
      <c r="B20" s="16"/>
      <c r="C20" s="126">
        <v>20</v>
      </c>
      <c r="D20" s="18">
        <v>12</v>
      </c>
      <c r="E20" s="25">
        <f t="shared" si="0"/>
        <v>12</v>
      </c>
      <c r="F20" s="133">
        <v>820</v>
      </c>
    </row>
    <row r="21" spans="1:6">
      <c r="A21" s="21" t="s">
        <v>24</v>
      </c>
      <c r="B21" s="16"/>
      <c r="C21" s="126">
        <v>14</v>
      </c>
      <c r="D21" s="18">
        <v>13</v>
      </c>
      <c r="E21" s="25">
        <f t="shared" si="0"/>
        <v>13</v>
      </c>
      <c r="F21" s="133">
        <v>760</v>
      </c>
    </row>
    <row r="22" spans="1:6">
      <c r="A22" s="21" t="s">
        <v>25</v>
      </c>
      <c r="B22" s="16"/>
      <c r="C22" s="126">
        <v>18</v>
      </c>
      <c r="D22" s="18">
        <v>14</v>
      </c>
      <c r="E22" s="25">
        <f t="shared" si="0"/>
        <v>14</v>
      </c>
      <c r="F22" s="133">
        <v>737</v>
      </c>
    </row>
    <row r="23" spans="1:6">
      <c r="A23" s="21" t="s">
        <v>28</v>
      </c>
      <c r="B23" s="16"/>
      <c r="C23" s="126">
        <v>13</v>
      </c>
      <c r="D23" s="18">
        <v>18</v>
      </c>
      <c r="E23" s="25">
        <f t="shared" si="0"/>
        <v>15</v>
      </c>
      <c r="F23" s="133">
        <v>719</v>
      </c>
    </row>
    <row r="24" spans="1:6">
      <c r="A24" s="21"/>
      <c r="B24" s="16"/>
      <c r="C24" s="126"/>
      <c r="D24" s="18"/>
      <c r="E24" s="25"/>
      <c r="F24" s="133"/>
    </row>
    <row r="25" spans="1:6">
      <c r="A25" s="21" t="s">
        <v>53</v>
      </c>
      <c r="B25" s="16"/>
      <c r="C25" s="126">
        <v>16</v>
      </c>
      <c r="D25" s="18">
        <v>15</v>
      </c>
      <c r="E25" s="25">
        <f t="shared" si="0"/>
        <v>16</v>
      </c>
      <c r="F25" s="133">
        <v>647</v>
      </c>
    </row>
    <row r="26" spans="1:6">
      <c r="A26" s="21" t="s">
        <v>40</v>
      </c>
      <c r="B26" s="16"/>
      <c r="C26" s="126">
        <v>12</v>
      </c>
      <c r="D26" s="18">
        <v>17</v>
      </c>
      <c r="E26" s="25">
        <f t="shared" si="0"/>
        <v>17</v>
      </c>
      <c r="F26" s="133">
        <v>625</v>
      </c>
    </row>
    <row r="27" spans="1:6">
      <c r="A27" s="21" t="s">
        <v>29</v>
      </c>
      <c r="B27" s="16"/>
      <c r="C27" s="126">
        <v>17</v>
      </c>
      <c r="D27" s="18">
        <v>19</v>
      </c>
      <c r="E27" s="25">
        <f t="shared" si="0"/>
        <v>18</v>
      </c>
      <c r="F27" s="133">
        <v>581</v>
      </c>
    </row>
    <row r="28" spans="1:6">
      <c r="A28" s="21" t="s">
        <v>42</v>
      </c>
      <c r="B28" s="16"/>
      <c r="C28" s="126">
        <v>14</v>
      </c>
      <c r="D28" s="18">
        <v>16</v>
      </c>
      <c r="E28" s="25">
        <f t="shared" si="0"/>
        <v>19</v>
      </c>
      <c r="F28" s="133">
        <v>580</v>
      </c>
    </row>
    <row r="29" spans="1:6">
      <c r="A29" s="27" t="s">
        <v>47</v>
      </c>
      <c r="B29" s="28"/>
      <c r="C29" s="134">
        <v>19</v>
      </c>
      <c r="D29" s="135">
        <v>20</v>
      </c>
      <c r="E29" s="31">
        <f t="shared" si="0"/>
        <v>20</v>
      </c>
      <c r="F29" s="136">
        <v>545</v>
      </c>
    </row>
    <row r="30" spans="1:6" s="39" customFormat="1">
      <c r="A30" s="33"/>
      <c r="B30" s="34"/>
      <c r="C30" s="137"/>
      <c r="D30" s="138"/>
      <c r="E30" s="37"/>
      <c r="F30" s="139"/>
    </row>
    <row r="31" spans="1:6">
      <c r="A31" s="21" t="s">
        <v>34</v>
      </c>
      <c r="B31" s="16"/>
      <c r="C31" s="126">
        <v>21</v>
      </c>
      <c r="D31" s="18">
        <v>22</v>
      </c>
      <c r="E31" s="25">
        <f t="shared" si="0"/>
        <v>21</v>
      </c>
      <c r="F31" s="133">
        <v>536</v>
      </c>
    </row>
    <row r="32" spans="1:6">
      <c r="A32" s="21" t="s">
        <v>18</v>
      </c>
      <c r="B32" s="16"/>
      <c r="C32" s="126">
        <v>25</v>
      </c>
      <c r="D32" s="18">
        <v>24</v>
      </c>
      <c r="E32" s="25">
        <f t="shared" si="0"/>
        <v>22</v>
      </c>
      <c r="F32" s="133">
        <v>488</v>
      </c>
    </row>
    <row r="33" spans="1:6">
      <c r="A33" s="21" t="s">
        <v>33</v>
      </c>
      <c r="B33" s="16"/>
      <c r="C33" s="126">
        <v>22</v>
      </c>
      <c r="D33" s="18">
        <v>23</v>
      </c>
      <c r="E33" s="25">
        <f t="shared" si="0"/>
        <v>23</v>
      </c>
      <c r="F33" s="133">
        <v>483</v>
      </c>
    </row>
    <row r="34" spans="1:6">
      <c r="A34" s="21" t="s">
        <v>22</v>
      </c>
      <c r="B34" s="16"/>
      <c r="C34" s="126">
        <v>23</v>
      </c>
      <c r="D34" s="18">
        <v>21</v>
      </c>
      <c r="E34" s="25">
        <f t="shared" si="0"/>
        <v>24</v>
      </c>
      <c r="F34" s="133">
        <v>444</v>
      </c>
    </row>
    <row r="35" spans="1:6">
      <c r="A35" s="21" t="s">
        <v>51</v>
      </c>
      <c r="B35" s="16"/>
      <c r="C35" s="126">
        <v>27</v>
      </c>
      <c r="D35" s="18">
        <v>26</v>
      </c>
      <c r="E35" s="25">
        <f t="shared" si="0"/>
        <v>25</v>
      </c>
      <c r="F35" s="133">
        <v>442</v>
      </c>
    </row>
    <row r="36" spans="1:6">
      <c r="A36" s="21"/>
      <c r="B36" s="16"/>
      <c r="C36" s="126"/>
      <c r="D36" s="18"/>
      <c r="E36" s="25"/>
      <c r="F36" s="133"/>
    </row>
    <row r="37" spans="1:6">
      <c r="A37" s="21" t="s">
        <v>41</v>
      </c>
      <c r="B37" s="16"/>
      <c r="C37" s="126">
        <v>24</v>
      </c>
      <c r="D37" s="18">
        <v>25</v>
      </c>
      <c r="E37" s="25">
        <f t="shared" si="0"/>
        <v>26</v>
      </c>
      <c r="F37" s="133">
        <v>424</v>
      </c>
    </row>
    <row r="38" spans="1:6">
      <c r="A38" s="21" t="s">
        <v>19</v>
      </c>
      <c r="B38" s="16"/>
      <c r="C38" s="126">
        <v>26</v>
      </c>
      <c r="D38" s="18">
        <v>27</v>
      </c>
      <c r="E38" s="25">
        <f t="shared" si="0"/>
        <v>27</v>
      </c>
      <c r="F38" s="133">
        <v>371</v>
      </c>
    </row>
    <row r="39" spans="1:6">
      <c r="A39" s="21" t="s">
        <v>15</v>
      </c>
      <c r="B39" s="16"/>
      <c r="C39" s="126">
        <v>30</v>
      </c>
      <c r="D39" s="18">
        <v>28</v>
      </c>
      <c r="E39" s="25">
        <f t="shared" si="0"/>
        <v>28</v>
      </c>
      <c r="F39" s="133">
        <v>356</v>
      </c>
    </row>
    <row r="40" spans="1:6">
      <c r="A40" s="21" t="s">
        <v>44</v>
      </c>
      <c r="B40" s="16"/>
      <c r="C40" s="126">
        <v>33</v>
      </c>
      <c r="D40" s="18">
        <v>30</v>
      </c>
      <c r="E40" s="25">
        <f t="shared" si="0"/>
        <v>29</v>
      </c>
      <c r="F40" s="133">
        <v>340</v>
      </c>
    </row>
    <row r="41" spans="1:6">
      <c r="A41" s="21" t="s">
        <v>39</v>
      </c>
      <c r="B41" s="16"/>
      <c r="C41" s="126">
        <v>31</v>
      </c>
      <c r="D41" s="18">
        <v>32</v>
      </c>
      <c r="E41" s="25">
        <f t="shared" si="0"/>
        <v>30</v>
      </c>
      <c r="F41" s="133">
        <v>323</v>
      </c>
    </row>
    <row r="42" spans="1:6">
      <c r="A42" s="21"/>
      <c r="B42" s="16"/>
      <c r="C42" s="126"/>
      <c r="D42" s="18"/>
      <c r="E42" s="25"/>
      <c r="F42" s="133"/>
    </row>
    <row r="43" spans="1:6">
      <c r="A43" s="21" t="s">
        <v>52</v>
      </c>
      <c r="B43" s="16"/>
      <c r="C43" s="126">
        <v>29</v>
      </c>
      <c r="D43" s="18">
        <v>31</v>
      </c>
      <c r="E43" s="25">
        <f t="shared" si="0"/>
        <v>31</v>
      </c>
      <c r="F43" s="133">
        <v>317</v>
      </c>
    </row>
    <row r="44" spans="1:6">
      <c r="A44" s="21" t="s">
        <v>10</v>
      </c>
      <c r="B44" s="16"/>
      <c r="C44" s="126">
        <v>28</v>
      </c>
      <c r="D44" s="18">
        <v>29</v>
      </c>
      <c r="E44" s="25">
        <f t="shared" si="0"/>
        <v>32</v>
      </c>
      <c r="F44" s="133">
        <v>314</v>
      </c>
    </row>
    <row r="45" spans="1:6">
      <c r="A45" s="21" t="s">
        <v>32</v>
      </c>
      <c r="B45" s="16"/>
      <c r="C45" s="126">
        <v>32</v>
      </c>
      <c r="D45" s="18">
        <v>33</v>
      </c>
      <c r="E45" s="25">
        <f t="shared" si="0"/>
        <v>33</v>
      </c>
      <c r="F45" s="133">
        <v>274</v>
      </c>
    </row>
    <row r="46" spans="1:6">
      <c r="A46" s="21" t="s">
        <v>20</v>
      </c>
      <c r="B46" s="16"/>
      <c r="C46" s="126">
        <v>34</v>
      </c>
      <c r="D46" s="18">
        <v>34</v>
      </c>
      <c r="E46" s="25">
        <f t="shared" si="0"/>
        <v>34</v>
      </c>
      <c r="F46" s="133">
        <v>227</v>
      </c>
    </row>
    <row r="47" spans="1:6">
      <c r="A47" s="21" t="s">
        <v>12</v>
      </c>
      <c r="B47" s="16"/>
      <c r="C47" s="126">
        <v>35</v>
      </c>
      <c r="D47" s="18">
        <v>35</v>
      </c>
      <c r="E47" s="25">
        <f t="shared" si="0"/>
        <v>35</v>
      </c>
      <c r="F47" s="133">
        <v>190</v>
      </c>
    </row>
    <row r="48" spans="1:6">
      <c r="A48" s="21"/>
      <c r="B48" s="16"/>
      <c r="C48" s="126"/>
      <c r="D48" s="18"/>
      <c r="E48" s="25"/>
      <c r="F48" s="133"/>
    </row>
    <row r="49" spans="1:6">
      <c r="A49" s="21" t="s">
        <v>14</v>
      </c>
      <c r="B49" s="16"/>
      <c r="C49" s="126">
        <v>36</v>
      </c>
      <c r="D49" s="18">
        <v>36</v>
      </c>
      <c r="E49" s="25">
        <f t="shared" si="0"/>
        <v>36</v>
      </c>
      <c r="F49" s="133">
        <v>177</v>
      </c>
    </row>
    <row r="50" spans="1:6">
      <c r="A50" s="21" t="s">
        <v>37</v>
      </c>
      <c r="B50" s="16"/>
      <c r="C50" s="126">
        <v>37</v>
      </c>
      <c r="D50" s="18">
        <v>36</v>
      </c>
      <c r="E50" s="25">
        <f t="shared" si="0"/>
        <v>37</v>
      </c>
      <c r="F50" s="133">
        <v>156</v>
      </c>
    </row>
    <row r="51" spans="1:6">
      <c r="A51" s="21" t="s">
        <v>54</v>
      </c>
      <c r="B51" s="16"/>
      <c r="C51" s="126">
        <v>39</v>
      </c>
      <c r="D51" s="18">
        <v>39</v>
      </c>
      <c r="E51" s="25">
        <f t="shared" si="0"/>
        <v>38</v>
      </c>
      <c r="F51" s="133">
        <v>150</v>
      </c>
    </row>
    <row r="52" spans="1:6">
      <c r="A52" s="21" t="s">
        <v>48</v>
      </c>
      <c r="B52" s="16"/>
      <c r="C52" s="126">
        <v>38</v>
      </c>
      <c r="D52" s="18">
        <v>38</v>
      </c>
      <c r="E52" s="25">
        <f t="shared" si="0"/>
        <v>39</v>
      </c>
      <c r="F52" s="133">
        <v>147</v>
      </c>
    </row>
    <row r="53" spans="1:6">
      <c r="A53" s="21" t="s">
        <v>35</v>
      </c>
      <c r="B53" s="16"/>
      <c r="C53" s="126">
        <v>41</v>
      </c>
      <c r="D53" s="18">
        <v>39</v>
      </c>
      <c r="E53" s="25">
        <f t="shared" si="0"/>
        <v>40</v>
      </c>
      <c r="F53" s="133">
        <v>121</v>
      </c>
    </row>
    <row r="54" spans="1:6">
      <c r="A54" s="21"/>
      <c r="B54" s="16"/>
      <c r="C54" s="126"/>
      <c r="D54" s="18"/>
      <c r="E54" s="25"/>
      <c r="F54" s="133"/>
    </row>
    <row r="55" spans="1:6">
      <c r="A55" s="21" t="s">
        <v>49</v>
      </c>
      <c r="B55" s="16"/>
      <c r="C55" s="126">
        <v>43</v>
      </c>
      <c r="D55" s="18">
        <v>43</v>
      </c>
      <c r="E55" s="25">
        <f t="shared" si="0"/>
        <v>41</v>
      </c>
      <c r="F55" s="133">
        <v>114</v>
      </c>
    </row>
    <row r="56" spans="1:6">
      <c r="A56" s="21" t="s">
        <v>50</v>
      </c>
      <c r="B56" s="16"/>
      <c r="C56" s="126">
        <v>40</v>
      </c>
      <c r="D56" s="18">
        <v>41</v>
      </c>
      <c r="E56" s="25">
        <f t="shared" si="0"/>
        <v>42</v>
      </c>
      <c r="F56" s="133">
        <v>101</v>
      </c>
    </row>
    <row r="57" spans="1:6">
      <c r="A57" s="21" t="s">
        <v>31</v>
      </c>
      <c r="B57" s="16"/>
      <c r="C57" s="126">
        <v>42</v>
      </c>
      <c r="D57" s="18">
        <v>42</v>
      </c>
      <c r="E57" s="25">
        <f t="shared" si="0"/>
        <v>43</v>
      </c>
      <c r="F57" s="133">
        <v>96</v>
      </c>
    </row>
    <row r="58" spans="1:6">
      <c r="A58" s="21" t="s">
        <v>11</v>
      </c>
      <c r="B58" s="16"/>
      <c r="C58" s="126">
        <v>44</v>
      </c>
      <c r="D58" s="18">
        <v>44</v>
      </c>
      <c r="E58" s="25">
        <f t="shared" si="0"/>
        <v>44</v>
      </c>
      <c r="F58" s="133">
        <v>53</v>
      </c>
    </row>
    <row r="59" spans="1:6">
      <c r="A59" s="21" t="s">
        <v>8</v>
      </c>
      <c r="B59" s="16"/>
      <c r="C59" s="126">
        <v>45</v>
      </c>
      <c r="D59" s="18">
        <v>45</v>
      </c>
      <c r="E59" s="25">
        <f t="shared" si="0"/>
        <v>45</v>
      </c>
      <c r="F59" s="133">
        <v>45</v>
      </c>
    </row>
    <row r="60" spans="1:6">
      <c r="A60" s="21"/>
      <c r="B60" s="16"/>
      <c r="C60" s="126"/>
      <c r="D60" s="18"/>
      <c r="E60" s="25"/>
      <c r="F60" s="133"/>
    </row>
    <row r="61" spans="1:6">
      <c r="A61" s="21" t="s">
        <v>9</v>
      </c>
      <c r="B61" s="16"/>
      <c r="C61" s="126">
        <v>46</v>
      </c>
      <c r="D61" s="18">
        <v>46</v>
      </c>
      <c r="E61" s="25">
        <f t="shared" si="0"/>
        <v>46</v>
      </c>
      <c r="F61" s="133">
        <v>33</v>
      </c>
    </row>
    <row r="62" spans="1:6">
      <c r="A62" s="21" t="s">
        <v>45</v>
      </c>
      <c r="B62" s="16"/>
      <c r="C62" s="126">
        <v>47</v>
      </c>
      <c r="D62" s="18">
        <v>47</v>
      </c>
      <c r="E62" s="25">
        <f t="shared" si="0"/>
        <v>47</v>
      </c>
      <c r="F62" s="133">
        <v>18</v>
      </c>
    </row>
    <row r="63" spans="1:6">
      <c r="A63" s="21"/>
      <c r="B63" s="16"/>
      <c r="C63" s="126"/>
      <c r="D63" s="18"/>
      <c r="E63" s="25"/>
      <c r="F63" s="140"/>
    </row>
    <row r="64" spans="1:6">
      <c r="A64" s="42" t="s">
        <v>55</v>
      </c>
      <c r="B64" s="43"/>
      <c r="C64" s="44"/>
      <c r="D64" s="141"/>
      <c r="E64" s="142"/>
      <c r="F64" s="117">
        <v>28423</v>
      </c>
    </row>
    <row r="65" spans="1:6">
      <c r="A65" s="21" t="s">
        <v>56</v>
      </c>
      <c r="B65" s="47" t="s">
        <v>130</v>
      </c>
      <c r="C65" s="16"/>
      <c r="D65" s="16"/>
      <c r="E65" s="16"/>
      <c r="F65" s="91"/>
    </row>
    <row r="66" spans="1:6">
      <c r="A66" s="49" t="s">
        <v>58</v>
      </c>
      <c r="B66" s="50" t="s">
        <v>109</v>
      </c>
      <c r="C66" s="92"/>
      <c r="D66" s="92"/>
      <c r="E66" s="92"/>
      <c r="F66" s="93"/>
    </row>
    <row r="67" spans="1:6">
      <c r="A67" s="21" t="s">
        <v>99</v>
      </c>
      <c r="B67" s="47" t="s">
        <v>131</v>
      </c>
      <c r="C67" s="16"/>
      <c r="D67" s="16"/>
      <c r="E67" s="16"/>
      <c r="F67" s="91"/>
    </row>
    <row r="68" spans="1:6">
      <c r="A68" s="143"/>
      <c r="B68" s="16"/>
      <c r="C68" s="16"/>
      <c r="D68" s="16"/>
      <c r="E68" s="16"/>
      <c r="F68" s="144" t="s">
        <v>132</v>
      </c>
    </row>
    <row r="69" spans="1:6">
      <c r="A69" s="21" t="s">
        <v>133</v>
      </c>
      <c r="B69" s="16"/>
      <c r="C69" s="16"/>
      <c r="D69" s="16"/>
      <c r="E69" s="16"/>
      <c r="F69" s="91"/>
    </row>
    <row r="70" spans="1:6">
      <c r="A70" s="21" t="s">
        <v>134</v>
      </c>
      <c r="B70" s="16"/>
      <c r="C70" s="16"/>
      <c r="D70" s="16"/>
      <c r="E70" s="16"/>
      <c r="F70" s="91"/>
    </row>
    <row r="71" spans="1:6" ht="18" thickBot="1">
      <c r="A71" s="53" t="s">
        <v>135</v>
      </c>
      <c r="B71" s="3"/>
      <c r="C71" s="3"/>
      <c r="D71" s="3"/>
      <c r="E71" s="3"/>
      <c r="F71" s="94"/>
    </row>
    <row r="72" spans="1:6">
      <c r="A72" s="56"/>
    </row>
    <row r="73" spans="1:6">
      <c r="A73" s="130"/>
      <c r="B73" s="130"/>
      <c r="C73" s="130"/>
      <c r="D73" s="130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114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115</v>
      </c>
      <c r="D5" s="13" t="s">
        <v>116</v>
      </c>
      <c r="E5" s="13" t="s">
        <v>117</v>
      </c>
      <c r="F5" s="14" t="s">
        <v>118</v>
      </c>
    </row>
    <row r="6" spans="1:6">
      <c r="A6" s="15"/>
      <c r="B6" s="16"/>
      <c r="C6" s="112"/>
      <c r="D6" s="18"/>
      <c r="E6" s="18"/>
      <c r="F6" s="121" t="s">
        <v>119</v>
      </c>
    </row>
    <row r="7" spans="1:6">
      <c r="A7" s="21" t="s">
        <v>13</v>
      </c>
      <c r="B7" s="16"/>
      <c r="C7" s="71">
        <v>1</v>
      </c>
      <c r="D7" s="24">
        <v>1</v>
      </c>
      <c r="E7" s="24">
        <f t="shared" ref="E7:E62" si="0">RANK(F7,F$7:F$62)</f>
        <v>1</v>
      </c>
      <c r="F7" s="122">
        <v>2985</v>
      </c>
    </row>
    <row r="8" spans="1:6">
      <c r="A8" s="21" t="s">
        <v>46</v>
      </c>
      <c r="B8" s="16"/>
      <c r="C8" s="71">
        <v>2</v>
      </c>
      <c r="D8" s="24">
        <v>2</v>
      </c>
      <c r="E8" s="24">
        <f t="shared" si="0"/>
        <v>2</v>
      </c>
      <c r="F8" s="122">
        <v>1250</v>
      </c>
    </row>
    <row r="9" spans="1:6">
      <c r="A9" s="21" t="s">
        <v>36</v>
      </c>
      <c r="B9" s="16"/>
      <c r="C9" s="71">
        <v>3</v>
      </c>
      <c r="D9" s="24">
        <v>3</v>
      </c>
      <c r="E9" s="24">
        <f t="shared" si="0"/>
        <v>3</v>
      </c>
      <c r="F9" s="122">
        <v>965</v>
      </c>
    </row>
    <row r="10" spans="1:6">
      <c r="A10" s="21" t="s">
        <v>30</v>
      </c>
      <c r="B10" s="16"/>
      <c r="C10" s="71">
        <v>4</v>
      </c>
      <c r="D10" s="24">
        <v>4</v>
      </c>
      <c r="E10" s="24">
        <f t="shared" si="0"/>
        <v>4</v>
      </c>
      <c r="F10" s="122">
        <v>773</v>
      </c>
    </row>
    <row r="11" spans="1:6">
      <c r="A11" s="21" t="s">
        <v>38</v>
      </c>
      <c r="B11" s="16"/>
      <c r="C11" s="71">
        <v>6</v>
      </c>
      <c r="D11" s="24">
        <v>6</v>
      </c>
      <c r="E11" s="24">
        <f t="shared" si="0"/>
        <v>5</v>
      </c>
      <c r="F11" s="122">
        <v>726</v>
      </c>
    </row>
    <row r="12" spans="1:6">
      <c r="A12" s="21"/>
      <c r="B12" s="16"/>
      <c r="C12" s="71"/>
      <c r="D12" s="24"/>
      <c r="E12" s="24"/>
      <c r="F12" s="122"/>
    </row>
    <row r="13" spans="1:6">
      <c r="A13" s="21" t="s">
        <v>43</v>
      </c>
      <c r="B13" s="16"/>
      <c r="C13" s="71">
        <v>5</v>
      </c>
      <c r="D13" s="24">
        <v>5</v>
      </c>
      <c r="E13" s="24">
        <f t="shared" si="0"/>
        <v>6</v>
      </c>
      <c r="F13" s="122">
        <v>703</v>
      </c>
    </row>
    <row r="14" spans="1:6">
      <c r="A14" s="21" t="s">
        <v>26</v>
      </c>
      <c r="B14" s="16"/>
      <c r="C14" s="71">
        <v>7</v>
      </c>
      <c r="D14" s="24">
        <v>7</v>
      </c>
      <c r="E14" s="24">
        <f t="shared" si="0"/>
        <v>7</v>
      </c>
      <c r="F14" s="122">
        <v>639</v>
      </c>
    </row>
    <row r="15" spans="1:6">
      <c r="A15" s="21" t="s">
        <v>40</v>
      </c>
      <c r="B15" s="16"/>
      <c r="C15" s="71">
        <v>8</v>
      </c>
      <c r="D15" s="24">
        <v>8</v>
      </c>
      <c r="E15" s="24">
        <f t="shared" si="0"/>
        <v>8</v>
      </c>
      <c r="F15" s="122">
        <v>552</v>
      </c>
    </row>
    <row r="16" spans="1:6">
      <c r="A16" s="21" t="s">
        <v>34</v>
      </c>
      <c r="B16" s="16"/>
      <c r="C16" s="71">
        <v>9</v>
      </c>
      <c r="D16" s="24">
        <v>9</v>
      </c>
      <c r="E16" s="24">
        <f t="shared" si="0"/>
        <v>9</v>
      </c>
      <c r="F16" s="122">
        <v>463</v>
      </c>
    </row>
    <row r="17" spans="1:6">
      <c r="A17" s="21" t="s">
        <v>22</v>
      </c>
      <c r="B17" s="16"/>
      <c r="C17" s="71">
        <v>13</v>
      </c>
      <c r="D17" s="24">
        <v>13</v>
      </c>
      <c r="E17" s="24">
        <f t="shared" si="0"/>
        <v>10</v>
      </c>
      <c r="F17" s="122">
        <v>440</v>
      </c>
    </row>
    <row r="18" spans="1:6">
      <c r="A18" s="21"/>
      <c r="B18" s="16"/>
      <c r="C18" s="71"/>
      <c r="D18" s="24"/>
      <c r="E18" s="24"/>
      <c r="F18" s="122"/>
    </row>
    <row r="19" spans="1:6">
      <c r="A19" s="21" t="s">
        <v>53</v>
      </c>
      <c r="B19" s="16"/>
      <c r="C19" s="71">
        <v>10</v>
      </c>
      <c r="D19" s="24">
        <v>10</v>
      </c>
      <c r="E19" s="24">
        <f t="shared" si="0"/>
        <v>11</v>
      </c>
      <c r="F19" s="122">
        <v>420</v>
      </c>
    </row>
    <row r="20" spans="1:6">
      <c r="A20" s="21" t="s">
        <v>33</v>
      </c>
      <c r="B20" s="16"/>
      <c r="C20" s="71">
        <v>11</v>
      </c>
      <c r="D20" s="24">
        <v>12</v>
      </c>
      <c r="E20" s="24">
        <f t="shared" si="0"/>
        <v>12</v>
      </c>
      <c r="F20" s="122">
        <v>412</v>
      </c>
    </row>
    <row r="21" spans="1:6">
      <c r="A21" s="21" t="s">
        <v>24</v>
      </c>
      <c r="B21" s="16"/>
      <c r="C21" s="71">
        <v>12</v>
      </c>
      <c r="D21" s="24">
        <v>11</v>
      </c>
      <c r="E21" s="24">
        <f t="shared" si="0"/>
        <v>13</v>
      </c>
      <c r="F21" s="122">
        <v>372</v>
      </c>
    </row>
    <row r="22" spans="1:6">
      <c r="A22" s="21" t="s">
        <v>29</v>
      </c>
      <c r="B22" s="16"/>
      <c r="C22" s="71">
        <v>15</v>
      </c>
      <c r="D22" s="24">
        <v>15</v>
      </c>
      <c r="E22" s="24">
        <f t="shared" si="0"/>
        <v>14</v>
      </c>
      <c r="F22" s="122">
        <v>346</v>
      </c>
    </row>
    <row r="23" spans="1:6">
      <c r="A23" s="21" t="s">
        <v>27</v>
      </c>
      <c r="B23" s="16"/>
      <c r="C23" s="71">
        <v>14</v>
      </c>
      <c r="D23" s="24">
        <v>14</v>
      </c>
      <c r="E23" s="24">
        <f t="shared" si="0"/>
        <v>15</v>
      </c>
      <c r="F23" s="122">
        <v>324</v>
      </c>
    </row>
    <row r="24" spans="1:6">
      <c r="A24" s="21"/>
      <c r="B24" s="16"/>
      <c r="C24" s="71"/>
      <c r="D24" s="24"/>
      <c r="E24" s="24"/>
      <c r="F24" s="122"/>
    </row>
    <row r="25" spans="1:6">
      <c r="A25" s="21" t="s">
        <v>28</v>
      </c>
      <c r="B25" s="16"/>
      <c r="C25" s="71">
        <v>16</v>
      </c>
      <c r="D25" s="24">
        <v>16</v>
      </c>
      <c r="E25" s="24">
        <f t="shared" si="0"/>
        <v>16</v>
      </c>
      <c r="F25" s="122">
        <v>321</v>
      </c>
    </row>
    <row r="26" spans="1:6">
      <c r="A26" s="21" t="s">
        <v>17</v>
      </c>
      <c r="B26" s="16"/>
      <c r="C26" s="71">
        <v>18</v>
      </c>
      <c r="D26" s="24">
        <v>17</v>
      </c>
      <c r="E26" s="24">
        <f t="shared" si="0"/>
        <v>17</v>
      </c>
      <c r="F26" s="122">
        <v>306</v>
      </c>
    </row>
    <row r="27" spans="1:6">
      <c r="A27" s="21" t="s">
        <v>52</v>
      </c>
      <c r="B27" s="16"/>
      <c r="C27" s="71">
        <v>19</v>
      </c>
      <c r="D27" s="24">
        <v>18</v>
      </c>
      <c r="E27" s="24">
        <f t="shared" si="0"/>
        <v>18</v>
      </c>
      <c r="F27" s="122">
        <v>282</v>
      </c>
    </row>
    <row r="28" spans="1:6">
      <c r="A28" s="21" t="s">
        <v>23</v>
      </c>
      <c r="B28" s="16"/>
      <c r="C28" s="71">
        <v>20</v>
      </c>
      <c r="D28" s="24">
        <v>21</v>
      </c>
      <c r="E28" s="24">
        <f t="shared" si="0"/>
        <v>19</v>
      </c>
      <c r="F28" s="122">
        <v>260</v>
      </c>
    </row>
    <row r="29" spans="1:6">
      <c r="A29" s="21" t="s">
        <v>41</v>
      </c>
      <c r="B29" s="16"/>
      <c r="C29" s="71">
        <v>22</v>
      </c>
      <c r="D29" s="24">
        <v>19</v>
      </c>
      <c r="E29" s="24">
        <f t="shared" si="0"/>
        <v>20</v>
      </c>
      <c r="F29" s="122">
        <v>249</v>
      </c>
    </row>
    <row r="30" spans="1:6">
      <c r="A30" s="21"/>
      <c r="B30" s="16"/>
      <c r="C30" s="71"/>
      <c r="D30" s="24"/>
      <c r="E30" s="24"/>
      <c r="F30" s="122"/>
    </row>
    <row r="31" spans="1:6">
      <c r="A31" s="21" t="s">
        <v>19</v>
      </c>
      <c r="B31" s="16"/>
      <c r="C31" s="71">
        <v>17</v>
      </c>
      <c r="D31" s="24">
        <v>20</v>
      </c>
      <c r="E31" s="24">
        <f t="shared" si="0"/>
        <v>21</v>
      </c>
      <c r="F31" s="122">
        <v>221</v>
      </c>
    </row>
    <row r="32" spans="1:6">
      <c r="A32" s="21" t="s">
        <v>42</v>
      </c>
      <c r="B32" s="16"/>
      <c r="C32" s="71">
        <v>21</v>
      </c>
      <c r="D32" s="24">
        <v>22</v>
      </c>
      <c r="E32" s="24">
        <f t="shared" si="0"/>
        <v>22</v>
      </c>
      <c r="F32" s="122">
        <v>192</v>
      </c>
    </row>
    <row r="33" spans="1:6">
      <c r="A33" s="21" t="s">
        <v>18</v>
      </c>
      <c r="B33" s="16"/>
      <c r="C33" s="71">
        <v>23</v>
      </c>
      <c r="D33" s="24">
        <v>23</v>
      </c>
      <c r="E33" s="24">
        <f t="shared" si="0"/>
        <v>23</v>
      </c>
      <c r="F33" s="122">
        <v>188</v>
      </c>
    </row>
    <row r="34" spans="1:6">
      <c r="A34" s="21" t="s">
        <v>32</v>
      </c>
      <c r="B34" s="16"/>
      <c r="C34" s="71">
        <v>25</v>
      </c>
      <c r="D34" s="24">
        <v>24</v>
      </c>
      <c r="E34" s="24">
        <f t="shared" si="0"/>
        <v>24</v>
      </c>
      <c r="F34" s="122">
        <v>181</v>
      </c>
    </row>
    <row r="35" spans="1:6">
      <c r="A35" s="27" t="s">
        <v>47</v>
      </c>
      <c r="B35" s="28"/>
      <c r="C35" s="68">
        <v>23</v>
      </c>
      <c r="D35" s="30">
        <v>25</v>
      </c>
      <c r="E35" s="30">
        <f t="shared" si="0"/>
        <v>25</v>
      </c>
      <c r="F35" s="123">
        <v>175</v>
      </c>
    </row>
    <row r="36" spans="1:6" s="39" customFormat="1">
      <c r="A36" s="33"/>
      <c r="B36" s="34"/>
      <c r="C36" s="124"/>
      <c r="D36" s="36"/>
      <c r="E36" s="36"/>
      <c r="F36" s="125"/>
    </row>
    <row r="37" spans="1:6">
      <c r="A37" s="21" t="s">
        <v>51</v>
      </c>
      <c r="B37" s="16"/>
      <c r="C37" s="71">
        <v>28</v>
      </c>
      <c r="D37" s="24">
        <v>26</v>
      </c>
      <c r="E37" s="24">
        <f t="shared" si="0"/>
        <v>26</v>
      </c>
      <c r="F37" s="122">
        <v>170</v>
      </c>
    </row>
    <row r="38" spans="1:6">
      <c r="A38" s="21" t="s">
        <v>10</v>
      </c>
      <c r="B38" s="16"/>
      <c r="C38" s="71">
        <v>27</v>
      </c>
      <c r="D38" s="24">
        <v>27</v>
      </c>
      <c r="E38" s="24">
        <f t="shared" si="0"/>
        <v>27</v>
      </c>
      <c r="F38" s="122">
        <v>168</v>
      </c>
    </row>
    <row r="39" spans="1:6">
      <c r="A39" s="21" t="s">
        <v>15</v>
      </c>
      <c r="B39" s="16"/>
      <c r="C39" s="71">
        <v>25</v>
      </c>
      <c r="D39" s="24">
        <v>27</v>
      </c>
      <c r="E39" s="24">
        <f t="shared" si="0"/>
        <v>28</v>
      </c>
      <c r="F39" s="122">
        <v>166</v>
      </c>
    </row>
    <row r="40" spans="1:6">
      <c r="A40" s="21" t="s">
        <v>21</v>
      </c>
      <c r="B40" s="16"/>
      <c r="C40" s="71">
        <v>29</v>
      </c>
      <c r="D40" s="24">
        <v>29</v>
      </c>
      <c r="E40" s="24">
        <f t="shared" si="0"/>
        <v>29</v>
      </c>
      <c r="F40" s="122">
        <v>145</v>
      </c>
    </row>
    <row r="41" spans="1:6">
      <c r="A41" s="21" t="s">
        <v>25</v>
      </c>
      <c r="B41" s="16"/>
      <c r="C41" s="71">
        <v>30</v>
      </c>
      <c r="D41" s="24">
        <v>31</v>
      </c>
      <c r="E41" s="24">
        <f t="shared" si="0"/>
        <v>30</v>
      </c>
      <c r="F41" s="122">
        <v>144</v>
      </c>
    </row>
    <row r="42" spans="1:6">
      <c r="A42" s="21"/>
      <c r="B42" s="16"/>
      <c r="C42" s="71"/>
      <c r="D42" s="24"/>
      <c r="E42" s="24"/>
      <c r="F42" s="122"/>
    </row>
    <row r="43" spans="1:6">
      <c r="A43" s="21" t="s">
        <v>54</v>
      </c>
      <c r="B43" s="16"/>
      <c r="C43" s="71">
        <v>31</v>
      </c>
      <c r="D43" s="24">
        <v>30</v>
      </c>
      <c r="E43" s="24">
        <f t="shared" si="0"/>
        <v>31</v>
      </c>
      <c r="F43" s="122">
        <v>129</v>
      </c>
    </row>
    <row r="44" spans="1:6">
      <c r="A44" s="21" t="s">
        <v>16</v>
      </c>
      <c r="B44" s="16"/>
      <c r="C44" s="71">
        <v>34</v>
      </c>
      <c r="D44" s="24">
        <v>32</v>
      </c>
      <c r="E44" s="24">
        <f t="shared" si="0"/>
        <v>32</v>
      </c>
      <c r="F44" s="122">
        <v>122</v>
      </c>
    </row>
    <row r="45" spans="1:6">
      <c r="A45" s="21" t="s">
        <v>37</v>
      </c>
      <c r="B45" s="16"/>
      <c r="C45" s="71">
        <v>33</v>
      </c>
      <c r="D45" s="24">
        <v>35</v>
      </c>
      <c r="E45" s="24">
        <f t="shared" si="0"/>
        <v>33</v>
      </c>
      <c r="F45" s="122">
        <v>102</v>
      </c>
    </row>
    <row r="46" spans="1:6">
      <c r="A46" s="21" t="s">
        <v>20</v>
      </c>
      <c r="B46" s="16"/>
      <c r="C46" s="71">
        <v>37</v>
      </c>
      <c r="D46" s="24">
        <v>36</v>
      </c>
      <c r="E46" s="24">
        <f t="shared" si="0"/>
        <v>34</v>
      </c>
      <c r="F46" s="122">
        <v>100</v>
      </c>
    </row>
    <row r="47" spans="1:6">
      <c r="A47" s="21" t="s">
        <v>48</v>
      </c>
      <c r="B47" s="16"/>
      <c r="C47" s="71">
        <v>35</v>
      </c>
      <c r="D47" s="24">
        <v>34</v>
      </c>
      <c r="E47" s="24">
        <f t="shared" si="0"/>
        <v>35</v>
      </c>
      <c r="F47" s="122">
        <v>97</v>
      </c>
    </row>
    <row r="48" spans="1:6">
      <c r="A48" s="21"/>
      <c r="B48" s="16"/>
      <c r="C48" s="71"/>
      <c r="D48" s="24"/>
      <c r="E48" s="24"/>
      <c r="F48" s="122"/>
    </row>
    <row r="49" spans="1:6">
      <c r="A49" s="21" t="s">
        <v>39</v>
      </c>
      <c r="B49" s="16"/>
      <c r="C49" s="71">
        <v>36</v>
      </c>
      <c r="D49" s="24">
        <v>37</v>
      </c>
      <c r="E49" s="24">
        <f t="shared" si="0"/>
        <v>36</v>
      </c>
      <c r="F49" s="122">
        <v>85</v>
      </c>
    </row>
    <row r="50" spans="1:6">
      <c r="A50" s="21" t="s">
        <v>12</v>
      </c>
      <c r="B50" s="16"/>
      <c r="C50" s="71">
        <v>38</v>
      </c>
      <c r="D50" s="24">
        <v>39</v>
      </c>
      <c r="E50" s="24">
        <f t="shared" si="0"/>
        <v>37</v>
      </c>
      <c r="F50" s="122">
        <v>82</v>
      </c>
    </row>
    <row r="51" spans="1:6">
      <c r="A51" s="21" t="s">
        <v>50</v>
      </c>
      <c r="B51" s="16"/>
      <c r="C51" s="71">
        <v>32</v>
      </c>
      <c r="D51" s="24">
        <v>33</v>
      </c>
      <c r="E51" s="24">
        <f t="shared" si="0"/>
        <v>38</v>
      </c>
      <c r="F51" s="122">
        <v>79</v>
      </c>
    </row>
    <row r="52" spans="1:6">
      <c r="A52" s="21" t="s">
        <v>14</v>
      </c>
      <c r="B52" s="16"/>
      <c r="C52" s="71">
        <v>39</v>
      </c>
      <c r="D52" s="24">
        <v>38</v>
      </c>
      <c r="E52" s="24">
        <f t="shared" si="0"/>
        <v>39</v>
      </c>
      <c r="F52" s="122">
        <v>76</v>
      </c>
    </row>
    <row r="53" spans="1:6">
      <c r="A53" s="21" t="s">
        <v>49</v>
      </c>
      <c r="B53" s="16"/>
      <c r="C53" s="71">
        <v>40</v>
      </c>
      <c r="D53" s="24">
        <v>40</v>
      </c>
      <c r="E53" s="24">
        <f t="shared" si="0"/>
        <v>40</v>
      </c>
      <c r="F53" s="122">
        <v>47</v>
      </c>
    </row>
    <row r="54" spans="1:6">
      <c r="A54" s="21"/>
      <c r="B54" s="16"/>
      <c r="C54" s="71"/>
      <c r="D54" s="24"/>
      <c r="E54" s="24"/>
      <c r="F54" s="122"/>
    </row>
    <row r="55" spans="1:6">
      <c r="A55" s="21" t="s">
        <v>31</v>
      </c>
      <c r="B55" s="16"/>
      <c r="C55" s="71">
        <v>41</v>
      </c>
      <c r="D55" s="24">
        <v>41</v>
      </c>
      <c r="E55" s="24">
        <f t="shared" si="0"/>
        <v>41</v>
      </c>
      <c r="F55" s="122">
        <v>44</v>
      </c>
    </row>
    <row r="56" spans="1:6">
      <c r="A56" s="21" t="s">
        <v>35</v>
      </c>
      <c r="B56" s="16"/>
      <c r="C56" s="71">
        <v>42</v>
      </c>
      <c r="D56" s="24">
        <v>42</v>
      </c>
      <c r="E56" s="24">
        <f t="shared" si="0"/>
        <v>42</v>
      </c>
      <c r="F56" s="122">
        <v>41</v>
      </c>
    </row>
    <row r="57" spans="1:6">
      <c r="A57" s="21" t="s">
        <v>8</v>
      </c>
      <c r="B57" s="16"/>
      <c r="C57" s="71">
        <v>44</v>
      </c>
      <c r="D57" s="24">
        <v>43</v>
      </c>
      <c r="E57" s="24">
        <f t="shared" si="0"/>
        <v>43</v>
      </c>
      <c r="F57" s="122">
        <v>24</v>
      </c>
    </row>
    <row r="58" spans="1:6">
      <c r="A58" s="21" t="s">
        <v>9</v>
      </c>
      <c r="B58" s="16"/>
      <c r="C58" s="71">
        <v>45</v>
      </c>
      <c r="D58" s="24">
        <v>43</v>
      </c>
      <c r="E58" s="24">
        <f t="shared" si="0"/>
        <v>44</v>
      </c>
      <c r="F58" s="122">
        <v>22</v>
      </c>
    </row>
    <row r="59" spans="1:6">
      <c r="A59" s="21" t="s">
        <v>11</v>
      </c>
      <c r="B59" s="16"/>
      <c r="C59" s="71">
        <v>43</v>
      </c>
      <c r="D59" s="24">
        <v>45</v>
      </c>
      <c r="E59" s="24">
        <f t="shared" si="0"/>
        <v>45</v>
      </c>
      <c r="F59" s="122">
        <v>14</v>
      </c>
    </row>
    <row r="60" spans="1:6">
      <c r="A60" s="21"/>
      <c r="B60" s="16"/>
      <c r="C60" s="71"/>
      <c r="D60" s="24"/>
      <c r="E60" s="24"/>
      <c r="F60" s="122"/>
    </row>
    <row r="61" spans="1:6">
      <c r="A61" s="21" t="s">
        <v>44</v>
      </c>
      <c r="B61" s="16"/>
      <c r="C61" s="71">
        <v>46</v>
      </c>
      <c r="D61" s="24">
        <v>46</v>
      </c>
      <c r="E61" s="24">
        <f t="shared" si="0"/>
        <v>46</v>
      </c>
      <c r="F61" s="122">
        <v>12</v>
      </c>
    </row>
    <row r="62" spans="1:6">
      <c r="A62" s="21" t="s">
        <v>45</v>
      </c>
      <c r="B62" s="16"/>
      <c r="C62" s="71">
        <v>47</v>
      </c>
      <c r="D62" s="24">
        <v>47</v>
      </c>
      <c r="E62" s="24">
        <f t="shared" si="0"/>
        <v>47</v>
      </c>
      <c r="F62" s="122">
        <v>1</v>
      </c>
    </row>
    <row r="63" spans="1:6">
      <c r="A63" s="15"/>
      <c r="B63" s="16"/>
      <c r="C63" s="126"/>
      <c r="D63" s="18"/>
      <c r="E63" s="18"/>
      <c r="F63" s="127"/>
    </row>
    <row r="64" spans="1:6">
      <c r="A64" s="42" t="s">
        <v>55</v>
      </c>
      <c r="B64" s="43"/>
      <c r="C64" s="44"/>
      <c r="D64" s="45"/>
      <c r="E64" s="45"/>
      <c r="F64" s="128">
        <v>15615</v>
      </c>
    </row>
    <row r="65" spans="1:6">
      <c r="A65" s="21" t="s">
        <v>56</v>
      </c>
      <c r="B65" s="47" t="s">
        <v>120</v>
      </c>
      <c r="C65" s="16"/>
      <c r="D65" s="16"/>
      <c r="E65" s="16"/>
      <c r="F65" s="91"/>
    </row>
    <row r="66" spans="1:6">
      <c r="A66" s="49" t="s">
        <v>58</v>
      </c>
      <c r="B66" s="50" t="s">
        <v>121</v>
      </c>
      <c r="C66" s="92"/>
      <c r="D66" s="92"/>
      <c r="E66" s="92"/>
      <c r="F66" s="93"/>
    </row>
    <row r="67" spans="1:6">
      <c r="A67" s="21" t="s">
        <v>99</v>
      </c>
      <c r="B67" s="47" t="s">
        <v>122</v>
      </c>
      <c r="C67" s="16"/>
      <c r="D67" s="16"/>
      <c r="E67" s="16"/>
      <c r="F67" s="91"/>
    </row>
    <row r="68" spans="1:6">
      <c r="A68" s="118" t="s">
        <v>123</v>
      </c>
      <c r="B68" s="16"/>
      <c r="C68" s="16"/>
      <c r="D68" s="16"/>
      <c r="E68" s="16"/>
      <c r="F68" s="91"/>
    </row>
    <row r="69" spans="1:6">
      <c r="A69" s="21" t="s">
        <v>124</v>
      </c>
      <c r="B69" s="16"/>
      <c r="C69" s="16"/>
      <c r="D69" s="16"/>
      <c r="E69" s="16"/>
      <c r="F69" s="91"/>
    </row>
    <row r="70" spans="1:6">
      <c r="A70" s="21" t="s">
        <v>125</v>
      </c>
      <c r="B70" s="16"/>
      <c r="C70" s="16"/>
      <c r="D70" s="16"/>
      <c r="E70" s="16"/>
      <c r="F70" s="91"/>
    </row>
    <row r="71" spans="1:6" ht="18" thickBot="1">
      <c r="A71" s="129" t="s">
        <v>126</v>
      </c>
      <c r="B71" s="111"/>
      <c r="C71" s="3"/>
      <c r="D71" s="3"/>
      <c r="E71" s="3"/>
      <c r="F71" s="94"/>
    </row>
    <row r="72" spans="1:6">
      <c r="A72" s="56"/>
      <c r="B72" s="57"/>
      <c r="C72" s="57"/>
      <c r="D72" s="57"/>
      <c r="E72" s="57"/>
      <c r="F72" s="57"/>
    </row>
    <row r="73" spans="1:6">
      <c r="A73" s="130"/>
      <c r="B73" s="131"/>
      <c r="C73" s="130"/>
      <c r="D73" s="130"/>
      <c r="E73" s="57"/>
      <c r="F73" s="57"/>
    </row>
    <row r="74" spans="1:6">
      <c r="B74" s="57"/>
      <c r="E74" s="57"/>
    </row>
    <row r="75" spans="1:6">
      <c r="B75" s="57"/>
      <c r="E75" s="57"/>
    </row>
    <row r="76" spans="1:6">
      <c r="A76" s="56"/>
      <c r="B76" s="57"/>
      <c r="E76" s="57"/>
    </row>
    <row r="77" spans="1:6">
      <c r="B77" s="57"/>
      <c r="E77" s="57"/>
    </row>
    <row r="78" spans="1:6">
      <c r="A78" s="56"/>
      <c r="B78" s="57"/>
    </row>
    <row r="79" spans="1:6">
      <c r="B79" s="57"/>
    </row>
    <row r="80" spans="1:6">
      <c r="A80" s="56"/>
      <c r="B80" s="57"/>
    </row>
    <row r="81" spans="1:2">
      <c r="A81" s="56"/>
      <c r="B81" s="57"/>
    </row>
    <row r="82" spans="1:2">
      <c r="A82" s="56"/>
    </row>
    <row r="84" spans="1:2">
      <c r="A84" s="56"/>
    </row>
    <row r="86" spans="1:2">
      <c r="A86" s="56"/>
    </row>
    <row r="87" spans="1:2">
      <c r="A87" s="56"/>
    </row>
    <row r="88" spans="1:2">
      <c r="A88" s="56"/>
    </row>
    <row r="90" spans="1:2">
      <c r="A90" s="56"/>
    </row>
    <row r="92" spans="1:2">
      <c r="A92" s="56"/>
    </row>
    <row r="94" spans="1:2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103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104</v>
      </c>
      <c r="D5" s="13" t="s">
        <v>105</v>
      </c>
      <c r="E5" s="13" t="s">
        <v>106</v>
      </c>
      <c r="F5" s="14" t="s">
        <v>107</v>
      </c>
    </row>
    <row r="6" spans="1:6">
      <c r="A6" s="15"/>
      <c r="B6" s="16"/>
      <c r="C6" s="112"/>
      <c r="D6" s="18"/>
      <c r="E6" s="18"/>
      <c r="F6" s="99" t="s">
        <v>7</v>
      </c>
    </row>
    <row r="7" spans="1:6">
      <c r="A7" s="21" t="s">
        <v>13</v>
      </c>
      <c r="B7" s="16"/>
      <c r="C7" s="71">
        <v>1</v>
      </c>
      <c r="D7" s="24">
        <v>1</v>
      </c>
      <c r="E7" s="24">
        <f t="shared" ref="E7:E62" si="0">RANK(F7,F$7:F$62)</f>
        <v>1</v>
      </c>
      <c r="F7" s="113">
        <v>4425</v>
      </c>
    </row>
    <row r="8" spans="1:6">
      <c r="A8" s="21" t="s">
        <v>18</v>
      </c>
      <c r="B8" s="16"/>
      <c r="C8" s="71">
        <v>2</v>
      </c>
      <c r="D8" s="24">
        <v>2</v>
      </c>
      <c r="E8" s="24">
        <f t="shared" si="0"/>
        <v>2</v>
      </c>
      <c r="F8" s="113">
        <v>2031</v>
      </c>
    </row>
    <row r="9" spans="1:6">
      <c r="A9" s="21" t="s">
        <v>14</v>
      </c>
      <c r="B9" s="16"/>
      <c r="C9" s="71">
        <v>3</v>
      </c>
      <c r="D9" s="24">
        <v>3</v>
      </c>
      <c r="E9" s="24">
        <f t="shared" si="0"/>
        <v>3</v>
      </c>
      <c r="F9" s="113">
        <v>1886</v>
      </c>
    </row>
    <row r="10" spans="1:6">
      <c r="A10" s="21" t="s">
        <v>21</v>
      </c>
      <c r="B10" s="16"/>
      <c r="C10" s="71">
        <v>7</v>
      </c>
      <c r="D10" s="24">
        <v>4</v>
      </c>
      <c r="E10" s="24">
        <f t="shared" si="0"/>
        <v>4</v>
      </c>
      <c r="F10" s="113">
        <v>1552</v>
      </c>
    </row>
    <row r="11" spans="1:6">
      <c r="A11" s="21" t="s">
        <v>30</v>
      </c>
      <c r="B11" s="16"/>
      <c r="C11" s="71">
        <v>4</v>
      </c>
      <c r="D11" s="24">
        <v>5</v>
      </c>
      <c r="E11" s="24">
        <f t="shared" si="0"/>
        <v>5</v>
      </c>
      <c r="F11" s="113">
        <v>1349</v>
      </c>
    </row>
    <row r="12" spans="1:6">
      <c r="A12" s="21"/>
      <c r="B12" s="16"/>
      <c r="C12" s="71"/>
      <c r="D12" s="24"/>
      <c r="E12" s="24"/>
      <c r="F12" s="113"/>
    </row>
    <row r="13" spans="1:6">
      <c r="A13" s="21" t="s">
        <v>10</v>
      </c>
      <c r="B13" s="16"/>
      <c r="C13" s="71">
        <v>5</v>
      </c>
      <c r="D13" s="24">
        <v>6</v>
      </c>
      <c r="E13" s="24">
        <f t="shared" si="0"/>
        <v>6</v>
      </c>
      <c r="F13" s="113">
        <v>1327</v>
      </c>
    </row>
    <row r="14" spans="1:6">
      <c r="A14" s="21" t="s">
        <v>33</v>
      </c>
      <c r="B14" s="16"/>
      <c r="C14" s="71">
        <v>6</v>
      </c>
      <c r="D14" s="24">
        <v>7</v>
      </c>
      <c r="E14" s="24">
        <f t="shared" si="0"/>
        <v>7</v>
      </c>
      <c r="F14" s="113">
        <v>1303</v>
      </c>
    </row>
    <row r="15" spans="1:6">
      <c r="A15" s="21" t="s">
        <v>24</v>
      </c>
      <c r="B15" s="16"/>
      <c r="C15" s="71">
        <v>10</v>
      </c>
      <c r="D15" s="24">
        <v>8</v>
      </c>
      <c r="E15" s="24">
        <f t="shared" si="0"/>
        <v>8</v>
      </c>
      <c r="F15" s="113">
        <v>1278</v>
      </c>
    </row>
    <row r="16" spans="1:6">
      <c r="A16" s="21" t="s">
        <v>40</v>
      </c>
      <c r="B16" s="16"/>
      <c r="C16" s="71">
        <v>8</v>
      </c>
      <c r="D16" s="24">
        <v>9</v>
      </c>
      <c r="E16" s="24">
        <f t="shared" si="0"/>
        <v>9</v>
      </c>
      <c r="F16" s="113">
        <v>1239</v>
      </c>
    </row>
    <row r="17" spans="1:6">
      <c r="A17" s="21" t="s">
        <v>26</v>
      </c>
      <c r="B17" s="16"/>
      <c r="C17" s="71">
        <v>11</v>
      </c>
      <c r="D17" s="24">
        <v>11</v>
      </c>
      <c r="E17" s="24">
        <f t="shared" si="0"/>
        <v>10</v>
      </c>
      <c r="F17" s="113">
        <v>1157</v>
      </c>
    </row>
    <row r="18" spans="1:6">
      <c r="A18" s="21"/>
      <c r="B18" s="16"/>
      <c r="C18" s="71"/>
      <c r="D18" s="24"/>
      <c r="E18" s="24"/>
      <c r="F18" s="113"/>
    </row>
    <row r="19" spans="1:6">
      <c r="A19" s="21" t="s">
        <v>17</v>
      </c>
      <c r="B19" s="16"/>
      <c r="C19" s="71">
        <v>9</v>
      </c>
      <c r="D19" s="24">
        <v>10</v>
      </c>
      <c r="E19" s="24">
        <f t="shared" si="0"/>
        <v>11</v>
      </c>
      <c r="F19" s="113">
        <v>1101</v>
      </c>
    </row>
    <row r="20" spans="1:6">
      <c r="A20" s="21" t="s">
        <v>43</v>
      </c>
      <c r="B20" s="16"/>
      <c r="C20" s="71">
        <v>17</v>
      </c>
      <c r="D20" s="24">
        <v>17</v>
      </c>
      <c r="E20" s="24">
        <f t="shared" si="0"/>
        <v>12</v>
      </c>
      <c r="F20" s="113">
        <v>1076</v>
      </c>
    </row>
    <row r="21" spans="1:6">
      <c r="A21" s="21" t="s">
        <v>36</v>
      </c>
      <c r="B21" s="16"/>
      <c r="C21" s="71">
        <v>12</v>
      </c>
      <c r="D21" s="24">
        <v>13</v>
      </c>
      <c r="E21" s="24">
        <f t="shared" si="0"/>
        <v>13</v>
      </c>
      <c r="F21" s="113">
        <v>1061</v>
      </c>
    </row>
    <row r="22" spans="1:6">
      <c r="A22" s="21" t="s">
        <v>41</v>
      </c>
      <c r="B22" s="16"/>
      <c r="C22" s="71">
        <v>16</v>
      </c>
      <c r="D22" s="24">
        <v>16</v>
      </c>
      <c r="E22" s="24">
        <f t="shared" si="0"/>
        <v>14</v>
      </c>
      <c r="F22" s="113">
        <v>1036</v>
      </c>
    </row>
    <row r="23" spans="1:6">
      <c r="A23" s="21" t="s">
        <v>23</v>
      </c>
      <c r="B23" s="16"/>
      <c r="C23" s="71">
        <v>13</v>
      </c>
      <c r="D23" s="24">
        <v>12</v>
      </c>
      <c r="E23" s="24">
        <f t="shared" si="0"/>
        <v>15</v>
      </c>
      <c r="F23" s="113">
        <v>990</v>
      </c>
    </row>
    <row r="24" spans="1:6">
      <c r="A24" s="21"/>
      <c r="B24" s="16"/>
      <c r="C24" s="71"/>
      <c r="D24" s="24"/>
      <c r="E24" s="24"/>
      <c r="F24" s="113"/>
    </row>
    <row r="25" spans="1:6">
      <c r="A25" s="21" t="s">
        <v>46</v>
      </c>
      <c r="B25" s="16"/>
      <c r="C25" s="71">
        <v>15</v>
      </c>
      <c r="D25" s="24">
        <v>14</v>
      </c>
      <c r="E25" s="24">
        <f t="shared" si="0"/>
        <v>16</v>
      </c>
      <c r="F25" s="113">
        <v>921</v>
      </c>
    </row>
    <row r="26" spans="1:6">
      <c r="A26" s="21" t="s">
        <v>25</v>
      </c>
      <c r="B26" s="16"/>
      <c r="C26" s="71">
        <v>14</v>
      </c>
      <c r="D26" s="24">
        <v>15</v>
      </c>
      <c r="E26" s="24">
        <f t="shared" si="0"/>
        <v>17</v>
      </c>
      <c r="F26" s="113">
        <v>899</v>
      </c>
    </row>
    <row r="27" spans="1:6">
      <c r="A27" s="21" t="s">
        <v>12</v>
      </c>
      <c r="B27" s="16"/>
      <c r="C27" s="71">
        <v>20</v>
      </c>
      <c r="D27" s="24">
        <v>20</v>
      </c>
      <c r="E27" s="24">
        <f t="shared" si="0"/>
        <v>18</v>
      </c>
      <c r="F27" s="113">
        <v>849</v>
      </c>
    </row>
    <row r="28" spans="1:6">
      <c r="A28" s="21" t="s">
        <v>16</v>
      </c>
      <c r="B28" s="16"/>
      <c r="C28" s="71">
        <v>18</v>
      </c>
      <c r="D28" s="24">
        <v>19</v>
      </c>
      <c r="E28" s="24">
        <f t="shared" si="0"/>
        <v>19</v>
      </c>
      <c r="F28" s="113">
        <v>841</v>
      </c>
    </row>
    <row r="29" spans="1:6">
      <c r="A29" s="21" t="s">
        <v>22</v>
      </c>
      <c r="B29" s="16"/>
      <c r="C29" s="71">
        <v>19</v>
      </c>
      <c r="D29" s="24">
        <v>18</v>
      </c>
      <c r="E29" s="24">
        <f t="shared" si="0"/>
        <v>20</v>
      </c>
      <c r="F29" s="113">
        <v>815</v>
      </c>
    </row>
    <row r="30" spans="1:6">
      <c r="A30" s="21"/>
      <c r="B30" s="16"/>
      <c r="C30" s="71"/>
      <c r="D30" s="24"/>
      <c r="E30" s="24"/>
      <c r="F30" s="113"/>
    </row>
    <row r="31" spans="1:6">
      <c r="A31" s="21" t="s">
        <v>50</v>
      </c>
      <c r="B31" s="16"/>
      <c r="C31" s="71">
        <v>21</v>
      </c>
      <c r="D31" s="24">
        <v>24</v>
      </c>
      <c r="E31" s="24">
        <f t="shared" si="0"/>
        <v>21</v>
      </c>
      <c r="F31" s="114">
        <v>649</v>
      </c>
    </row>
    <row r="32" spans="1:6">
      <c r="A32" s="21" t="s">
        <v>38</v>
      </c>
      <c r="B32" s="16"/>
      <c r="C32" s="71">
        <v>22</v>
      </c>
      <c r="D32" s="24">
        <v>22</v>
      </c>
      <c r="E32" s="24">
        <f t="shared" si="0"/>
        <v>22</v>
      </c>
      <c r="F32" s="113">
        <v>541</v>
      </c>
    </row>
    <row r="33" spans="1:6">
      <c r="A33" s="21" t="s">
        <v>15</v>
      </c>
      <c r="B33" s="16"/>
      <c r="C33" s="71">
        <v>23</v>
      </c>
      <c r="D33" s="24">
        <v>25</v>
      </c>
      <c r="E33" s="24">
        <f t="shared" si="0"/>
        <v>23</v>
      </c>
      <c r="F33" s="113">
        <v>531</v>
      </c>
    </row>
    <row r="34" spans="1:6">
      <c r="A34" s="21" t="s">
        <v>27</v>
      </c>
      <c r="B34" s="16"/>
      <c r="C34" s="71">
        <v>24</v>
      </c>
      <c r="D34" s="24">
        <v>23</v>
      </c>
      <c r="E34" s="24">
        <f t="shared" si="0"/>
        <v>24</v>
      </c>
      <c r="F34" s="113">
        <v>507</v>
      </c>
    </row>
    <row r="35" spans="1:6">
      <c r="A35" s="21" t="s">
        <v>34</v>
      </c>
      <c r="B35" s="16"/>
      <c r="C35" s="71">
        <v>25</v>
      </c>
      <c r="D35" s="24">
        <v>21</v>
      </c>
      <c r="E35" s="24">
        <f t="shared" si="0"/>
        <v>25</v>
      </c>
      <c r="F35" s="113">
        <v>496</v>
      </c>
    </row>
    <row r="36" spans="1:6">
      <c r="A36" s="21"/>
      <c r="B36" s="16"/>
      <c r="C36" s="71"/>
      <c r="D36" s="24"/>
      <c r="E36" s="24"/>
      <c r="F36" s="113"/>
    </row>
    <row r="37" spans="1:6">
      <c r="A37" s="21" t="s">
        <v>39</v>
      </c>
      <c r="B37" s="16"/>
      <c r="C37" s="71">
        <v>29</v>
      </c>
      <c r="D37" s="24">
        <v>29</v>
      </c>
      <c r="E37" s="24">
        <f t="shared" si="0"/>
        <v>26</v>
      </c>
      <c r="F37" s="113">
        <v>489</v>
      </c>
    </row>
    <row r="38" spans="1:6">
      <c r="A38" s="27" t="s">
        <v>47</v>
      </c>
      <c r="B38" s="28"/>
      <c r="C38" s="68">
        <v>27</v>
      </c>
      <c r="D38" s="30">
        <v>26</v>
      </c>
      <c r="E38" s="30">
        <f t="shared" si="0"/>
        <v>27</v>
      </c>
      <c r="F38" s="115">
        <v>487</v>
      </c>
    </row>
    <row r="39" spans="1:6">
      <c r="A39" s="21" t="s">
        <v>51</v>
      </c>
      <c r="B39" s="16"/>
      <c r="C39" s="71">
        <v>30</v>
      </c>
      <c r="D39" s="24">
        <v>28</v>
      </c>
      <c r="E39" s="24">
        <f t="shared" si="0"/>
        <v>28</v>
      </c>
      <c r="F39" s="113">
        <v>439</v>
      </c>
    </row>
    <row r="40" spans="1:6">
      <c r="A40" s="21" t="s">
        <v>45</v>
      </c>
      <c r="B40" s="16"/>
      <c r="C40" s="71">
        <v>26</v>
      </c>
      <c r="D40" s="24">
        <v>33</v>
      </c>
      <c r="E40" s="24">
        <f t="shared" si="0"/>
        <v>29</v>
      </c>
      <c r="F40" s="113">
        <v>435</v>
      </c>
    </row>
    <row r="41" spans="1:6">
      <c r="A41" s="21" t="s">
        <v>28</v>
      </c>
      <c r="B41" s="16"/>
      <c r="C41" s="71">
        <v>31</v>
      </c>
      <c r="D41" s="24">
        <v>34</v>
      </c>
      <c r="E41" s="24">
        <f t="shared" si="0"/>
        <v>30</v>
      </c>
      <c r="F41" s="113">
        <v>425</v>
      </c>
    </row>
    <row r="42" spans="1:6">
      <c r="A42" s="21"/>
      <c r="B42" s="16"/>
      <c r="C42" s="71"/>
      <c r="D42" s="24"/>
      <c r="E42" s="24"/>
      <c r="F42" s="113"/>
    </row>
    <row r="43" spans="1:6">
      <c r="A43" s="21" t="s">
        <v>53</v>
      </c>
      <c r="B43" s="16"/>
      <c r="C43" s="71">
        <v>33</v>
      </c>
      <c r="D43" s="24">
        <v>31</v>
      </c>
      <c r="E43" s="24">
        <f t="shared" si="0"/>
        <v>31</v>
      </c>
      <c r="F43" s="113">
        <v>407</v>
      </c>
    </row>
    <row r="44" spans="1:6">
      <c r="A44" s="21" t="s">
        <v>49</v>
      </c>
      <c r="B44" s="16"/>
      <c r="C44" s="71">
        <v>28</v>
      </c>
      <c r="D44" s="24">
        <v>27</v>
      </c>
      <c r="E44" s="24">
        <f t="shared" si="0"/>
        <v>32</v>
      </c>
      <c r="F44" s="113">
        <v>406</v>
      </c>
    </row>
    <row r="45" spans="1:6">
      <c r="A45" s="21" t="s">
        <v>29</v>
      </c>
      <c r="B45" s="16"/>
      <c r="C45" s="71">
        <v>34</v>
      </c>
      <c r="D45" s="24">
        <v>30</v>
      </c>
      <c r="E45" s="24">
        <f t="shared" si="0"/>
        <v>33</v>
      </c>
      <c r="F45" s="113">
        <v>398</v>
      </c>
    </row>
    <row r="46" spans="1:6">
      <c r="A46" s="21" t="s">
        <v>19</v>
      </c>
      <c r="B46" s="16"/>
      <c r="C46" s="71">
        <v>32</v>
      </c>
      <c r="D46" s="24">
        <v>32</v>
      </c>
      <c r="E46" s="24">
        <f t="shared" si="0"/>
        <v>34</v>
      </c>
      <c r="F46" s="113">
        <v>373</v>
      </c>
    </row>
    <row r="47" spans="1:6">
      <c r="A47" s="21" t="s">
        <v>11</v>
      </c>
      <c r="B47" s="16"/>
      <c r="C47" s="71">
        <v>36</v>
      </c>
      <c r="D47" s="24">
        <v>35</v>
      </c>
      <c r="E47" s="24">
        <f t="shared" si="0"/>
        <v>35</v>
      </c>
      <c r="F47" s="113">
        <v>329</v>
      </c>
    </row>
    <row r="48" spans="1:6">
      <c r="A48" s="21"/>
      <c r="B48" s="16"/>
      <c r="C48" s="71"/>
      <c r="D48" s="24"/>
      <c r="E48" s="24"/>
      <c r="F48" s="113"/>
    </row>
    <row r="49" spans="1:6">
      <c r="A49" s="21" t="s">
        <v>20</v>
      </c>
      <c r="B49" s="16"/>
      <c r="C49" s="71">
        <v>35</v>
      </c>
      <c r="D49" s="24">
        <v>36</v>
      </c>
      <c r="E49" s="24">
        <f t="shared" si="0"/>
        <v>36</v>
      </c>
      <c r="F49" s="113">
        <v>324</v>
      </c>
    </row>
    <row r="50" spans="1:6">
      <c r="A50" s="21" t="s">
        <v>35</v>
      </c>
      <c r="B50" s="16"/>
      <c r="C50" s="71">
        <v>41</v>
      </c>
      <c r="D50" s="24">
        <v>38</v>
      </c>
      <c r="E50" s="24">
        <f t="shared" si="0"/>
        <v>37</v>
      </c>
      <c r="F50" s="113">
        <v>307</v>
      </c>
    </row>
    <row r="51" spans="1:6">
      <c r="A51" s="21" t="s">
        <v>44</v>
      </c>
      <c r="B51" s="16"/>
      <c r="C51" s="71">
        <v>38</v>
      </c>
      <c r="D51" s="24">
        <v>37</v>
      </c>
      <c r="E51" s="24">
        <f t="shared" si="0"/>
        <v>38</v>
      </c>
      <c r="F51" s="113">
        <v>282</v>
      </c>
    </row>
    <row r="52" spans="1:6">
      <c r="A52" s="21" t="s">
        <v>48</v>
      </c>
      <c r="B52" s="16"/>
      <c r="C52" s="71">
        <v>43</v>
      </c>
      <c r="D52" s="24">
        <v>43</v>
      </c>
      <c r="E52" s="24">
        <f t="shared" si="0"/>
        <v>39</v>
      </c>
      <c r="F52" s="113">
        <v>272</v>
      </c>
    </row>
    <row r="53" spans="1:6">
      <c r="A53" s="21" t="s">
        <v>37</v>
      </c>
      <c r="B53" s="16"/>
      <c r="C53" s="71">
        <v>45</v>
      </c>
      <c r="D53" s="24">
        <v>45</v>
      </c>
      <c r="E53" s="24">
        <f t="shared" si="0"/>
        <v>40</v>
      </c>
      <c r="F53" s="113">
        <v>248</v>
      </c>
    </row>
    <row r="54" spans="1:6">
      <c r="A54" s="21"/>
      <c r="B54" s="16"/>
      <c r="C54" s="71"/>
      <c r="D54" s="24"/>
      <c r="E54" s="24"/>
      <c r="F54" s="113"/>
    </row>
    <row r="55" spans="1:6">
      <c r="A55" s="21" t="s">
        <v>54</v>
      </c>
      <c r="B55" s="16"/>
      <c r="C55" s="71">
        <v>37</v>
      </c>
      <c r="D55" s="24">
        <v>39</v>
      </c>
      <c r="E55" s="24">
        <f t="shared" si="0"/>
        <v>41</v>
      </c>
      <c r="F55" s="113">
        <v>244</v>
      </c>
    </row>
    <row r="56" spans="1:6">
      <c r="A56" s="21" t="s">
        <v>42</v>
      </c>
      <c r="B56" s="16"/>
      <c r="C56" s="71">
        <v>39</v>
      </c>
      <c r="D56" s="24">
        <v>40</v>
      </c>
      <c r="E56" s="24">
        <f t="shared" si="0"/>
        <v>42</v>
      </c>
      <c r="F56" s="113">
        <v>243</v>
      </c>
    </row>
    <row r="57" spans="1:6">
      <c r="A57" s="21" t="s">
        <v>32</v>
      </c>
      <c r="B57" s="16"/>
      <c r="C57" s="71">
        <v>40</v>
      </c>
      <c r="D57" s="24">
        <v>41</v>
      </c>
      <c r="E57" s="24">
        <f t="shared" si="0"/>
        <v>43</v>
      </c>
      <c r="F57" s="113">
        <v>223</v>
      </c>
    </row>
    <row r="58" spans="1:6">
      <c r="A58" s="21" t="s">
        <v>31</v>
      </c>
      <c r="B58" s="16"/>
      <c r="C58" s="71">
        <v>42</v>
      </c>
      <c r="D58" s="24">
        <v>42</v>
      </c>
      <c r="E58" s="24">
        <f t="shared" si="0"/>
        <v>44</v>
      </c>
      <c r="F58" s="113">
        <v>207</v>
      </c>
    </row>
    <row r="59" spans="1:6">
      <c r="A59" s="21" t="s">
        <v>52</v>
      </c>
      <c r="B59" s="16"/>
      <c r="C59" s="71">
        <v>44</v>
      </c>
      <c r="D59" s="24">
        <v>44</v>
      </c>
      <c r="E59" s="24">
        <f t="shared" si="0"/>
        <v>45</v>
      </c>
      <c r="F59" s="113">
        <v>200</v>
      </c>
    </row>
    <row r="60" spans="1:6">
      <c r="A60" s="21"/>
      <c r="B60" s="16"/>
      <c r="C60" s="71"/>
      <c r="D60" s="24"/>
      <c r="E60" s="24"/>
      <c r="F60" s="113"/>
    </row>
    <row r="61" spans="1:6">
      <c r="A61" s="21" t="s">
        <v>9</v>
      </c>
      <c r="B61" s="16"/>
      <c r="C61" s="71">
        <v>46</v>
      </c>
      <c r="D61" s="24">
        <v>46</v>
      </c>
      <c r="E61" s="24">
        <f t="shared" si="0"/>
        <v>46</v>
      </c>
      <c r="F61" s="113">
        <v>143</v>
      </c>
    </row>
    <row r="62" spans="1:6">
      <c r="A62" s="21" t="s">
        <v>8</v>
      </c>
      <c r="B62" s="16"/>
      <c r="C62" s="71">
        <v>47</v>
      </c>
      <c r="D62" s="24">
        <v>47</v>
      </c>
      <c r="E62" s="24">
        <f t="shared" si="0"/>
        <v>47</v>
      </c>
      <c r="F62" s="113">
        <v>105</v>
      </c>
    </row>
    <row r="63" spans="1:6">
      <c r="A63" s="21"/>
      <c r="B63" s="16"/>
      <c r="C63" s="71"/>
      <c r="D63" s="24"/>
      <c r="E63" s="24"/>
      <c r="F63" s="113"/>
    </row>
    <row r="64" spans="1:6">
      <c r="A64" s="42" t="s">
        <v>55</v>
      </c>
      <c r="B64" s="43"/>
      <c r="C64" s="116"/>
      <c r="D64" s="45"/>
      <c r="E64" s="45"/>
      <c r="F64" s="117">
        <v>36848</v>
      </c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108</v>
      </c>
      <c r="C66" s="16"/>
      <c r="D66" s="16"/>
      <c r="E66" s="16"/>
      <c r="F66" s="91"/>
    </row>
    <row r="67" spans="1:6">
      <c r="A67" s="49" t="s">
        <v>58</v>
      </c>
      <c r="B67" s="50" t="s">
        <v>109</v>
      </c>
      <c r="C67" s="92"/>
      <c r="D67" s="92"/>
      <c r="E67" s="92"/>
      <c r="F67" s="93"/>
    </row>
    <row r="68" spans="1:6">
      <c r="A68" s="118" t="s">
        <v>99</v>
      </c>
      <c r="B68" s="119" t="s">
        <v>110</v>
      </c>
      <c r="C68" s="16"/>
      <c r="D68" s="16"/>
      <c r="E68" s="16"/>
      <c r="F68" s="91"/>
    </row>
    <row r="69" spans="1:6">
      <c r="A69" s="118" t="s">
        <v>111</v>
      </c>
      <c r="B69" s="16"/>
      <c r="C69" s="16"/>
      <c r="D69" s="16"/>
      <c r="E69" s="16"/>
      <c r="F69" s="91"/>
    </row>
    <row r="70" spans="1:6">
      <c r="A70" s="118" t="s">
        <v>112</v>
      </c>
      <c r="B70" s="16"/>
      <c r="C70" s="16"/>
      <c r="D70" s="16"/>
      <c r="E70" s="16"/>
      <c r="F70" s="91"/>
    </row>
    <row r="71" spans="1:6" ht="18" thickBot="1">
      <c r="A71" s="120" t="s">
        <v>113</v>
      </c>
      <c r="B71" s="3"/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88</v>
      </c>
      <c r="B2" s="57"/>
      <c r="C2" s="57"/>
      <c r="D2" s="57"/>
      <c r="E2" s="57"/>
      <c r="F2" s="57"/>
    </row>
    <row r="3" spans="1:6" ht="18" thickBot="1">
      <c r="A3" s="3"/>
      <c r="B3" s="78" t="s">
        <v>89</v>
      </c>
      <c r="C3" s="54"/>
      <c r="D3" s="54"/>
      <c r="E3" s="54"/>
      <c r="F3" s="3"/>
    </row>
    <row r="4" spans="1:6">
      <c r="A4" s="4"/>
      <c r="B4" s="5"/>
      <c r="C4" s="6"/>
      <c r="D4" s="7" t="s">
        <v>1</v>
      </c>
      <c r="E4" s="8"/>
      <c r="F4" s="95" t="s">
        <v>90</v>
      </c>
    </row>
    <row r="5" spans="1:6">
      <c r="A5" s="10" t="s">
        <v>2</v>
      </c>
      <c r="B5" s="11"/>
      <c r="C5" s="96" t="s">
        <v>91</v>
      </c>
      <c r="D5" s="97" t="s">
        <v>92</v>
      </c>
      <c r="E5" s="98" t="s">
        <v>93</v>
      </c>
      <c r="F5" s="14" t="s">
        <v>94</v>
      </c>
    </row>
    <row r="6" spans="1:6">
      <c r="A6" s="15"/>
      <c r="B6" s="16"/>
      <c r="C6" s="17"/>
      <c r="D6" s="18"/>
      <c r="E6" s="18"/>
      <c r="F6" s="99" t="s">
        <v>95</v>
      </c>
    </row>
    <row r="7" spans="1:6">
      <c r="A7" s="21" t="s">
        <v>43</v>
      </c>
      <c r="B7" s="16"/>
      <c r="C7" s="23">
        <v>1</v>
      </c>
      <c r="D7" s="24">
        <v>1</v>
      </c>
      <c r="E7" s="24">
        <f t="shared" ref="E7:E45" si="0">RANK(F7,F$7:F$63)</f>
        <v>1</v>
      </c>
      <c r="F7" s="100">
        <v>22.96086064160507</v>
      </c>
    </row>
    <row r="8" spans="1:6">
      <c r="A8" s="21" t="s">
        <v>36</v>
      </c>
      <c r="B8" s="16"/>
      <c r="C8" s="23">
        <v>2</v>
      </c>
      <c r="D8" s="24">
        <v>2</v>
      </c>
      <c r="E8" s="24">
        <f t="shared" si="0"/>
        <v>2</v>
      </c>
      <c r="F8" s="100">
        <v>21.262247867746492</v>
      </c>
    </row>
    <row r="9" spans="1:6">
      <c r="A9" s="21" t="s">
        <v>41</v>
      </c>
      <c r="B9" s="16"/>
      <c r="C9" s="23">
        <v>3</v>
      </c>
      <c r="D9" s="24">
        <v>3</v>
      </c>
      <c r="E9" s="24">
        <f t="shared" si="0"/>
        <v>3</v>
      </c>
      <c r="F9" s="100">
        <v>19.141923961201069</v>
      </c>
    </row>
    <row r="10" spans="1:6">
      <c r="A10" s="21" t="s">
        <v>26</v>
      </c>
      <c r="B10" s="16"/>
      <c r="C10" s="23">
        <v>5</v>
      </c>
      <c r="D10" s="24">
        <v>5</v>
      </c>
      <c r="E10" s="24">
        <f t="shared" si="0"/>
        <v>4</v>
      </c>
      <c r="F10" s="100">
        <v>18.08563696937151</v>
      </c>
    </row>
    <row r="11" spans="1:6">
      <c r="A11" s="21" t="s">
        <v>54</v>
      </c>
      <c r="B11" s="16"/>
      <c r="C11" s="23">
        <v>4</v>
      </c>
      <c r="D11" s="24">
        <v>4</v>
      </c>
      <c r="E11" s="24">
        <f t="shared" si="0"/>
        <v>5</v>
      </c>
      <c r="F11" s="100">
        <v>17.979164572853971</v>
      </c>
    </row>
    <row r="12" spans="1:6">
      <c r="A12" s="21"/>
      <c r="B12" s="16"/>
      <c r="C12" s="23"/>
      <c r="D12" s="24"/>
      <c r="E12" s="24"/>
      <c r="F12" s="100"/>
    </row>
    <row r="13" spans="1:6">
      <c r="A13" s="21" t="s">
        <v>52</v>
      </c>
      <c r="B13" s="16"/>
      <c r="C13" s="23">
        <v>6</v>
      </c>
      <c r="D13" s="24">
        <v>6</v>
      </c>
      <c r="E13" s="24">
        <f t="shared" si="0"/>
        <v>6</v>
      </c>
      <c r="F13" s="100">
        <v>16.563024247609938</v>
      </c>
    </row>
    <row r="14" spans="1:6">
      <c r="A14" s="21" t="s">
        <v>50</v>
      </c>
      <c r="B14" s="16"/>
      <c r="C14" s="23">
        <v>7</v>
      </c>
      <c r="D14" s="24">
        <v>7</v>
      </c>
      <c r="E14" s="24">
        <f t="shared" si="0"/>
        <v>7</v>
      </c>
      <c r="F14" s="100">
        <v>16.459564959453001</v>
      </c>
    </row>
    <row r="15" spans="1:6">
      <c r="A15" s="21" t="s">
        <v>40</v>
      </c>
      <c r="B15" s="16"/>
      <c r="C15" s="23">
        <v>9</v>
      </c>
      <c r="D15" s="24">
        <v>9</v>
      </c>
      <c r="E15" s="24">
        <f t="shared" si="0"/>
        <v>8</v>
      </c>
      <c r="F15" s="100">
        <v>15.069732735266191</v>
      </c>
    </row>
    <row r="16" spans="1:6">
      <c r="A16" s="21" t="s">
        <v>48</v>
      </c>
      <c r="B16" s="16"/>
      <c r="C16" s="23">
        <v>10</v>
      </c>
      <c r="D16" s="24">
        <v>10</v>
      </c>
      <c r="E16" s="24">
        <f t="shared" si="0"/>
        <v>9</v>
      </c>
      <c r="F16" s="100">
        <v>14.825661005685326</v>
      </c>
    </row>
    <row r="17" spans="1:6">
      <c r="A17" s="21" t="s">
        <v>23</v>
      </c>
      <c r="B17" s="16"/>
      <c r="C17" s="23">
        <v>11</v>
      </c>
      <c r="D17" s="24">
        <v>11</v>
      </c>
      <c r="E17" s="24">
        <f t="shared" si="0"/>
        <v>10</v>
      </c>
      <c r="F17" s="100">
        <v>14.052427764511306</v>
      </c>
    </row>
    <row r="18" spans="1:6">
      <c r="A18" s="21"/>
      <c r="B18" s="16"/>
      <c r="C18" s="23"/>
      <c r="D18" s="24"/>
      <c r="E18" s="24"/>
      <c r="F18" s="100"/>
    </row>
    <row r="19" spans="1:6">
      <c r="A19" s="21" t="s">
        <v>21</v>
      </c>
      <c r="B19" s="16"/>
      <c r="C19" s="23">
        <v>8</v>
      </c>
      <c r="D19" s="24">
        <v>8</v>
      </c>
      <c r="E19" s="24">
        <f t="shared" si="0"/>
        <v>11</v>
      </c>
      <c r="F19" s="100">
        <v>13.429939014459183</v>
      </c>
    </row>
    <row r="20" spans="1:6">
      <c r="A20" s="21" t="s">
        <v>18</v>
      </c>
      <c r="B20" s="16"/>
      <c r="C20" s="23">
        <v>13</v>
      </c>
      <c r="D20" s="24">
        <v>13</v>
      </c>
      <c r="E20" s="24">
        <f t="shared" si="0"/>
        <v>12</v>
      </c>
      <c r="F20" s="100">
        <v>12.864841717190087</v>
      </c>
    </row>
    <row r="21" spans="1:6">
      <c r="A21" s="21" t="s">
        <v>35</v>
      </c>
      <c r="B21" s="16"/>
      <c r="C21" s="23">
        <v>12</v>
      </c>
      <c r="D21" s="24">
        <v>12</v>
      </c>
      <c r="E21" s="24">
        <f t="shared" si="0"/>
        <v>13</v>
      </c>
      <c r="F21" s="100">
        <v>12.859008889872452</v>
      </c>
    </row>
    <row r="22" spans="1:6">
      <c r="A22" s="21" t="s">
        <v>30</v>
      </c>
      <c r="B22" s="16"/>
      <c r="C22" s="23">
        <v>15</v>
      </c>
      <c r="D22" s="24">
        <v>16</v>
      </c>
      <c r="E22" s="24">
        <f t="shared" si="0"/>
        <v>14</v>
      </c>
      <c r="F22" s="100">
        <v>12.837352209929756</v>
      </c>
    </row>
    <row r="23" spans="1:6">
      <c r="A23" s="21" t="s">
        <v>24</v>
      </c>
      <c r="B23" s="16"/>
      <c r="C23" s="23">
        <v>14</v>
      </c>
      <c r="D23" s="24">
        <v>14</v>
      </c>
      <c r="E23" s="24">
        <f t="shared" si="0"/>
        <v>15</v>
      </c>
      <c r="F23" s="100">
        <v>12.784435235750715</v>
      </c>
    </row>
    <row r="24" spans="1:6">
      <c r="A24" s="21"/>
      <c r="B24" s="16"/>
      <c r="C24" s="23"/>
      <c r="D24" s="24"/>
      <c r="E24" s="24"/>
      <c r="F24" s="100"/>
    </row>
    <row r="25" spans="1:6">
      <c r="A25" s="21" t="s">
        <v>44</v>
      </c>
      <c r="B25" s="16"/>
      <c r="C25" s="23">
        <v>16</v>
      </c>
      <c r="D25" s="24">
        <v>15</v>
      </c>
      <c r="E25" s="24">
        <f t="shared" si="0"/>
        <v>16</v>
      </c>
      <c r="F25" s="100">
        <v>12.707888578143384</v>
      </c>
    </row>
    <row r="26" spans="1:6">
      <c r="A26" s="21" t="s">
        <v>51</v>
      </c>
      <c r="B26" s="16"/>
      <c r="C26" s="23">
        <v>17</v>
      </c>
      <c r="D26" s="24">
        <v>17</v>
      </c>
      <c r="E26" s="24">
        <f t="shared" si="0"/>
        <v>17</v>
      </c>
      <c r="F26" s="100">
        <v>12.458177669900515</v>
      </c>
    </row>
    <row r="27" spans="1:6">
      <c r="A27" s="21" t="s">
        <v>22</v>
      </c>
      <c r="B27" s="16"/>
      <c r="C27" s="23">
        <v>18</v>
      </c>
      <c r="D27" s="24">
        <v>18</v>
      </c>
      <c r="E27" s="24">
        <f t="shared" si="0"/>
        <v>18</v>
      </c>
      <c r="F27" s="100">
        <v>12.355640339306378</v>
      </c>
    </row>
    <row r="28" spans="1:6">
      <c r="A28" s="21" t="s">
        <v>46</v>
      </c>
      <c r="B28" s="16"/>
      <c r="C28" s="23">
        <v>19</v>
      </c>
      <c r="D28" s="24">
        <v>19</v>
      </c>
      <c r="E28" s="24">
        <f t="shared" si="0"/>
        <v>19</v>
      </c>
      <c r="F28" s="100">
        <v>11.314465916098364</v>
      </c>
    </row>
    <row r="29" spans="1:6">
      <c r="A29" s="21" t="s">
        <v>38</v>
      </c>
      <c r="B29" s="16"/>
      <c r="C29" s="23">
        <v>22</v>
      </c>
      <c r="D29" s="24">
        <v>22</v>
      </c>
      <c r="E29" s="24">
        <f t="shared" si="0"/>
        <v>20</v>
      </c>
      <c r="F29" s="100">
        <v>10.622220642252273</v>
      </c>
    </row>
    <row r="30" spans="1:6">
      <c r="A30" s="21"/>
      <c r="B30" s="16"/>
      <c r="C30" s="23"/>
      <c r="D30" s="24"/>
      <c r="E30" s="24"/>
      <c r="F30" s="100"/>
    </row>
    <row r="31" spans="1:6">
      <c r="A31" s="21" t="s">
        <v>31</v>
      </c>
      <c r="B31" s="16"/>
      <c r="C31" s="23">
        <v>20</v>
      </c>
      <c r="D31" s="24">
        <v>20</v>
      </c>
      <c r="E31" s="24">
        <f t="shared" si="0"/>
        <v>21</v>
      </c>
      <c r="F31" s="100">
        <v>10.54172767203514</v>
      </c>
    </row>
    <row r="32" spans="1:6">
      <c r="A32" s="21" t="s">
        <v>29</v>
      </c>
      <c r="B32" s="16"/>
      <c r="C32" s="23">
        <v>21</v>
      </c>
      <c r="D32" s="24">
        <v>21</v>
      </c>
      <c r="E32" s="24">
        <f t="shared" si="0"/>
        <v>22</v>
      </c>
      <c r="F32" s="100">
        <v>10.531124300990877</v>
      </c>
    </row>
    <row r="33" spans="1:6">
      <c r="A33" s="27" t="s">
        <v>47</v>
      </c>
      <c r="B33" s="28"/>
      <c r="C33" s="29">
        <v>31</v>
      </c>
      <c r="D33" s="30">
        <v>29</v>
      </c>
      <c r="E33" s="30">
        <f t="shared" si="0"/>
        <v>23</v>
      </c>
      <c r="F33" s="101">
        <v>9.9067525946831303</v>
      </c>
    </row>
    <row r="34" spans="1:6">
      <c r="A34" s="21" t="s">
        <v>49</v>
      </c>
      <c r="B34" s="16"/>
      <c r="C34" s="23">
        <v>23</v>
      </c>
      <c r="D34" s="24">
        <v>24</v>
      </c>
      <c r="E34" s="24">
        <f t="shared" si="0"/>
        <v>24</v>
      </c>
      <c r="F34" s="100">
        <v>9.8508701221325197</v>
      </c>
    </row>
    <row r="35" spans="1:6">
      <c r="A35" s="21" t="s">
        <v>53</v>
      </c>
      <c r="B35" s="16"/>
      <c r="C35" s="23">
        <v>26</v>
      </c>
      <c r="D35" s="24">
        <v>26</v>
      </c>
      <c r="E35" s="24">
        <f t="shared" si="0"/>
        <v>25</v>
      </c>
      <c r="F35" s="100">
        <v>9.8228987039867572</v>
      </c>
    </row>
    <row r="36" spans="1:6">
      <c r="A36" s="21"/>
      <c r="B36" s="16"/>
      <c r="C36" s="23"/>
      <c r="D36" s="24"/>
      <c r="E36" s="24"/>
      <c r="F36" s="100"/>
    </row>
    <row r="37" spans="1:6">
      <c r="A37" s="21" t="s">
        <v>27</v>
      </c>
      <c r="B37" s="16"/>
      <c r="C37" s="23">
        <v>24</v>
      </c>
      <c r="D37" s="24">
        <v>23</v>
      </c>
      <c r="E37" s="24">
        <f t="shared" si="0"/>
        <v>26</v>
      </c>
      <c r="F37" s="100">
        <v>9.7750051843763544</v>
      </c>
    </row>
    <row r="38" spans="1:6">
      <c r="A38" s="21" t="s">
        <v>28</v>
      </c>
      <c r="B38" s="16"/>
      <c r="C38" s="23">
        <v>25</v>
      </c>
      <c r="D38" s="24">
        <v>25</v>
      </c>
      <c r="E38" s="24">
        <f t="shared" si="0"/>
        <v>27</v>
      </c>
      <c r="F38" s="100">
        <v>9.2859981383551329</v>
      </c>
    </row>
    <row r="39" spans="1:6">
      <c r="A39" s="21" t="s">
        <v>34</v>
      </c>
      <c r="B39" s="16"/>
      <c r="C39" s="23">
        <v>28</v>
      </c>
      <c r="D39" s="24">
        <v>27</v>
      </c>
      <c r="E39" s="24">
        <f t="shared" si="0"/>
        <v>28</v>
      </c>
      <c r="F39" s="100">
        <v>9.2382329216581827</v>
      </c>
    </row>
    <row r="40" spans="1:6">
      <c r="A40" s="21" t="s">
        <v>33</v>
      </c>
      <c r="B40" s="16"/>
      <c r="C40" s="23">
        <v>27</v>
      </c>
      <c r="D40" s="24">
        <v>28</v>
      </c>
      <c r="E40" s="24">
        <f t="shared" si="0"/>
        <v>29</v>
      </c>
      <c r="F40" s="100">
        <v>9.1941677352231181</v>
      </c>
    </row>
    <row r="41" spans="1:6">
      <c r="A41" s="21" t="s">
        <v>39</v>
      </c>
      <c r="B41" s="16"/>
      <c r="C41" s="23">
        <v>33</v>
      </c>
      <c r="D41" s="24">
        <v>32</v>
      </c>
      <c r="E41" s="24">
        <f t="shared" si="0"/>
        <v>30</v>
      </c>
      <c r="F41" s="100">
        <v>8.1938686486815495</v>
      </c>
    </row>
    <row r="42" spans="1:6">
      <c r="A42" s="21"/>
      <c r="B42" s="16"/>
      <c r="C42" s="23"/>
      <c r="D42" s="24"/>
      <c r="E42" s="24"/>
      <c r="F42" s="100"/>
    </row>
    <row r="43" spans="1:6">
      <c r="A43" s="21" t="s">
        <v>37</v>
      </c>
      <c r="B43" s="16"/>
      <c r="C43" s="23">
        <v>29</v>
      </c>
      <c r="D43" s="24">
        <v>30</v>
      </c>
      <c r="E43" s="24">
        <f t="shared" si="0"/>
        <v>31</v>
      </c>
      <c r="F43" s="100">
        <v>8.0847091211709774</v>
      </c>
    </row>
    <row r="44" spans="1:6">
      <c r="A44" s="21" t="s">
        <v>25</v>
      </c>
      <c r="B44" s="16"/>
      <c r="C44" s="23">
        <v>30</v>
      </c>
      <c r="D44" s="24">
        <v>31</v>
      </c>
      <c r="E44" s="24">
        <f t="shared" si="0"/>
        <v>32</v>
      </c>
      <c r="F44" s="100">
        <v>8.0107448257053697</v>
      </c>
    </row>
    <row r="45" spans="1:6">
      <c r="A45" s="21" t="s">
        <v>32</v>
      </c>
      <c r="B45" s="16"/>
      <c r="C45" s="23">
        <v>32</v>
      </c>
      <c r="D45" s="24">
        <v>33</v>
      </c>
      <c r="E45" s="24">
        <f t="shared" si="0"/>
        <v>33</v>
      </c>
      <c r="F45" s="100">
        <v>7.5021355710768303</v>
      </c>
    </row>
    <row r="46" spans="1:6">
      <c r="A46" s="61" t="s">
        <v>69</v>
      </c>
      <c r="B46" s="62"/>
      <c r="C46" s="83"/>
      <c r="D46" s="64"/>
      <c r="E46" s="102"/>
      <c r="F46" s="103">
        <v>6.5163341775544419</v>
      </c>
    </row>
    <row r="47" spans="1:6">
      <c r="A47" s="21" t="s">
        <v>17</v>
      </c>
      <c r="B47" s="16"/>
      <c r="C47" s="23">
        <v>34</v>
      </c>
      <c r="D47" s="24">
        <v>34</v>
      </c>
      <c r="E47" s="24">
        <f t="shared" ref="E47:E63" si="1">RANK(F47,F$7:F$63)-1</f>
        <v>34</v>
      </c>
      <c r="F47" s="100">
        <v>5.6628196443624805</v>
      </c>
    </row>
    <row r="48" spans="1:6">
      <c r="A48" s="21" t="s">
        <v>19</v>
      </c>
      <c r="B48" s="16"/>
      <c r="C48" s="23">
        <v>35</v>
      </c>
      <c r="D48" s="24">
        <v>35</v>
      </c>
      <c r="E48" s="24">
        <f t="shared" si="1"/>
        <v>35</v>
      </c>
      <c r="F48" s="100">
        <v>5.2810764324612185</v>
      </c>
    </row>
    <row r="49" spans="1:6">
      <c r="A49" s="21"/>
      <c r="B49" s="16"/>
      <c r="C49" s="23"/>
      <c r="D49" s="24"/>
      <c r="E49" s="24"/>
      <c r="F49" s="100"/>
    </row>
    <row r="50" spans="1:6">
      <c r="A50" s="21" t="s">
        <v>42</v>
      </c>
      <c r="B50" s="16"/>
      <c r="C50" s="23">
        <v>36</v>
      </c>
      <c r="D50" s="24">
        <v>36</v>
      </c>
      <c r="E50" s="24">
        <f t="shared" si="1"/>
        <v>36</v>
      </c>
      <c r="F50" s="100">
        <v>5.2600067399904455</v>
      </c>
    </row>
    <row r="51" spans="1:6">
      <c r="A51" s="21" t="s">
        <v>15</v>
      </c>
      <c r="B51" s="16"/>
      <c r="C51" s="23">
        <v>38</v>
      </c>
      <c r="D51" s="24">
        <v>37</v>
      </c>
      <c r="E51" s="24">
        <f t="shared" si="1"/>
        <v>37</v>
      </c>
      <c r="F51" s="100">
        <v>4.9324724021493349</v>
      </c>
    </row>
    <row r="52" spans="1:6">
      <c r="A52" s="21" t="s">
        <v>14</v>
      </c>
      <c r="B52" s="16"/>
      <c r="C52" s="23">
        <v>37</v>
      </c>
      <c r="D52" s="24">
        <v>38</v>
      </c>
      <c r="E52" s="24">
        <f t="shared" si="1"/>
        <v>38</v>
      </c>
      <c r="F52" s="100">
        <v>4.6580183908645729</v>
      </c>
    </row>
    <row r="53" spans="1:6">
      <c r="A53" s="21" t="s">
        <v>16</v>
      </c>
      <c r="B53" s="16"/>
      <c r="C53" s="23">
        <v>40</v>
      </c>
      <c r="D53" s="24">
        <v>39</v>
      </c>
      <c r="E53" s="24">
        <f t="shared" si="1"/>
        <v>39</v>
      </c>
      <c r="F53" s="100">
        <v>4.543261546651836</v>
      </c>
    </row>
    <row r="54" spans="1:6">
      <c r="A54" s="21" t="s">
        <v>45</v>
      </c>
      <c r="B54" s="16"/>
      <c r="C54" s="23">
        <v>39</v>
      </c>
      <c r="D54" s="24">
        <v>40</v>
      </c>
      <c r="E54" s="24">
        <f t="shared" si="1"/>
        <v>40</v>
      </c>
      <c r="F54" s="100">
        <v>4.0362866779832896</v>
      </c>
    </row>
    <row r="55" spans="1:6">
      <c r="A55" s="21"/>
      <c r="B55" s="16"/>
      <c r="C55" s="23"/>
      <c r="D55" s="24"/>
      <c r="E55" s="24"/>
      <c r="F55" s="100"/>
    </row>
    <row r="56" spans="1:6">
      <c r="A56" s="21" t="s">
        <v>13</v>
      </c>
      <c r="B56" s="16"/>
      <c r="C56" s="23">
        <v>41</v>
      </c>
      <c r="D56" s="24">
        <v>42</v>
      </c>
      <c r="E56" s="24">
        <f t="shared" si="1"/>
        <v>41</v>
      </c>
      <c r="F56" s="100">
        <v>3.7660037701086675</v>
      </c>
    </row>
    <row r="57" spans="1:6">
      <c r="A57" s="21" t="s">
        <v>20</v>
      </c>
      <c r="B57" s="16"/>
      <c r="C57" s="23">
        <v>42</v>
      </c>
      <c r="D57" s="24">
        <v>41</v>
      </c>
      <c r="E57" s="24">
        <f t="shared" si="1"/>
        <v>42</v>
      </c>
      <c r="F57" s="100">
        <v>3.7640088490260522</v>
      </c>
    </row>
    <row r="58" spans="1:6">
      <c r="A58" s="21" t="s">
        <v>10</v>
      </c>
      <c r="B58" s="16"/>
      <c r="C58" s="23">
        <v>43</v>
      </c>
      <c r="D58" s="24">
        <v>43</v>
      </c>
      <c r="E58" s="24">
        <f t="shared" si="1"/>
        <v>43</v>
      </c>
      <c r="F58" s="100">
        <v>3.3089013722921381</v>
      </c>
    </row>
    <row r="59" spans="1:6">
      <c r="A59" s="21" t="s">
        <v>12</v>
      </c>
      <c r="B59" s="16"/>
      <c r="C59" s="23">
        <v>44</v>
      </c>
      <c r="D59" s="24">
        <v>44</v>
      </c>
      <c r="E59" s="24">
        <f t="shared" si="1"/>
        <v>44</v>
      </c>
      <c r="F59" s="100">
        <v>3.2667870670226598</v>
      </c>
    </row>
    <row r="60" spans="1:6">
      <c r="A60" s="21" t="s">
        <v>11</v>
      </c>
      <c r="B60" s="16"/>
      <c r="C60" s="23">
        <v>45</v>
      </c>
      <c r="D60" s="24">
        <v>45</v>
      </c>
      <c r="E60" s="24">
        <f t="shared" si="1"/>
        <v>45</v>
      </c>
      <c r="F60" s="100">
        <v>0.8370246504908484</v>
      </c>
    </row>
    <row r="61" spans="1:6">
      <c r="A61" s="21"/>
      <c r="B61" s="16"/>
      <c r="C61" s="23"/>
      <c r="D61" s="24"/>
      <c r="E61" s="24"/>
      <c r="F61" s="100"/>
    </row>
    <row r="62" spans="1:6">
      <c r="A62" s="21" t="s">
        <v>9</v>
      </c>
      <c r="B62" s="16"/>
      <c r="C62" s="23">
        <v>46</v>
      </c>
      <c r="D62" s="24">
        <v>46</v>
      </c>
      <c r="E62" s="24">
        <f t="shared" si="1"/>
        <v>46</v>
      </c>
      <c r="F62" s="100">
        <v>0.58700171600122941</v>
      </c>
    </row>
    <row r="63" spans="1:6">
      <c r="A63" s="21" t="s">
        <v>8</v>
      </c>
      <c r="B63" s="16"/>
      <c r="C63" s="23">
        <v>47</v>
      </c>
      <c r="D63" s="24">
        <v>47</v>
      </c>
      <c r="E63" s="24">
        <f t="shared" si="1"/>
        <v>47</v>
      </c>
      <c r="F63" s="100">
        <v>0.25066614143262889</v>
      </c>
    </row>
    <row r="64" spans="1:6">
      <c r="A64" s="104"/>
      <c r="B64" s="105"/>
      <c r="C64" s="106"/>
      <c r="D64" s="89"/>
      <c r="E64" s="107"/>
      <c r="F64" s="90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47" t="s">
        <v>96</v>
      </c>
      <c r="C66" s="16"/>
      <c r="D66" s="16"/>
      <c r="E66" s="16"/>
      <c r="F66" s="91"/>
    </row>
    <row r="67" spans="1:6">
      <c r="A67" s="49" t="s">
        <v>58</v>
      </c>
      <c r="B67" s="108" t="s">
        <v>97</v>
      </c>
      <c r="C67" s="92"/>
      <c r="D67" s="92"/>
      <c r="E67" s="92"/>
      <c r="F67" s="109" t="s">
        <v>98</v>
      </c>
    </row>
    <row r="68" spans="1:6">
      <c r="A68" s="21" t="s">
        <v>99</v>
      </c>
      <c r="B68" s="47" t="s">
        <v>100</v>
      </c>
      <c r="C68" s="16"/>
      <c r="D68" s="16"/>
      <c r="E68" s="16"/>
      <c r="F68" s="91"/>
    </row>
    <row r="69" spans="1:6">
      <c r="A69" s="15"/>
      <c r="B69" s="47" t="s">
        <v>101</v>
      </c>
      <c r="C69" s="16"/>
      <c r="D69" s="16"/>
      <c r="E69" s="16"/>
      <c r="F69" s="91"/>
    </row>
    <row r="70" spans="1:6" ht="18" thickBot="1">
      <c r="A70" s="110"/>
      <c r="B70" s="111" t="s">
        <v>102</v>
      </c>
      <c r="C70" s="3"/>
      <c r="D70" s="3"/>
      <c r="E70" s="3"/>
      <c r="F70" s="94"/>
    </row>
    <row r="71" spans="1:6">
      <c r="A71" s="56"/>
    </row>
  </sheetData>
  <phoneticPr fontId="3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76</v>
      </c>
    </row>
    <row r="3" spans="1:6" ht="18" thickBot="1">
      <c r="A3" s="54"/>
      <c r="B3" s="78" t="s">
        <v>77</v>
      </c>
      <c r="C3" s="3"/>
      <c r="D3" s="54"/>
      <c r="E3" s="54"/>
      <c r="F3" s="54"/>
    </row>
    <row r="4" spans="1:6">
      <c r="A4" s="4"/>
      <c r="B4" s="5"/>
      <c r="C4" s="6"/>
      <c r="D4" s="7" t="s">
        <v>1</v>
      </c>
      <c r="E4" s="8"/>
      <c r="F4" s="79" t="s">
        <v>78</v>
      </c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79</v>
      </c>
      <c r="F5" s="14" t="s">
        <v>80</v>
      </c>
    </row>
    <row r="6" spans="1:6">
      <c r="A6" s="15"/>
      <c r="B6" s="16"/>
      <c r="C6" s="17"/>
      <c r="D6" s="18"/>
      <c r="E6" s="18"/>
      <c r="F6" s="20" t="s">
        <v>81</v>
      </c>
    </row>
    <row r="7" spans="1:6">
      <c r="A7" s="21" t="s">
        <v>8</v>
      </c>
      <c r="B7" s="22"/>
      <c r="C7" s="80">
        <v>1</v>
      </c>
      <c r="D7" s="81">
        <v>1</v>
      </c>
      <c r="E7" s="81">
        <f t="shared" ref="E7:E17" si="0">RANK(F7,F$7:F$63)</f>
        <v>1</v>
      </c>
      <c r="F7" s="82">
        <v>4266.5706221596365</v>
      </c>
    </row>
    <row r="8" spans="1:6">
      <c r="A8" s="21" t="s">
        <v>10</v>
      </c>
      <c r="B8" s="22"/>
      <c r="C8" s="80">
        <v>2</v>
      </c>
      <c r="D8" s="81">
        <v>2</v>
      </c>
      <c r="E8" s="81">
        <f t="shared" si="0"/>
        <v>2</v>
      </c>
      <c r="F8" s="82">
        <v>3403.0956480529881</v>
      </c>
    </row>
    <row r="9" spans="1:6">
      <c r="A9" s="21" t="s">
        <v>17</v>
      </c>
      <c r="B9" s="22"/>
      <c r="C9" s="80">
        <v>3</v>
      </c>
      <c r="D9" s="81">
        <v>3</v>
      </c>
      <c r="E9" s="81">
        <f t="shared" si="0"/>
        <v>3</v>
      </c>
      <c r="F9" s="82">
        <v>3225.6541353938524</v>
      </c>
    </row>
    <row r="10" spans="1:6">
      <c r="A10" s="21" t="s">
        <v>31</v>
      </c>
      <c r="B10" s="22"/>
      <c r="C10" s="80">
        <v>5</v>
      </c>
      <c r="D10" s="81">
        <v>5</v>
      </c>
      <c r="E10" s="81">
        <f t="shared" si="0"/>
        <v>4</v>
      </c>
      <c r="F10" s="82">
        <v>3204.7206511283325</v>
      </c>
    </row>
    <row r="11" spans="1:6">
      <c r="A11" s="21" t="s">
        <v>11</v>
      </c>
      <c r="B11" s="22"/>
      <c r="C11" s="80">
        <v>4</v>
      </c>
      <c r="D11" s="81">
        <v>4</v>
      </c>
      <c r="E11" s="81">
        <f t="shared" si="0"/>
        <v>5</v>
      </c>
      <c r="F11" s="82">
        <v>3184.1424534629195</v>
      </c>
    </row>
    <row r="12" spans="1:6">
      <c r="A12" s="21"/>
      <c r="B12" s="22"/>
      <c r="C12" s="80"/>
      <c r="D12" s="81"/>
      <c r="E12" s="81"/>
      <c r="F12" s="82"/>
    </row>
    <row r="13" spans="1:6">
      <c r="A13" s="21" t="s">
        <v>14</v>
      </c>
      <c r="B13" s="22"/>
      <c r="C13" s="80">
        <v>6</v>
      </c>
      <c r="D13" s="81">
        <v>6</v>
      </c>
      <c r="E13" s="81">
        <f t="shared" si="0"/>
        <v>6</v>
      </c>
      <c r="F13" s="82">
        <v>3085.3457471797101</v>
      </c>
    </row>
    <row r="14" spans="1:6">
      <c r="A14" s="21" t="s">
        <v>24</v>
      </c>
      <c r="B14" s="22"/>
      <c r="C14" s="80">
        <v>8</v>
      </c>
      <c r="D14" s="81">
        <v>7</v>
      </c>
      <c r="E14" s="81">
        <f t="shared" si="0"/>
        <v>7</v>
      </c>
      <c r="F14" s="82">
        <v>3054.225449815091</v>
      </c>
    </row>
    <row r="15" spans="1:6">
      <c r="A15" s="21" t="s">
        <v>9</v>
      </c>
      <c r="B15" s="22"/>
      <c r="C15" s="80">
        <v>7</v>
      </c>
      <c r="D15" s="81">
        <v>8</v>
      </c>
      <c r="E15" s="81">
        <f t="shared" si="0"/>
        <v>8</v>
      </c>
      <c r="F15" s="82">
        <v>3041.6697010802059</v>
      </c>
    </row>
    <row r="16" spans="1:6">
      <c r="A16" s="21" t="s">
        <v>35</v>
      </c>
      <c r="B16" s="22"/>
      <c r="C16" s="80">
        <v>10</v>
      </c>
      <c r="D16" s="81">
        <v>11</v>
      </c>
      <c r="E16" s="81">
        <f t="shared" si="0"/>
        <v>9</v>
      </c>
      <c r="F16" s="82">
        <v>3024.2313495209746</v>
      </c>
    </row>
    <row r="17" spans="1:6">
      <c r="A17" s="21" t="s">
        <v>18</v>
      </c>
      <c r="B17" s="22"/>
      <c r="C17" s="80">
        <v>15</v>
      </c>
      <c r="D17" s="81">
        <v>10</v>
      </c>
      <c r="E17" s="81">
        <f t="shared" si="0"/>
        <v>10</v>
      </c>
      <c r="F17" s="82">
        <v>2976.6668438686606</v>
      </c>
    </row>
    <row r="18" spans="1:6">
      <c r="A18" s="61" t="s">
        <v>82</v>
      </c>
      <c r="B18" s="62"/>
      <c r="C18" s="83"/>
      <c r="D18" s="64"/>
      <c r="E18" s="64"/>
      <c r="F18" s="84">
        <v>2958.109386973339</v>
      </c>
    </row>
    <row r="19" spans="1:6" s="39" customFormat="1">
      <c r="A19" s="33"/>
      <c r="B19" s="34"/>
      <c r="C19" s="35"/>
      <c r="D19" s="36"/>
      <c r="E19" s="36"/>
      <c r="F19" s="85"/>
    </row>
    <row r="20" spans="1:6">
      <c r="A20" s="21" t="s">
        <v>28</v>
      </c>
      <c r="B20" s="22"/>
      <c r="C20" s="80">
        <v>18</v>
      </c>
      <c r="D20" s="81">
        <v>13</v>
      </c>
      <c r="E20" s="81">
        <f t="shared" ref="E20:E63" si="1">RANK(F20,F$7:F$63)-1</f>
        <v>11</v>
      </c>
      <c r="F20" s="82">
        <v>2940.3241387865173</v>
      </c>
    </row>
    <row r="21" spans="1:6">
      <c r="A21" s="21" t="s">
        <v>25</v>
      </c>
      <c r="B21" s="22"/>
      <c r="C21" s="80">
        <v>11</v>
      </c>
      <c r="D21" s="81">
        <v>12</v>
      </c>
      <c r="E21" s="81">
        <f t="shared" si="1"/>
        <v>12</v>
      </c>
      <c r="F21" s="82">
        <v>2910.7003965659142</v>
      </c>
    </row>
    <row r="22" spans="1:6">
      <c r="A22" s="21" t="s">
        <v>12</v>
      </c>
      <c r="B22" s="22"/>
      <c r="C22" s="80">
        <v>9</v>
      </c>
      <c r="D22" s="81">
        <v>9</v>
      </c>
      <c r="E22" s="81">
        <f t="shared" si="1"/>
        <v>13</v>
      </c>
      <c r="F22" s="82">
        <v>2909.1517753615044</v>
      </c>
    </row>
    <row r="23" spans="1:6">
      <c r="A23" s="21" t="s">
        <v>48</v>
      </c>
      <c r="B23" s="16"/>
      <c r="C23" s="80">
        <v>14</v>
      </c>
      <c r="D23" s="81">
        <v>14</v>
      </c>
      <c r="E23" s="81">
        <f t="shared" si="1"/>
        <v>14</v>
      </c>
      <c r="F23" s="82">
        <v>2897.5950452296916</v>
      </c>
    </row>
    <row r="24" spans="1:6">
      <c r="A24" s="21" t="s">
        <v>37</v>
      </c>
      <c r="B24" s="22"/>
      <c r="C24" s="80">
        <v>12</v>
      </c>
      <c r="D24" s="81">
        <v>16</v>
      </c>
      <c r="E24" s="81">
        <f t="shared" si="1"/>
        <v>15</v>
      </c>
      <c r="F24" s="82">
        <v>2853.083235321034</v>
      </c>
    </row>
    <row r="25" spans="1:6">
      <c r="A25" s="21"/>
      <c r="B25" s="22"/>
      <c r="C25" s="80"/>
      <c r="D25" s="81"/>
      <c r="E25" s="81"/>
      <c r="F25" s="82"/>
    </row>
    <row r="26" spans="1:6">
      <c r="A26" s="21" t="s">
        <v>27</v>
      </c>
      <c r="B26" s="22"/>
      <c r="C26" s="80">
        <v>16</v>
      </c>
      <c r="D26" s="81">
        <v>15</v>
      </c>
      <c r="E26" s="81">
        <f t="shared" si="1"/>
        <v>16</v>
      </c>
      <c r="F26" s="82">
        <v>2851.4435782553924</v>
      </c>
    </row>
    <row r="27" spans="1:6">
      <c r="A27" s="21" t="s">
        <v>19</v>
      </c>
      <c r="B27" s="22"/>
      <c r="C27" s="80">
        <v>13</v>
      </c>
      <c r="D27" s="81">
        <v>19</v>
      </c>
      <c r="E27" s="81">
        <f t="shared" si="1"/>
        <v>17</v>
      </c>
      <c r="F27" s="82">
        <v>2849.474252128995</v>
      </c>
    </row>
    <row r="28" spans="1:6">
      <c r="A28" s="21" t="s">
        <v>51</v>
      </c>
      <c r="B28" s="16"/>
      <c r="C28" s="80">
        <v>21</v>
      </c>
      <c r="D28" s="81">
        <v>20</v>
      </c>
      <c r="E28" s="81">
        <f t="shared" si="1"/>
        <v>18</v>
      </c>
      <c r="F28" s="82">
        <v>2844.605492776077</v>
      </c>
    </row>
    <row r="29" spans="1:6">
      <c r="A29" s="21" t="s">
        <v>20</v>
      </c>
      <c r="B29" s="22"/>
      <c r="C29" s="80">
        <v>19</v>
      </c>
      <c r="D29" s="81">
        <v>18</v>
      </c>
      <c r="E29" s="81">
        <f t="shared" si="1"/>
        <v>19</v>
      </c>
      <c r="F29" s="82">
        <v>2839.24961444368</v>
      </c>
    </row>
    <row r="30" spans="1:6">
      <c r="A30" s="21" t="s">
        <v>32</v>
      </c>
      <c r="B30" s="22"/>
      <c r="C30" s="80">
        <v>20</v>
      </c>
      <c r="D30" s="81">
        <v>17</v>
      </c>
      <c r="E30" s="81">
        <f t="shared" si="1"/>
        <v>20</v>
      </c>
      <c r="F30" s="82">
        <v>2820.9673130677616</v>
      </c>
    </row>
    <row r="31" spans="1:6">
      <c r="A31" s="21"/>
      <c r="B31" s="22"/>
      <c r="C31" s="80"/>
      <c r="D31" s="81"/>
      <c r="E31" s="81"/>
      <c r="F31" s="82"/>
    </row>
    <row r="32" spans="1:6">
      <c r="A32" s="21" t="s">
        <v>23</v>
      </c>
      <c r="B32" s="22"/>
      <c r="C32" s="80">
        <v>17</v>
      </c>
      <c r="D32" s="81">
        <v>22</v>
      </c>
      <c r="E32" s="81">
        <f t="shared" si="1"/>
        <v>21</v>
      </c>
      <c r="F32" s="82">
        <v>2737.1450039669157</v>
      </c>
    </row>
    <row r="33" spans="1:6">
      <c r="A33" s="21" t="s">
        <v>21</v>
      </c>
      <c r="B33" s="22"/>
      <c r="C33" s="80">
        <v>22</v>
      </c>
      <c r="D33" s="81">
        <v>23</v>
      </c>
      <c r="E33" s="81">
        <f t="shared" si="1"/>
        <v>22</v>
      </c>
      <c r="F33" s="82">
        <v>2704.6016517582352</v>
      </c>
    </row>
    <row r="34" spans="1:6">
      <c r="A34" s="21" t="s">
        <v>49</v>
      </c>
      <c r="B34" s="16"/>
      <c r="C34" s="80">
        <v>25</v>
      </c>
      <c r="D34" s="81">
        <v>21</v>
      </c>
      <c r="E34" s="81">
        <f t="shared" si="1"/>
        <v>23</v>
      </c>
      <c r="F34" s="82">
        <v>2651.064266216451</v>
      </c>
    </row>
    <row r="35" spans="1:6">
      <c r="A35" s="21" t="s">
        <v>44</v>
      </c>
      <c r="B35" s="16"/>
      <c r="C35" s="80">
        <v>24</v>
      </c>
      <c r="D35" s="81">
        <v>24</v>
      </c>
      <c r="E35" s="81">
        <f t="shared" si="1"/>
        <v>24</v>
      </c>
      <c r="F35" s="82">
        <v>2648.7332772393938</v>
      </c>
    </row>
    <row r="36" spans="1:6">
      <c r="A36" s="21" t="s">
        <v>38</v>
      </c>
      <c r="B36" s="22"/>
      <c r="C36" s="80">
        <v>32</v>
      </c>
      <c r="D36" s="81">
        <v>30</v>
      </c>
      <c r="E36" s="81">
        <f t="shared" si="1"/>
        <v>25</v>
      </c>
      <c r="F36" s="82">
        <v>2646.7641995426711</v>
      </c>
    </row>
    <row r="37" spans="1:6">
      <c r="A37" s="21"/>
      <c r="B37" s="22"/>
      <c r="C37" s="80"/>
      <c r="D37" s="81"/>
      <c r="E37" s="81"/>
      <c r="F37" s="82"/>
    </row>
    <row r="38" spans="1:6">
      <c r="A38" s="21" t="s">
        <v>42</v>
      </c>
      <c r="B38" s="22"/>
      <c r="C38" s="80">
        <v>27</v>
      </c>
      <c r="D38" s="81">
        <v>25</v>
      </c>
      <c r="E38" s="81">
        <f t="shared" si="1"/>
        <v>26</v>
      </c>
      <c r="F38" s="82">
        <v>2640.9765664720721</v>
      </c>
    </row>
    <row r="39" spans="1:6">
      <c r="A39" s="21" t="s">
        <v>26</v>
      </c>
      <c r="B39" s="22"/>
      <c r="C39" s="80">
        <v>26</v>
      </c>
      <c r="D39" s="81">
        <v>26</v>
      </c>
      <c r="E39" s="81">
        <f t="shared" si="1"/>
        <v>27</v>
      </c>
      <c r="F39" s="82">
        <v>2636.8099309185586</v>
      </c>
    </row>
    <row r="40" spans="1:6" ht="15.75" customHeight="1">
      <c r="A40" s="21" t="s">
        <v>29</v>
      </c>
      <c r="B40" s="22"/>
      <c r="C40" s="80">
        <v>23</v>
      </c>
      <c r="D40" s="81">
        <v>27</v>
      </c>
      <c r="E40" s="81">
        <f t="shared" si="1"/>
        <v>28</v>
      </c>
      <c r="F40" s="82">
        <v>2629.3914615816225</v>
      </c>
    </row>
    <row r="41" spans="1:6">
      <c r="A41" s="21" t="s">
        <v>16</v>
      </c>
      <c r="B41" s="22"/>
      <c r="C41" s="80">
        <v>30</v>
      </c>
      <c r="D41" s="81">
        <v>29</v>
      </c>
      <c r="E41" s="81">
        <f t="shared" si="1"/>
        <v>29</v>
      </c>
      <c r="F41" s="82">
        <v>2629.0731635078128</v>
      </c>
    </row>
    <row r="42" spans="1:6">
      <c r="A42" s="21" t="s">
        <v>15</v>
      </c>
      <c r="B42" s="22"/>
      <c r="C42" s="80">
        <v>28</v>
      </c>
      <c r="D42" s="81">
        <v>28</v>
      </c>
      <c r="E42" s="81">
        <f t="shared" si="1"/>
        <v>30</v>
      </c>
      <c r="F42" s="82">
        <v>2623.8068244484966</v>
      </c>
    </row>
    <row r="43" spans="1:6">
      <c r="A43" s="21"/>
      <c r="B43" s="22"/>
      <c r="C43" s="80"/>
      <c r="D43" s="81"/>
      <c r="E43" s="81"/>
      <c r="F43" s="82"/>
    </row>
    <row r="44" spans="1:6">
      <c r="A44" s="21" t="s">
        <v>13</v>
      </c>
      <c r="B44" s="22"/>
      <c r="C44" s="80">
        <v>31</v>
      </c>
      <c r="D44" s="81">
        <v>31</v>
      </c>
      <c r="E44" s="81">
        <f t="shared" si="1"/>
        <v>31</v>
      </c>
      <c r="F44" s="82">
        <v>2545.4542723495847</v>
      </c>
    </row>
    <row r="45" spans="1:6">
      <c r="A45" s="27" t="s">
        <v>47</v>
      </c>
      <c r="B45" s="28"/>
      <c r="C45" s="29">
        <v>35</v>
      </c>
      <c r="D45" s="30">
        <v>33</v>
      </c>
      <c r="E45" s="30">
        <f t="shared" si="1"/>
        <v>32</v>
      </c>
      <c r="F45" s="86">
        <v>2534.6744284083534</v>
      </c>
    </row>
    <row r="46" spans="1:6">
      <c r="A46" s="21" t="s">
        <v>22</v>
      </c>
      <c r="B46" s="22"/>
      <c r="C46" s="80">
        <v>29</v>
      </c>
      <c r="D46" s="81">
        <v>32</v>
      </c>
      <c r="E46" s="81">
        <f t="shared" si="1"/>
        <v>33</v>
      </c>
      <c r="F46" s="82">
        <v>2520.7940870805337</v>
      </c>
    </row>
    <row r="47" spans="1:6">
      <c r="A47" s="21" t="s">
        <v>50</v>
      </c>
      <c r="B47" s="16"/>
      <c r="C47" s="80">
        <v>38</v>
      </c>
      <c r="D47" s="81">
        <v>34</v>
      </c>
      <c r="E47" s="81">
        <f t="shared" si="1"/>
        <v>34</v>
      </c>
      <c r="F47" s="82">
        <v>2479.1700829894075</v>
      </c>
    </row>
    <row r="48" spans="1:6">
      <c r="A48" s="21" t="s">
        <v>54</v>
      </c>
      <c r="B48" s="16"/>
      <c r="C48" s="80">
        <v>33</v>
      </c>
      <c r="D48" s="81">
        <v>37</v>
      </c>
      <c r="E48" s="81">
        <f t="shared" si="1"/>
        <v>35</v>
      </c>
      <c r="F48" s="82">
        <v>2437.996217734079</v>
      </c>
    </row>
    <row r="49" spans="1:6">
      <c r="A49" s="21"/>
      <c r="B49" s="16"/>
      <c r="C49" s="80"/>
      <c r="D49" s="81"/>
      <c r="E49" s="81"/>
      <c r="F49" s="82"/>
    </row>
    <row r="50" spans="1:6">
      <c r="A50" s="21" t="s">
        <v>30</v>
      </c>
      <c r="B50" s="22"/>
      <c r="C50" s="80">
        <v>36</v>
      </c>
      <c r="D50" s="81">
        <v>38</v>
      </c>
      <c r="E50" s="81">
        <f t="shared" si="1"/>
        <v>36</v>
      </c>
      <c r="F50" s="82">
        <v>2422.2787479890103</v>
      </c>
    </row>
    <row r="51" spans="1:6">
      <c r="A51" s="21" t="s">
        <v>36</v>
      </c>
      <c r="B51" s="22"/>
      <c r="C51" s="80">
        <v>37</v>
      </c>
      <c r="D51" s="81">
        <v>35</v>
      </c>
      <c r="E51" s="81">
        <f t="shared" si="1"/>
        <v>37</v>
      </c>
      <c r="F51" s="82">
        <v>2411.6182335775798</v>
      </c>
    </row>
    <row r="52" spans="1:6">
      <c r="A52" s="21" t="s">
        <v>52</v>
      </c>
      <c r="B52" s="16"/>
      <c r="C52" s="80">
        <v>34</v>
      </c>
      <c r="D52" s="81">
        <v>36</v>
      </c>
      <c r="E52" s="81">
        <f t="shared" si="1"/>
        <v>38</v>
      </c>
      <c r="F52" s="82">
        <v>2387.3832972920591</v>
      </c>
    </row>
    <row r="53" spans="1:6">
      <c r="A53" s="21" t="s">
        <v>41</v>
      </c>
      <c r="B53" s="22"/>
      <c r="C53" s="80">
        <v>39</v>
      </c>
      <c r="D53" s="81">
        <v>39</v>
      </c>
      <c r="E53" s="81">
        <f t="shared" si="1"/>
        <v>39</v>
      </c>
      <c r="F53" s="82">
        <v>2376.9483423033771</v>
      </c>
    </row>
    <row r="54" spans="1:6">
      <c r="A54" s="21" t="s">
        <v>46</v>
      </c>
      <c r="B54" s="22"/>
      <c r="C54" s="80">
        <v>42</v>
      </c>
      <c r="D54" s="81">
        <v>40</v>
      </c>
      <c r="E54" s="81">
        <f t="shared" si="1"/>
        <v>40</v>
      </c>
      <c r="F54" s="82">
        <v>2347.3587389759591</v>
      </c>
    </row>
    <row r="55" spans="1:6">
      <c r="A55" s="21"/>
      <c r="B55" s="22"/>
      <c r="C55" s="80"/>
      <c r="D55" s="81"/>
      <c r="E55" s="81"/>
      <c r="F55" s="82"/>
    </row>
    <row r="56" spans="1:6">
      <c r="A56" s="21" t="s">
        <v>43</v>
      </c>
      <c r="B56" s="22"/>
      <c r="C56" s="80">
        <v>41</v>
      </c>
      <c r="D56" s="81">
        <v>41</v>
      </c>
      <c r="E56" s="81">
        <f t="shared" si="1"/>
        <v>41</v>
      </c>
      <c r="F56" s="82">
        <v>2342.5694895916581</v>
      </c>
    </row>
    <row r="57" spans="1:6">
      <c r="A57" s="21" t="s">
        <v>34</v>
      </c>
      <c r="B57" s="22"/>
      <c r="C57" s="80">
        <v>40</v>
      </c>
      <c r="D57" s="81">
        <v>42</v>
      </c>
      <c r="E57" s="81">
        <f t="shared" si="1"/>
        <v>42</v>
      </c>
      <c r="F57" s="82">
        <v>2323.6534052596089</v>
      </c>
    </row>
    <row r="58" spans="1:6">
      <c r="A58" s="21" t="s">
        <v>33</v>
      </c>
      <c r="B58" s="22"/>
      <c r="C58" s="80">
        <v>45</v>
      </c>
      <c r="D58" s="81">
        <v>43</v>
      </c>
      <c r="E58" s="81">
        <f t="shared" si="1"/>
        <v>43</v>
      </c>
      <c r="F58" s="82">
        <v>2238.5139955303562</v>
      </c>
    </row>
    <row r="59" spans="1:6">
      <c r="A59" s="21" t="s">
        <v>53</v>
      </c>
      <c r="B59" s="16"/>
      <c r="C59" s="80">
        <v>43</v>
      </c>
      <c r="D59" s="81">
        <v>44</v>
      </c>
      <c r="E59" s="81">
        <f t="shared" si="1"/>
        <v>44</v>
      </c>
      <c r="F59" s="82">
        <v>2237.5777494395347</v>
      </c>
    </row>
    <row r="60" spans="1:6">
      <c r="A60" s="21" t="s">
        <v>39</v>
      </c>
      <c r="B60" s="22"/>
      <c r="C60" s="80">
        <v>46</v>
      </c>
      <c r="D60" s="81">
        <v>45</v>
      </c>
      <c r="E60" s="81">
        <f t="shared" si="1"/>
        <v>45</v>
      </c>
      <c r="F60" s="82">
        <v>2186.7917201987161</v>
      </c>
    </row>
    <row r="61" spans="1:6">
      <c r="A61" s="21"/>
      <c r="B61" s="22"/>
      <c r="C61" s="80"/>
      <c r="D61" s="81"/>
      <c r="E61" s="81"/>
      <c r="F61" s="82"/>
    </row>
    <row r="62" spans="1:6">
      <c r="A62" s="21" t="s">
        <v>40</v>
      </c>
      <c r="B62" s="22"/>
      <c r="C62" s="80">
        <v>44</v>
      </c>
      <c r="D62" s="81">
        <v>46</v>
      </c>
      <c r="E62" s="81">
        <f t="shared" si="1"/>
        <v>46</v>
      </c>
      <c r="F62" s="82">
        <v>2160.4489074591902</v>
      </c>
    </row>
    <row r="63" spans="1:6">
      <c r="A63" s="21" t="s">
        <v>45</v>
      </c>
      <c r="B63" s="22"/>
      <c r="C63" s="80">
        <v>47</v>
      </c>
      <c r="D63" s="81">
        <v>47</v>
      </c>
      <c r="E63" s="81">
        <f t="shared" si="1"/>
        <v>47</v>
      </c>
      <c r="F63" s="82">
        <v>2042.0733949306732</v>
      </c>
    </row>
    <row r="64" spans="1:6">
      <c r="A64" s="87"/>
      <c r="B64" s="11"/>
      <c r="C64" s="88"/>
      <c r="D64" s="89"/>
      <c r="E64" s="89"/>
      <c r="F64" s="90"/>
    </row>
    <row r="65" spans="1:6">
      <c r="A65" s="21" t="s">
        <v>56</v>
      </c>
      <c r="B65" s="47" t="s">
        <v>57</v>
      </c>
      <c r="C65" s="16"/>
      <c r="D65" s="16"/>
      <c r="E65" s="16"/>
      <c r="F65" s="91"/>
    </row>
    <row r="66" spans="1:6">
      <c r="A66" s="49" t="s">
        <v>58</v>
      </c>
      <c r="B66" s="50" t="s">
        <v>70</v>
      </c>
      <c r="C66" s="92"/>
      <c r="D66" s="92"/>
      <c r="E66" s="92"/>
      <c r="F66" s="93"/>
    </row>
    <row r="67" spans="1:6">
      <c r="A67" s="21" t="s">
        <v>83</v>
      </c>
      <c r="B67" s="16"/>
      <c r="C67" s="16"/>
      <c r="D67" s="16"/>
      <c r="E67" s="16"/>
      <c r="F67" s="91"/>
    </row>
    <row r="68" spans="1:6">
      <c r="A68" s="21" t="s">
        <v>84</v>
      </c>
      <c r="B68" s="16"/>
      <c r="C68" s="16"/>
      <c r="D68" s="16"/>
      <c r="E68" s="16"/>
      <c r="F68" s="91"/>
    </row>
    <row r="69" spans="1:6">
      <c r="A69" s="21" t="s">
        <v>85</v>
      </c>
      <c r="B69" s="16"/>
      <c r="C69" s="16"/>
      <c r="D69" s="16"/>
      <c r="E69" s="16"/>
      <c r="F69" s="91"/>
    </row>
    <row r="70" spans="1:6">
      <c r="A70" s="21" t="s">
        <v>86</v>
      </c>
      <c r="B70" s="16"/>
      <c r="C70" s="16"/>
      <c r="D70" s="16"/>
      <c r="E70" s="16"/>
      <c r="F70" s="91"/>
    </row>
    <row r="71" spans="1:6" ht="18" thickBot="1">
      <c r="A71" s="53" t="s">
        <v>87</v>
      </c>
      <c r="B71" s="3"/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/>
  </sheetViews>
  <sheetFormatPr defaultColWidth="16.875" defaultRowHeight="17.25"/>
  <cols>
    <col min="1" max="1" width="8.375" style="2" customWidth="1"/>
    <col min="2" max="2" width="7.625" style="2" customWidth="1"/>
    <col min="3" max="5" width="8.375" style="2" customWidth="1"/>
    <col min="6" max="6" width="19" style="2" customWidth="1"/>
    <col min="7" max="256" width="16.875" style="2"/>
    <col min="257" max="257" width="8.375" style="2" customWidth="1"/>
    <col min="258" max="258" width="7.625" style="2" customWidth="1"/>
    <col min="259" max="261" width="8.375" style="2" customWidth="1"/>
    <col min="262" max="262" width="19" style="2" customWidth="1"/>
    <col min="263" max="512" width="16.875" style="2"/>
    <col min="513" max="513" width="8.375" style="2" customWidth="1"/>
    <col min="514" max="514" width="7.625" style="2" customWidth="1"/>
    <col min="515" max="517" width="8.375" style="2" customWidth="1"/>
    <col min="518" max="518" width="19" style="2" customWidth="1"/>
    <col min="519" max="768" width="16.875" style="2"/>
    <col min="769" max="769" width="8.375" style="2" customWidth="1"/>
    <col min="770" max="770" width="7.625" style="2" customWidth="1"/>
    <col min="771" max="773" width="8.375" style="2" customWidth="1"/>
    <col min="774" max="774" width="19" style="2" customWidth="1"/>
    <col min="775" max="1024" width="16.875" style="2"/>
    <col min="1025" max="1025" width="8.375" style="2" customWidth="1"/>
    <col min="1026" max="1026" width="7.625" style="2" customWidth="1"/>
    <col min="1027" max="1029" width="8.375" style="2" customWidth="1"/>
    <col min="1030" max="1030" width="19" style="2" customWidth="1"/>
    <col min="1031" max="1280" width="16.875" style="2"/>
    <col min="1281" max="1281" width="8.375" style="2" customWidth="1"/>
    <col min="1282" max="1282" width="7.625" style="2" customWidth="1"/>
    <col min="1283" max="1285" width="8.375" style="2" customWidth="1"/>
    <col min="1286" max="1286" width="19" style="2" customWidth="1"/>
    <col min="1287" max="1536" width="16.875" style="2"/>
    <col min="1537" max="1537" width="8.375" style="2" customWidth="1"/>
    <col min="1538" max="1538" width="7.625" style="2" customWidth="1"/>
    <col min="1539" max="1541" width="8.375" style="2" customWidth="1"/>
    <col min="1542" max="1542" width="19" style="2" customWidth="1"/>
    <col min="1543" max="1792" width="16.875" style="2"/>
    <col min="1793" max="1793" width="8.375" style="2" customWidth="1"/>
    <col min="1794" max="1794" width="7.625" style="2" customWidth="1"/>
    <col min="1795" max="1797" width="8.375" style="2" customWidth="1"/>
    <col min="1798" max="1798" width="19" style="2" customWidth="1"/>
    <col min="1799" max="2048" width="16.875" style="2"/>
    <col min="2049" max="2049" width="8.375" style="2" customWidth="1"/>
    <col min="2050" max="2050" width="7.625" style="2" customWidth="1"/>
    <col min="2051" max="2053" width="8.375" style="2" customWidth="1"/>
    <col min="2054" max="2054" width="19" style="2" customWidth="1"/>
    <col min="2055" max="2304" width="16.875" style="2"/>
    <col min="2305" max="2305" width="8.375" style="2" customWidth="1"/>
    <col min="2306" max="2306" width="7.625" style="2" customWidth="1"/>
    <col min="2307" max="2309" width="8.375" style="2" customWidth="1"/>
    <col min="2310" max="2310" width="19" style="2" customWidth="1"/>
    <col min="2311" max="2560" width="16.875" style="2"/>
    <col min="2561" max="2561" width="8.375" style="2" customWidth="1"/>
    <col min="2562" max="2562" width="7.625" style="2" customWidth="1"/>
    <col min="2563" max="2565" width="8.375" style="2" customWidth="1"/>
    <col min="2566" max="2566" width="19" style="2" customWidth="1"/>
    <col min="2567" max="2816" width="16.875" style="2"/>
    <col min="2817" max="2817" width="8.375" style="2" customWidth="1"/>
    <col min="2818" max="2818" width="7.625" style="2" customWidth="1"/>
    <col min="2819" max="2821" width="8.375" style="2" customWidth="1"/>
    <col min="2822" max="2822" width="19" style="2" customWidth="1"/>
    <col min="2823" max="3072" width="16.875" style="2"/>
    <col min="3073" max="3073" width="8.375" style="2" customWidth="1"/>
    <col min="3074" max="3074" width="7.625" style="2" customWidth="1"/>
    <col min="3075" max="3077" width="8.375" style="2" customWidth="1"/>
    <col min="3078" max="3078" width="19" style="2" customWidth="1"/>
    <col min="3079" max="3328" width="16.875" style="2"/>
    <col min="3329" max="3329" width="8.375" style="2" customWidth="1"/>
    <col min="3330" max="3330" width="7.625" style="2" customWidth="1"/>
    <col min="3331" max="3333" width="8.375" style="2" customWidth="1"/>
    <col min="3334" max="3334" width="19" style="2" customWidth="1"/>
    <col min="3335" max="3584" width="16.875" style="2"/>
    <col min="3585" max="3585" width="8.375" style="2" customWidth="1"/>
    <col min="3586" max="3586" width="7.625" style="2" customWidth="1"/>
    <col min="3587" max="3589" width="8.375" style="2" customWidth="1"/>
    <col min="3590" max="3590" width="19" style="2" customWidth="1"/>
    <col min="3591" max="3840" width="16.875" style="2"/>
    <col min="3841" max="3841" width="8.375" style="2" customWidth="1"/>
    <col min="3842" max="3842" width="7.625" style="2" customWidth="1"/>
    <col min="3843" max="3845" width="8.375" style="2" customWidth="1"/>
    <col min="3846" max="3846" width="19" style="2" customWidth="1"/>
    <col min="3847" max="4096" width="16.875" style="2"/>
    <col min="4097" max="4097" width="8.375" style="2" customWidth="1"/>
    <col min="4098" max="4098" width="7.625" style="2" customWidth="1"/>
    <col min="4099" max="4101" width="8.375" style="2" customWidth="1"/>
    <col min="4102" max="4102" width="19" style="2" customWidth="1"/>
    <col min="4103" max="4352" width="16.875" style="2"/>
    <col min="4353" max="4353" width="8.375" style="2" customWidth="1"/>
    <col min="4354" max="4354" width="7.625" style="2" customWidth="1"/>
    <col min="4355" max="4357" width="8.375" style="2" customWidth="1"/>
    <col min="4358" max="4358" width="19" style="2" customWidth="1"/>
    <col min="4359" max="4608" width="16.875" style="2"/>
    <col min="4609" max="4609" width="8.375" style="2" customWidth="1"/>
    <col min="4610" max="4610" width="7.625" style="2" customWidth="1"/>
    <col min="4611" max="4613" width="8.375" style="2" customWidth="1"/>
    <col min="4614" max="4614" width="19" style="2" customWidth="1"/>
    <col min="4615" max="4864" width="16.875" style="2"/>
    <col min="4865" max="4865" width="8.375" style="2" customWidth="1"/>
    <col min="4866" max="4866" width="7.625" style="2" customWidth="1"/>
    <col min="4867" max="4869" width="8.375" style="2" customWidth="1"/>
    <col min="4870" max="4870" width="19" style="2" customWidth="1"/>
    <col min="4871" max="5120" width="16.875" style="2"/>
    <col min="5121" max="5121" width="8.375" style="2" customWidth="1"/>
    <col min="5122" max="5122" width="7.625" style="2" customWidth="1"/>
    <col min="5123" max="5125" width="8.375" style="2" customWidth="1"/>
    <col min="5126" max="5126" width="19" style="2" customWidth="1"/>
    <col min="5127" max="5376" width="16.875" style="2"/>
    <col min="5377" max="5377" width="8.375" style="2" customWidth="1"/>
    <col min="5378" max="5378" width="7.625" style="2" customWidth="1"/>
    <col min="5379" max="5381" width="8.375" style="2" customWidth="1"/>
    <col min="5382" max="5382" width="19" style="2" customWidth="1"/>
    <col min="5383" max="5632" width="16.875" style="2"/>
    <col min="5633" max="5633" width="8.375" style="2" customWidth="1"/>
    <col min="5634" max="5634" width="7.625" style="2" customWidth="1"/>
    <col min="5635" max="5637" width="8.375" style="2" customWidth="1"/>
    <col min="5638" max="5638" width="19" style="2" customWidth="1"/>
    <col min="5639" max="5888" width="16.875" style="2"/>
    <col min="5889" max="5889" width="8.375" style="2" customWidth="1"/>
    <col min="5890" max="5890" width="7.625" style="2" customWidth="1"/>
    <col min="5891" max="5893" width="8.375" style="2" customWidth="1"/>
    <col min="5894" max="5894" width="19" style="2" customWidth="1"/>
    <col min="5895" max="6144" width="16.875" style="2"/>
    <col min="6145" max="6145" width="8.375" style="2" customWidth="1"/>
    <col min="6146" max="6146" width="7.625" style="2" customWidth="1"/>
    <col min="6147" max="6149" width="8.375" style="2" customWidth="1"/>
    <col min="6150" max="6150" width="19" style="2" customWidth="1"/>
    <col min="6151" max="6400" width="16.875" style="2"/>
    <col min="6401" max="6401" width="8.375" style="2" customWidth="1"/>
    <col min="6402" max="6402" width="7.625" style="2" customWidth="1"/>
    <col min="6403" max="6405" width="8.375" style="2" customWidth="1"/>
    <col min="6406" max="6406" width="19" style="2" customWidth="1"/>
    <col min="6407" max="6656" width="16.875" style="2"/>
    <col min="6657" max="6657" width="8.375" style="2" customWidth="1"/>
    <col min="6658" max="6658" width="7.625" style="2" customWidth="1"/>
    <col min="6659" max="6661" width="8.375" style="2" customWidth="1"/>
    <col min="6662" max="6662" width="19" style="2" customWidth="1"/>
    <col min="6663" max="6912" width="16.875" style="2"/>
    <col min="6913" max="6913" width="8.375" style="2" customWidth="1"/>
    <col min="6914" max="6914" width="7.625" style="2" customWidth="1"/>
    <col min="6915" max="6917" width="8.375" style="2" customWidth="1"/>
    <col min="6918" max="6918" width="19" style="2" customWidth="1"/>
    <col min="6919" max="7168" width="16.875" style="2"/>
    <col min="7169" max="7169" width="8.375" style="2" customWidth="1"/>
    <col min="7170" max="7170" width="7.625" style="2" customWidth="1"/>
    <col min="7171" max="7173" width="8.375" style="2" customWidth="1"/>
    <col min="7174" max="7174" width="19" style="2" customWidth="1"/>
    <col min="7175" max="7424" width="16.875" style="2"/>
    <col min="7425" max="7425" width="8.375" style="2" customWidth="1"/>
    <col min="7426" max="7426" width="7.625" style="2" customWidth="1"/>
    <col min="7427" max="7429" width="8.375" style="2" customWidth="1"/>
    <col min="7430" max="7430" width="19" style="2" customWidth="1"/>
    <col min="7431" max="7680" width="16.875" style="2"/>
    <col min="7681" max="7681" width="8.375" style="2" customWidth="1"/>
    <col min="7682" max="7682" width="7.625" style="2" customWidth="1"/>
    <col min="7683" max="7685" width="8.375" style="2" customWidth="1"/>
    <col min="7686" max="7686" width="19" style="2" customWidth="1"/>
    <col min="7687" max="7936" width="16.875" style="2"/>
    <col min="7937" max="7937" width="8.375" style="2" customWidth="1"/>
    <col min="7938" max="7938" width="7.625" style="2" customWidth="1"/>
    <col min="7939" max="7941" width="8.375" style="2" customWidth="1"/>
    <col min="7942" max="7942" width="19" style="2" customWidth="1"/>
    <col min="7943" max="8192" width="16.875" style="2"/>
    <col min="8193" max="8193" width="8.375" style="2" customWidth="1"/>
    <col min="8194" max="8194" width="7.625" style="2" customWidth="1"/>
    <col min="8195" max="8197" width="8.375" style="2" customWidth="1"/>
    <col min="8198" max="8198" width="19" style="2" customWidth="1"/>
    <col min="8199" max="8448" width="16.875" style="2"/>
    <col min="8449" max="8449" width="8.375" style="2" customWidth="1"/>
    <col min="8450" max="8450" width="7.625" style="2" customWidth="1"/>
    <col min="8451" max="8453" width="8.375" style="2" customWidth="1"/>
    <col min="8454" max="8454" width="19" style="2" customWidth="1"/>
    <col min="8455" max="8704" width="16.875" style="2"/>
    <col min="8705" max="8705" width="8.375" style="2" customWidth="1"/>
    <col min="8706" max="8706" width="7.625" style="2" customWidth="1"/>
    <col min="8707" max="8709" width="8.375" style="2" customWidth="1"/>
    <col min="8710" max="8710" width="19" style="2" customWidth="1"/>
    <col min="8711" max="8960" width="16.875" style="2"/>
    <col min="8961" max="8961" width="8.375" style="2" customWidth="1"/>
    <col min="8962" max="8962" width="7.625" style="2" customWidth="1"/>
    <col min="8963" max="8965" width="8.375" style="2" customWidth="1"/>
    <col min="8966" max="8966" width="19" style="2" customWidth="1"/>
    <col min="8967" max="9216" width="16.875" style="2"/>
    <col min="9217" max="9217" width="8.375" style="2" customWidth="1"/>
    <col min="9218" max="9218" width="7.625" style="2" customWidth="1"/>
    <col min="9219" max="9221" width="8.375" style="2" customWidth="1"/>
    <col min="9222" max="9222" width="19" style="2" customWidth="1"/>
    <col min="9223" max="9472" width="16.875" style="2"/>
    <col min="9473" max="9473" width="8.375" style="2" customWidth="1"/>
    <col min="9474" max="9474" width="7.625" style="2" customWidth="1"/>
    <col min="9475" max="9477" width="8.375" style="2" customWidth="1"/>
    <col min="9478" max="9478" width="19" style="2" customWidth="1"/>
    <col min="9479" max="9728" width="16.875" style="2"/>
    <col min="9729" max="9729" width="8.375" style="2" customWidth="1"/>
    <col min="9730" max="9730" width="7.625" style="2" customWidth="1"/>
    <col min="9731" max="9733" width="8.375" style="2" customWidth="1"/>
    <col min="9734" max="9734" width="19" style="2" customWidth="1"/>
    <col min="9735" max="9984" width="16.875" style="2"/>
    <col min="9985" max="9985" width="8.375" style="2" customWidth="1"/>
    <col min="9986" max="9986" width="7.625" style="2" customWidth="1"/>
    <col min="9987" max="9989" width="8.375" style="2" customWidth="1"/>
    <col min="9990" max="9990" width="19" style="2" customWidth="1"/>
    <col min="9991" max="10240" width="16.875" style="2"/>
    <col min="10241" max="10241" width="8.375" style="2" customWidth="1"/>
    <col min="10242" max="10242" width="7.625" style="2" customWidth="1"/>
    <col min="10243" max="10245" width="8.375" style="2" customWidth="1"/>
    <col min="10246" max="10246" width="19" style="2" customWidth="1"/>
    <col min="10247" max="10496" width="16.875" style="2"/>
    <col min="10497" max="10497" width="8.375" style="2" customWidth="1"/>
    <col min="10498" max="10498" width="7.625" style="2" customWidth="1"/>
    <col min="10499" max="10501" width="8.375" style="2" customWidth="1"/>
    <col min="10502" max="10502" width="19" style="2" customWidth="1"/>
    <col min="10503" max="10752" width="16.875" style="2"/>
    <col min="10753" max="10753" width="8.375" style="2" customWidth="1"/>
    <col min="10754" max="10754" width="7.625" style="2" customWidth="1"/>
    <col min="10755" max="10757" width="8.375" style="2" customWidth="1"/>
    <col min="10758" max="10758" width="19" style="2" customWidth="1"/>
    <col min="10759" max="11008" width="16.875" style="2"/>
    <col min="11009" max="11009" width="8.375" style="2" customWidth="1"/>
    <col min="11010" max="11010" width="7.625" style="2" customWidth="1"/>
    <col min="11011" max="11013" width="8.375" style="2" customWidth="1"/>
    <col min="11014" max="11014" width="19" style="2" customWidth="1"/>
    <col min="11015" max="11264" width="16.875" style="2"/>
    <col min="11265" max="11265" width="8.375" style="2" customWidth="1"/>
    <col min="11266" max="11266" width="7.625" style="2" customWidth="1"/>
    <col min="11267" max="11269" width="8.375" style="2" customWidth="1"/>
    <col min="11270" max="11270" width="19" style="2" customWidth="1"/>
    <col min="11271" max="11520" width="16.875" style="2"/>
    <col min="11521" max="11521" width="8.375" style="2" customWidth="1"/>
    <col min="11522" max="11522" width="7.625" style="2" customWidth="1"/>
    <col min="11523" max="11525" width="8.375" style="2" customWidth="1"/>
    <col min="11526" max="11526" width="19" style="2" customWidth="1"/>
    <col min="11527" max="11776" width="16.875" style="2"/>
    <col min="11777" max="11777" width="8.375" style="2" customWidth="1"/>
    <col min="11778" max="11778" width="7.625" style="2" customWidth="1"/>
    <col min="11779" max="11781" width="8.375" style="2" customWidth="1"/>
    <col min="11782" max="11782" width="19" style="2" customWidth="1"/>
    <col min="11783" max="12032" width="16.875" style="2"/>
    <col min="12033" max="12033" width="8.375" style="2" customWidth="1"/>
    <col min="12034" max="12034" width="7.625" style="2" customWidth="1"/>
    <col min="12035" max="12037" width="8.375" style="2" customWidth="1"/>
    <col min="12038" max="12038" width="19" style="2" customWidth="1"/>
    <col min="12039" max="12288" width="16.875" style="2"/>
    <col min="12289" max="12289" width="8.375" style="2" customWidth="1"/>
    <col min="12290" max="12290" width="7.625" style="2" customWidth="1"/>
    <col min="12291" max="12293" width="8.375" style="2" customWidth="1"/>
    <col min="12294" max="12294" width="19" style="2" customWidth="1"/>
    <col min="12295" max="12544" width="16.875" style="2"/>
    <col min="12545" max="12545" width="8.375" style="2" customWidth="1"/>
    <col min="12546" max="12546" width="7.625" style="2" customWidth="1"/>
    <col min="12547" max="12549" width="8.375" style="2" customWidth="1"/>
    <col min="12550" max="12550" width="19" style="2" customWidth="1"/>
    <col min="12551" max="12800" width="16.875" style="2"/>
    <col min="12801" max="12801" width="8.375" style="2" customWidth="1"/>
    <col min="12802" max="12802" width="7.625" style="2" customWidth="1"/>
    <col min="12803" max="12805" width="8.375" style="2" customWidth="1"/>
    <col min="12806" max="12806" width="19" style="2" customWidth="1"/>
    <col min="12807" max="13056" width="16.875" style="2"/>
    <col min="13057" max="13057" width="8.375" style="2" customWidth="1"/>
    <col min="13058" max="13058" width="7.625" style="2" customWidth="1"/>
    <col min="13059" max="13061" width="8.375" style="2" customWidth="1"/>
    <col min="13062" max="13062" width="19" style="2" customWidth="1"/>
    <col min="13063" max="13312" width="16.875" style="2"/>
    <col min="13313" max="13313" width="8.375" style="2" customWidth="1"/>
    <col min="13314" max="13314" width="7.625" style="2" customWidth="1"/>
    <col min="13315" max="13317" width="8.375" style="2" customWidth="1"/>
    <col min="13318" max="13318" width="19" style="2" customWidth="1"/>
    <col min="13319" max="13568" width="16.875" style="2"/>
    <col min="13569" max="13569" width="8.375" style="2" customWidth="1"/>
    <col min="13570" max="13570" width="7.625" style="2" customWidth="1"/>
    <col min="13571" max="13573" width="8.375" style="2" customWidth="1"/>
    <col min="13574" max="13574" width="19" style="2" customWidth="1"/>
    <col min="13575" max="13824" width="16.875" style="2"/>
    <col min="13825" max="13825" width="8.375" style="2" customWidth="1"/>
    <col min="13826" max="13826" width="7.625" style="2" customWidth="1"/>
    <col min="13827" max="13829" width="8.375" style="2" customWidth="1"/>
    <col min="13830" max="13830" width="19" style="2" customWidth="1"/>
    <col min="13831" max="14080" width="16.875" style="2"/>
    <col min="14081" max="14081" width="8.375" style="2" customWidth="1"/>
    <col min="14082" max="14082" width="7.625" style="2" customWidth="1"/>
    <col min="14083" max="14085" width="8.375" style="2" customWidth="1"/>
    <col min="14086" max="14086" width="19" style="2" customWidth="1"/>
    <col min="14087" max="14336" width="16.875" style="2"/>
    <col min="14337" max="14337" width="8.375" style="2" customWidth="1"/>
    <col min="14338" max="14338" width="7.625" style="2" customWidth="1"/>
    <col min="14339" max="14341" width="8.375" style="2" customWidth="1"/>
    <col min="14342" max="14342" width="19" style="2" customWidth="1"/>
    <col min="14343" max="14592" width="16.875" style="2"/>
    <col min="14593" max="14593" width="8.375" style="2" customWidth="1"/>
    <col min="14594" max="14594" width="7.625" style="2" customWidth="1"/>
    <col min="14595" max="14597" width="8.375" style="2" customWidth="1"/>
    <col min="14598" max="14598" width="19" style="2" customWidth="1"/>
    <col min="14599" max="14848" width="16.875" style="2"/>
    <col min="14849" max="14849" width="8.375" style="2" customWidth="1"/>
    <col min="14850" max="14850" width="7.625" style="2" customWidth="1"/>
    <col min="14851" max="14853" width="8.375" style="2" customWidth="1"/>
    <col min="14854" max="14854" width="19" style="2" customWidth="1"/>
    <col min="14855" max="15104" width="16.875" style="2"/>
    <col min="15105" max="15105" width="8.375" style="2" customWidth="1"/>
    <col min="15106" max="15106" width="7.625" style="2" customWidth="1"/>
    <col min="15107" max="15109" width="8.375" style="2" customWidth="1"/>
    <col min="15110" max="15110" width="19" style="2" customWidth="1"/>
    <col min="15111" max="15360" width="16.875" style="2"/>
    <col min="15361" max="15361" width="8.375" style="2" customWidth="1"/>
    <col min="15362" max="15362" width="7.625" style="2" customWidth="1"/>
    <col min="15363" max="15365" width="8.375" style="2" customWidth="1"/>
    <col min="15366" max="15366" width="19" style="2" customWidth="1"/>
    <col min="15367" max="15616" width="16.875" style="2"/>
    <col min="15617" max="15617" width="8.375" style="2" customWidth="1"/>
    <col min="15618" max="15618" width="7.625" style="2" customWidth="1"/>
    <col min="15619" max="15621" width="8.375" style="2" customWidth="1"/>
    <col min="15622" max="15622" width="19" style="2" customWidth="1"/>
    <col min="15623" max="15872" width="16.875" style="2"/>
    <col min="15873" max="15873" width="8.375" style="2" customWidth="1"/>
    <col min="15874" max="15874" width="7.625" style="2" customWidth="1"/>
    <col min="15875" max="15877" width="8.375" style="2" customWidth="1"/>
    <col min="15878" max="15878" width="19" style="2" customWidth="1"/>
    <col min="15879" max="16128" width="16.875" style="2"/>
    <col min="16129" max="16129" width="8.375" style="2" customWidth="1"/>
    <col min="16130" max="16130" width="7.625" style="2" customWidth="1"/>
    <col min="16131" max="16133" width="8.375" style="2" customWidth="1"/>
    <col min="16134" max="16134" width="19" style="2" customWidth="1"/>
    <col min="16135" max="16384" width="16.875" style="2"/>
  </cols>
  <sheetData>
    <row r="2" spans="1:6">
      <c r="A2" s="1" t="s">
        <v>65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58" t="s">
        <v>66</v>
      </c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67</v>
      </c>
    </row>
    <row r="6" spans="1:6">
      <c r="A6" s="15"/>
      <c r="B6" s="16"/>
      <c r="C6" s="17"/>
      <c r="D6" s="18"/>
      <c r="E6" s="18"/>
      <c r="F6" s="20" t="s">
        <v>68</v>
      </c>
    </row>
    <row r="7" spans="1:6">
      <c r="A7" s="21" t="s">
        <v>38</v>
      </c>
      <c r="B7" s="22"/>
      <c r="C7" s="23">
        <v>40</v>
      </c>
      <c r="D7" s="24">
        <v>26</v>
      </c>
      <c r="E7" s="40">
        <f t="shared" ref="E7:E26" si="0">RANK(F7,F$7:F$63)</f>
        <v>1</v>
      </c>
      <c r="F7" s="59">
        <v>5.1449105982697745</v>
      </c>
    </row>
    <row r="8" spans="1:6">
      <c r="A8" s="21" t="s">
        <v>51</v>
      </c>
      <c r="B8" s="16"/>
      <c r="C8" s="23">
        <v>6</v>
      </c>
      <c r="D8" s="24">
        <v>20</v>
      </c>
      <c r="E8" s="40">
        <f t="shared" si="0"/>
        <v>2</v>
      </c>
      <c r="F8" s="60">
        <v>4.2854325267326203</v>
      </c>
    </row>
    <row r="9" spans="1:6">
      <c r="A9" s="21" t="s">
        <v>35</v>
      </c>
      <c r="B9" s="22"/>
      <c r="C9" s="23">
        <v>33</v>
      </c>
      <c r="D9" s="24">
        <v>10</v>
      </c>
      <c r="E9" s="40">
        <f t="shared" si="0"/>
        <v>3</v>
      </c>
      <c r="F9" s="60">
        <v>3.9116152146347076</v>
      </c>
    </row>
    <row r="10" spans="1:6">
      <c r="A10" s="21" t="s">
        <v>30</v>
      </c>
      <c r="B10" s="22"/>
      <c r="C10" s="23">
        <v>7</v>
      </c>
      <c r="D10" s="24">
        <v>46</v>
      </c>
      <c r="E10" s="40">
        <f t="shared" si="0"/>
        <v>4</v>
      </c>
      <c r="F10" s="60">
        <v>3.4311254074193727</v>
      </c>
    </row>
    <row r="11" spans="1:6">
      <c r="A11" s="21" t="s">
        <v>28</v>
      </c>
      <c r="B11" s="22"/>
      <c r="C11" s="23">
        <v>36</v>
      </c>
      <c r="D11" s="24">
        <v>9</v>
      </c>
      <c r="E11" s="40">
        <f t="shared" si="0"/>
        <v>5</v>
      </c>
      <c r="F11" s="60">
        <v>3.1632582929606627</v>
      </c>
    </row>
    <row r="12" spans="1:6">
      <c r="A12" s="21"/>
      <c r="B12" s="22"/>
      <c r="C12" s="23"/>
      <c r="D12" s="24"/>
      <c r="E12" s="40"/>
      <c r="F12" s="60"/>
    </row>
    <row r="13" spans="1:6">
      <c r="A13" s="21" t="s">
        <v>14</v>
      </c>
      <c r="B13" s="22"/>
      <c r="C13" s="23">
        <v>41</v>
      </c>
      <c r="D13" s="24">
        <v>8</v>
      </c>
      <c r="E13" s="40">
        <f t="shared" si="0"/>
        <v>6</v>
      </c>
      <c r="F13" s="60">
        <v>2.842707688158157</v>
      </c>
    </row>
    <row r="14" spans="1:6">
      <c r="A14" s="21" t="s">
        <v>19</v>
      </c>
      <c r="B14" s="22"/>
      <c r="C14" s="23">
        <v>34</v>
      </c>
      <c r="D14" s="24">
        <v>29</v>
      </c>
      <c r="E14" s="40">
        <f t="shared" si="0"/>
        <v>7</v>
      </c>
      <c r="F14" s="60">
        <v>2.8071264783243066</v>
      </c>
    </row>
    <row r="15" spans="1:6">
      <c r="A15" s="21" t="s">
        <v>20</v>
      </c>
      <c r="B15" s="22"/>
      <c r="C15" s="23">
        <v>44</v>
      </c>
      <c r="D15" s="24">
        <v>12</v>
      </c>
      <c r="E15" s="40">
        <f t="shared" si="0"/>
        <v>8</v>
      </c>
      <c r="F15" s="60">
        <v>2.6908688622104791</v>
      </c>
    </row>
    <row r="16" spans="1:6">
      <c r="A16" s="21" t="s">
        <v>16</v>
      </c>
      <c r="B16" s="22"/>
      <c r="C16" s="23">
        <v>11</v>
      </c>
      <c r="D16" s="24">
        <v>30</v>
      </c>
      <c r="E16" s="40">
        <f t="shared" si="0"/>
        <v>9</v>
      </c>
      <c r="F16" s="59">
        <v>2.6536475425677821</v>
      </c>
    </row>
    <row r="17" spans="1:6">
      <c r="A17" s="21" t="s">
        <v>10</v>
      </c>
      <c r="B17" s="22"/>
      <c r="C17" s="23">
        <v>3</v>
      </c>
      <c r="D17" s="24">
        <v>3</v>
      </c>
      <c r="E17" s="40">
        <f t="shared" si="0"/>
        <v>10</v>
      </c>
      <c r="F17" s="60">
        <v>2.6464142538778646</v>
      </c>
    </row>
    <row r="18" spans="1:6">
      <c r="A18" s="21"/>
      <c r="B18" s="22"/>
      <c r="C18" s="23"/>
      <c r="D18" s="24"/>
      <c r="E18" s="40"/>
      <c r="F18" s="60"/>
    </row>
    <row r="19" spans="1:6">
      <c r="A19" s="21" t="s">
        <v>24</v>
      </c>
      <c r="B19" s="22"/>
      <c r="C19" s="23">
        <v>10</v>
      </c>
      <c r="D19" s="24">
        <v>7</v>
      </c>
      <c r="E19" s="40">
        <f t="shared" si="0"/>
        <v>11</v>
      </c>
      <c r="F19" s="60">
        <v>2.4029404024780661</v>
      </c>
    </row>
    <row r="20" spans="1:6">
      <c r="A20" s="21" t="s">
        <v>18</v>
      </c>
      <c r="B20" s="22"/>
      <c r="C20" s="23">
        <v>43</v>
      </c>
      <c r="D20" s="24">
        <v>5</v>
      </c>
      <c r="E20" s="40">
        <f t="shared" si="0"/>
        <v>12</v>
      </c>
      <c r="F20" s="60">
        <v>2.3335520529394529</v>
      </c>
    </row>
    <row r="21" spans="1:6">
      <c r="A21" s="21" t="s">
        <v>50</v>
      </c>
      <c r="B21" s="16"/>
      <c r="C21" s="23">
        <v>32</v>
      </c>
      <c r="D21" s="24">
        <v>24</v>
      </c>
      <c r="E21" s="40">
        <f t="shared" si="0"/>
        <v>13</v>
      </c>
      <c r="F21" s="60">
        <v>2.3218735695612622</v>
      </c>
    </row>
    <row r="22" spans="1:6">
      <c r="A22" s="21" t="s">
        <v>11</v>
      </c>
      <c r="B22" s="22"/>
      <c r="C22" s="23">
        <v>30</v>
      </c>
      <c r="D22" s="24">
        <v>35</v>
      </c>
      <c r="E22" s="40">
        <f t="shared" si="0"/>
        <v>14</v>
      </c>
      <c r="F22" s="59">
        <v>2.2863278919289911</v>
      </c>
    </row>
    <row r="23" spans="1:6">
      <c r="A23" s="21" t="s">
        <v>46</v>
      </c>
      <c r="B23" s="22"/>
      <c r="C23" s="23">
        <v>26</v>
      </c>
      <c r="D23" s="24">
        <v>17</v>
      </c>
      <c r="E23" s="40">
        <f t="shared" si="0"/>
        <v>15</v>
      </c>
      <c r="F23" s="59">
        <v>2.2724064730962112</v>
      </c>
    </row>
    <row r="24" spans="1:6">
      <c r="A24" s="21"/>
      <c r="B24" s="22"/>
      <c r="C24" s="23"/>
      <c r="D24" s="24"/>
      <c r="E24" s="40"/>
      <c r="F24" s="59"/>
    </row>
    <row r="25" spans="1:6">
      <c r="A25" s="21" t="s">
        <v>33</v>
      </c>
      <c r="B25" s="22"/>
      <c r="C25" s="23">
        <v>19</v>
      </c>
      <c r="D25" s="24">
        <v>37</v>
      </c>
      <c r="E25" s="40">
        <f t="shared" si="0"/>
        <v>16</v>
      </c>
      <c r="F25" s="59">
        <v>2.0992708173908028</v>
      </c>
    </row>
    <row r="26" spans="1:6">
      <c r="A26" s="21" t="s">
        <v>27</v>
      </c>
      <c r="B26" s="22"/>
      <c r="C26" s="23">
        <v>12</v>
      </c>
      <c r="D26" s="24">
        <v>22</v>
      </c>
      <c r="E26" s="40">
        <f t="shared" si="0"/>
        <v>17</v>
      </c>
      <c r="F26" s="60">
        <v>1.8226988553697652</v>
      </c>
    </row>
    <row r="27" spans="1:6" s="67" customFormat="1">
      <c r="A27" s="61" t="s">
        <v>69</v>
      </c>
      <c r="B27" s="62"/>
      <c r="C27" s="63"/>
      <c r="D27" s="64"/>
      <c r="E27" s="65"/>
      <c r="F27" s="66">
        <v>1.6988674981068641</v>
      </c>
    </row>
    <row r="28" spans="1:6">
      <c r="A28" s="21" t="s">
        <v>12</v>
      </c>
      <c r="B28" s="22"/>
      <c r="C28" s="23">
        <v>21</v>
      </c>
      <c r="D28" s="24">
        <v>11</v>
      </c>
      <c r="E28" s="40">
        <f t="shared" ref="E28:E63" si="1">RANK(F28,F$7:F$63)-1</f>
        <v>18</v>
      </c>
      <c r="F28" s="60">
        <v>1.693699838090339</v>
      </c>
    </row>
    <row r="29" spans="1:6">
      <c r="A29" s="21" t="s">
        <v>8</v>
      </c>
      <c r="B29" s="22"/>
      <c r="C29" s="23">
        <v>2</v>
      </c>
      <c r="D29" s="24">
        <v>31</v>
      </c>
      <c r="E29" s="40">
        <f t="shared" si="1"/>
        <v>19</v>
      </c>
      <c r="F29" s="59">
        <v>1.6787856841910695</v>
      </c>
    </row>
    <row r="30" spans="1:6">
      <c r="A30" s="21" t="s">
        <v>45</v>
      </c>
      <c r="B30" s="22"/>
      <c r="C30" s="23">
        <v>5</v>
      </c>
      <c r="D30" s="24">
        <v>21</v>
      </c>
      <c r="E30" s="40">
        <f t="shared" si="1"/>
        <v>20</v>
      </c>
      <c r="F30" s="60">
        <v>1.5834226961933666</v>
      </c>
    </row>
    <row r="31" spans="1:6">
      <c r="A31" s="21"/>
      <c r="B31" s="22"/>
      <c r="C31" s="23"/>
      <c r="D31" s="24"/>
      <c r="E31" s="40"/>
      <c r="F31" s="60"/>
    </row>
    <row r="32" spans="1:6">
      <c r="A32" s="21" t="s">
        <v>54</v>
      </c>
      <c r="B32" s="16"/>
      <c r="C32" s="23">
        <v>22</v>
      </c>
      <c r="D32" s="24">
        <v>47</v>
      </c>
      <c r="E32" s="40">
        <f t="shared" si="1"/>
        <v>21</v>
      </c>
      <c r="F32" s="59">
        <v>1.5128560046061779</v>
      </c>
    </row>
    <row r="33" spans="1:6">
      <c r="A33" s="21" t="s">
        <v>34</v>
      </c>
      <c r="B33" s="22"/>
      <c r="C33" s="23">
        <v>14</v>
      </c>
      <c r="D33" s="24">
        <v>45</v>
      </c>
      <c r="E33" s="40">
        <f t="shared" si="1"/>
        <v>22</v>
      </c>
      <c r="F33" s="59">
        <v>1.4851531410375145</v>
      </c>
    </row>
    <row r="34" spans="1:6">
      <c r="A34" s="21" t="s">
        <v>43</v>
      </c>
      <c r="B34" s="22"/>
      <c r="C34" s="23">
        <v>18</v>
      </c>
      <c r="D34" s="24">
        <v>36</v>
      </c>
      <c r="E34" s="40">
        <f t="shared" si="1"/>
        <v>23</v>
      </c>
      <c r="F34" s="60">
        <v>1.417860356470328</v>
      </c>
    </row>
    <row r="35" spans="1:6">
      <c r="A35" s="21" t="s">
        <v>25</v>
      </c>
      <c r="B35" s="22"/>
      <c r="C35" s="23">
        <v>39</v>
      </c>
      <c r="D35" s="24">
        <v>19</v>
      </c>
      <c r="E35" s="40">
        <f t="shared" si="1"/>
        <v>24</v>
      </c>
      <c r="F35" s="59">
        <v>1.3504665365493338</v>
      </c>
    </row>
    <row r="36" spans="1:6">
      <c r="A36" s="21" t="s">
        <v>9</v>
      </c>
      <c r="B36" s="22"/>
      <c r="C36" s="23">
        <v>27</v>
      </c>
      <c r="D36" s="24">
        <v>28</v>
      </c>
      <c r="E36" s="40">
        <f t="shared" si="1"/>
        <v>25</v>
      </c>
      <c r="F36" s="60">
        <v>1.3357068685505595</v>
      </c>
    </row>
    <row r="37" spans="1:6">
      <c r="A37" s="21"/>
      <c r="B37" s="22"/>
      <c r="C37" s="23"/>
      <c r="D37" s="24"/>
      <c r="E37" s="40"/>
      <c r="F37" s="60"/>
    </row>
    <row r="38" spans="1:6">
      <c r="A38" s="21" t="s">
        <v>37</v>
      </c>
      <c r="B38" s="22"/>
      <c r="C38" s="23">
        <v>16</v>
      </c>
      <c r="D38" s="24">
        <v>32</v>
      </c>
      <c r="E38" s="40">
        <f t="shared" si="1"/>
        <v>26</v>
      </c>
      <c r="F38" s="60">
        <v>1.297420722172717</v>
      </c>
    </row>
    <row r="39" spans="1:6">
      <c r="A39" s="21" t="s">
        <v>15</v>
      </c>
      <c r="B39" s="22"/>
      <c r="C39" s="23">
        <v>42</v>
      </c>
      <c r="D39" s="24">
        <v>18</v>
      </c>
      <c r="E39" s="40">
        <f t="shared" si="1"/>
        <v>27</v>
      </c>
      <c r="F39" s="60">
        <v>1.2684111315114848</v>
      </c>
    </row>
    <row r="40" spans="1:6">
      <c r="A40" s="21" t="s">
        <v>22</v>
      </c>
      <c r="B40" s="22"/>
      <c r="C40" s="23">
        <v>23</v>
      </c>
      <c r="D40" s="24">
        <v>38</v>
      </c>
      <c r="E40" s="40">
        <f t="shared" si="1"/>
        <v>28</v>
      </c>
      <c r="F40" s="59">
        <v>1.2645932097193651</v>
      </c>
    </row>
    <row r="41" spans="1:6">
      <c r="A41" s="27" t="s">
        <v>47</v>
      </c>
      <c r="B41" s="28"/>
      <c r="C41" s="68">
        <v>15</v>
      </c>
      <c r="D41" s="30">
        <v>34</v>
      </c>
      <c r="E41" s="69">
        <f t="shared" si="1"/>
        <v>29</v>
      </c>
      <c r="F41" s="70">
        <v>1.2474353256348536</v>
      </c>
    </row>
    <row r="42" spans="1:6">
      <c r="A42" s="21" t="s">
        <v>23</v>
      </c>
      <c r="B42" s="22"/>
      <c r="C42" s="71">
        <v>37</v>
      </c>
      <c r="D42" s="24">
        <v>44</v>
      </c>
      <c r="E42" s="40">
        <f t="shared" si="1"/>
        <v>30</v>
      </c>
      <c r="F42" s="59">
        <v>1.1418837142322928</v>
      </c>
    </row>
    <row r="43" spans="1:6">
      <c r="A43" s="21"/>
      <c r="B43" s="22"/>
      <c r="C43" s="71"/>
      <c r="D43" s="24"/>
      <c r="E43" s="40"/>
      <c r="F43" s="59"/>
    </row>
    <row r="44" spans="1:6">
      <c r="A44" s="21" t="s">
        <v>39</v>
      </c>
      <c r="B44" s="22"/>
      <c r="C44" s="71">
        <v>13</v>
      </c>
      <c r="D44" s="24">
        <v>25</v>
      </c>
      <c r="E44" s="40">
        <f t="shared" si="1"/>
        <v>31</v>
      </c>
      <c r="F44" s="60">
        <v>0.947957005333393</v>
      </c>
    </row>
    <row r="45" spans="1:6">
      <c r="A45" s="21" t="s">
        <v>31</v>
      </c>
      <c r="B45" s="22"/>
      <c r="C45" s="71">
        <v>35</v>
      </c>
      <c r="D45" s="24">
        <v>6</v>
      </c>
      <c r="E45" s="40">
        <f t="shared" si="1"/>
        <v>32</v>
      </c>
      <c r="F45" s="60">
        <v>0.93430269554922063</v>
      </c>
    </row>
    <row r="46" spans="1:6">
      <c r="A46" s="21" t="s">
        <v>21</v>
      </c>
      <c r="B46" s="22"/>
      <c r="C46" s="71">
        <v>25</v>
      </c>
      <c r="D46" s="24">
        <v>39</v>
      </c>
      <c r="E46" s="40">
        <f t="shared" si="1"/>
        <v>33</v>
      </c>
      <c r="F46" s="59">
        <v>0.90912916759606333</v>
      </c>
    </row>
    <row r="47" spans="1:6">
      <c r="A47" s="21" t="s">
        <v>48</v>
      </c>
      <c r="B47" s="16"/>
      <c r="C47" s="71">
        <v>20</v>
      </c>
      <c r="D47" s="24">
        <v>33</v>
      </c>
      <c r="E47" s="40">
        <f t="shared" si="1"/>
        <v>34</v>
      </c>
      <c r="F47" s="60">
        <v>0.89958959045492293</v>
      </c>
    </row>
    <row r="48" spans="1:6">
      <c r="A48" s="21" t="s">
        <v>17</v>
      </c>
      <c r="B48" s="22"/>
      <c r="C48" s="71">
        <v>38</v>
      </c>
      <c r="D48" s="24">
        <v>2</v>
      </c>
      <c r="E48" s="40">
        <f t="shared" si="1"/>
        <v>35</v>
      </c>
      <c r="F48" s="60">
        <v>0.8150518738357988</v>
      </c>
    </row>
    <row r="49" spans="1:6">
      <c r="A49" s="21"/>
      <c r="B49" s="22"/>
      <c r="C49" s="71"/>
      <c r="D49" s="24"/>
      <c r="E49" s="40"/>
      <c r="F49" s="60"/>
    </row>
    <row r="50" spans="1:6">
      <c r="A50" s="21" t="s">
        <v>29</v>
      </c>
      <c r="B50" s="22"/>
      <c r="C50" s="71">
        <v>1</v>
      </c>
      <c r="D50" s="24">
        <v>27</v>
      </c>
      <c r="E50" s="40">
        <f t="shared" si="1"/>
        <v>36</v>
      </c>
      <c r="F50" s="60">
        <v>0.67666263118042025</v>
      </c>
    </row>
    <row r="51" spans="1:6">
      <c r="A51" s="21" t="s">
        <v>32</v>
      </c>
      <c r="B51" s="22"/>
      <c r="C51" s="71">
        <v>24</v>
      </c>
      <c r="D51" s="24">
        <v>1</v>
      </c>
      <c r="E51" s="40">
        <f t="shared" si="1"/>
        <v>37</v>
      </c>
      <c r="F51" s="60">
        <v>0.65660747817312881</v>
      </c>
    </row>
    <row r="52" spans="1:6">
      <c r="A52" s="21" t="s">
        <v>49</v>
      </c>
      <c r="B52" s="16"/>
      <c r="C52" s="71">
        <v>45</v>
      </c>
      <c r="D52" s="24">
        <v>15</v>
      </c>
      <c r="E52" s="40">
        <f t="shared" si="1"/>
        <v>38</v>
      </c>
      <c r="F52" s="60">
        <v>0.59515836443122794</v>
      </c>
    </row>
    <row r="53" spans="1:6">
      <c r="A53" s="21" t="s">
        <v>36</v>
      </c>
      <c r="B53" s="22"/>
      <c r="C53" s="71">
        <v>47</v>
      </c>
      <c r="D53" s="24">
        <v>13</v>
      </c>
      <c r="E53" s="40">
        <f t="shared" si="1"/>
        <v>39</v>
      </c>
      <c r="F53" s="60">
        <v>0.55257946663445523</v>
      </c>
    </row>
    <row r="54" spans="1:6">
      <c r="A54" s="21" t="s">
        <v>53</v>
      </c>
      <c r="B54" s="16"/>
      <c r="C54" s="71">
        <v>28</v>
      </c>
      <c r="D54" s="24">
        <v>41</v>
      </c>
      <c r="E54" s="40">
        <f t="shared" si="1"/>
        <v>40</v>
      </c>
      <c r="F54" s="59">
        <v>0.40079503669491601</v>
      </c>
    </row>
    <row r="55" spans="1:6">
      <c r="A55" s="21"/>
      <c r="B55" s="16"/>
      <c r="C55" s="71"/>
      <c r="D55" s="24"/>
      <c r="E55" s="40"/>
      <c r="F55" s="59"/>
    </row>
    <row r="56" spans="1:6">
      <c r="A56" s="21" t="s">
        <v>42</v>
      </c>
      <c r="B56" s="22"/>
      <c r="C56" s="71">
        <v>17</v>
      </c>
      <c r="D56" s="24">
        <v>4</v>
      </c>
      <c r="E56" s="40">
        <f t="shared" si="1"/>
        <v>41</v>
      </c>
      <c r="F56" s="60">
        <v>0.35782122988233311</v>
      </c>
    </row>
    <row r="57" spans="1:6">
      <c r="A57" s="21" t="s">
        <v>40</v>
      </c>
      <c r="B57" s="22"/>
      <c r="C57" s="71">
        <v>29</v>
      </c>
      <c r="D57" s="24">
        <v>43</v>
      </c>
      <c r="E57" s="40">
        <f t="shared" si="1"/>
        <v>42</v>
      </c>
      <c r="F57" s="59">
        <v>0.28999899319765632</v>
      </c>
    </row>
    <row r="58" spans="1:6">
      <c r="A58" s="21" t="s">
        <v>26</v>
      </c>
      <c r="B58" s="22"/>
      <c r="C58" s="71">
        <v>31</v>
      </c>
      <c r="D58" s="24">
        <v>16</v>
      </c>
      <c r="E58" s="40">
        <f t="shared" si="1"/>
        <v>43</v>
      </c>
      <c r="F58" s="60">
        <v>-6.589353921455654E-3</v>
      </c>
    </row>
    <row r="59" spans="1:6">
      <c r="A59" s="21" t="s">
        <v>41</v>
      </c>
      <c r="B59" s="22"/>
      <c r="C59" s="71">
        <v>46</v>
      </c>
      <c r="D59" s="24">
        <v>14</v>
      </c>
      <c r="E59" s="40">
        <f t="shared" si="1"/>
        <v>44</v>
      </c>
      <c r="F59" s="60">
        <v>-0.16791977023561344</v>
      </c>
    </row>
    <row r="60" spans="1:6">
      <c r="A60" s="21" t="s">
        <v>13</v>
      </c>
      <c r="B60" s="22"/>
      <c r="C60" s="71">
        <v>8</v>
      </c>
      <c r="D60" s="24">
        <v>40</v>
      </c>
      <c r="E60" s="40">
        <f t="shared" si="1"/>
        <v>45</v>
      </c>
      <c r="F60" s="59">
        <v>-0.16939224044647005</v>
      </c>
    </row>
    <row r="61" spans="1:6">
      <c r="A61" s="21"/>
      <c r="B61" s="22"/>
      <c r="C61" s="71"/>
      <c r="D61" s="24"/>
      <c r="E61" s="40"/>
      <c r="F61" s="59"/>
    </row>
    <row r="62" spans="1:6">
      <c r="A62" s="21" t="s">
        <v>44</v>
      </c>
      <c r="B62" s="16"/>
      <c r="C62" s="71">
        <v>4</v>
      </c>
      <c r="D62" s="24">
        <v>23</v>
      </c>
      <c r="E62" s="40">
        <f t="shared" si="1"/>
        <v>46</v>
      </c>
      <c r="F62" s="60">
        <v>-0.41265521249445669</v>
      </c>
    </row>
    <row r="63" spans="1:6">
      <c r="A63" s="21" t="s">
        <v>52</v>
      </c>
      <c r="B63" s="16"/>
      <c r="C63" s="71">
        <v>9</v>
      </c>
      <c r="D63" s="24">
        <v>42</v>
      </c>
      <c r="E63" s="40">
        <f t="shared" si="1"/>
        <v>47</v>
      </c>
      <c r="F63" s="59">
        <v>-1.2419270637957283</v>
      </c>
    </row>
    <row r="64" spans="1:6">
      <c r="A64" s="10"/>
      <c r="B64" s="11"/>
      <c r="C64" s="72"/>
      <c r="D64" s="73"/>
      <c r="E64" s="74"/>
      <c r="F64" s="75"/>
    </row>
    <row r="65" spans="1:6">
      <c r="A65" s="21" t="s">
        <v>56</v>
      </c>
      <c r="B65" s="47" t="s">
        <v>57</v>
      </c>
      <c r="C65" s="22"/>
      <c r="D65" s="22"/>
      <c r="E65" s="22"/>
      <c r="F65" s="48"/>
    </row>
    <row r="66" spans="1:6">
      <c r="A66" s="49" t="s">
        <v>58</v>
      </c>
      <c r="B66" s="50" t="s">
        <v>70</v>
      </c>
      <c r="C66" s="51"/>
      <c r="D66" s="51"/>
      <c r="E66" s="51"/>
      <c r="F66" s="52"/>
    </row>
    <row r="67" spans="1:6">
      <c r="A67" s="21" t="s">
        <v>71</v>
      </c>
      <c r="B67" s="76" t="s">
        <v>72</v>
      </c>
      <c r="C67" s="22"/>
      <c r="D67" s="22"/>
      <c r="E67" s="22"/>
      <c r="F67" s="48"/>
    </row>
    <row r="68" spans="1:6">
      <c r="A68" s="21" t="s">
        <v>73</v>
      </c>
      <c r="B68" s="22"/>
      <c r="C68" s="22"/>
      <c r="D68" s="22"/>
      <c r="E68" s="22"/>
      <c r="F68" s="48"/>
    </row>
    <row r="69" spans="1:6">
      <c r="A69" s="21" t="s">
        <v>74</v>
      </c>
      <c r="B69" s="22"/>
      <c r="C69" s="22"/>
      <c r="D69" s="22"/>
      <c r="E69" s="22"/>
      <c r="F69" s="48"/>
    </row>
    <row r="70" spans="1:6">
      <c r="A70" s="21" t="s">
        <v>75</v>
      </c>
      <c r="B70" s="22"/>
      <c r="C70" s="22"/>
      <c r="D70" s="22"/>
      <c r="E70" s="22"/>
      <c r="F70" s="48"/>
    </row>
    <row r="71" spans="1:6" ht="18" thickBot="1">
      <c r="A71" s="53"/>
      <c r="B71" s="54"/>
      <c r="C71" s="54"/>
      <c r="D71" s="54"/>
      <c r="E71" s="54"/>
      <c r="F71" s="55"/>
    </row>
    <row r="72" spans="1:6">
      <c r="A72" s="56"/>
      <c r="B72" s="57"/>
      <c r="C72" s="57"/>
      <c r="D72" s="57"/>
      <c r="E72" s="57"/>
      <c r="F72" s="57"/>
    </row>
    <row r="73" spans="1:6">
      <c r="B73" s="57"/>
      <c r="C73" s="57"/>
      <c r="D73" s="57"/>
      <c r="E73" s="57"/>
      <c r="F73" s="57"/>
    </row>
    <row r="74" spans="1:6">
      <c r="B74" s="57"/>
      <c r="C74" s="57"/>
      <c r="D74" s="57"/>
      <c r="E74" s="57"/>
      <c r="F74" s="57"/>
    </row>
    <row r="75" spans="1:6">
      <c r="B75" s="57"/>
      <c r="C75" s="57"/>
      <c r="D75" s="57"/>
      <c r="E75" s="57"/>
      <c r="F75" s="57"/>
    </row>
    <row r="76" spans="1:6">
      <c r="A76" s="56"/>
      <c r="B76" s="57"/>
      <c r="C76" s="57"/>
      <c r="D76" s="57"/>
      <c r="E76" s="57"/>
      <c r="F76" s="57"/>
    </row>
    <row r="77" spans="1:6">
      <c r="B77" s="57"/>
      <c r="C77" s="57"/>
      <c r="D77" s="57"/>
      <c r="E77" s="57"/>
      <c r="F77" s="57"/>
    </row>
    <row r="78" spans="1:6">
      <c r="A78" s="56"/>
      <c r="B78" s="57"/>
      <c r="C78" s="57"/>
      <c r="D78" s="57"/>
      <c r="E78" s="57"/>
      <c r="F78" s="57"/>
    </row>
    <row r="79" spans="1:6">
      <c r="B79" s="57"/>
      <c r="C79" s="57"/>
      <c r="D79" s="57"/>
      <c r="E79" s="57"/>
      <c r="F79" s="57"/>
    </row>
    <row r="80" spans="1:6">
      <c r="A80" s="56"/>
      <c r="B80" s="57"/>
      <c r="C80" s="57"/>
      <c r="D80" s="57"/>
      <c r="E80" s="57"/>
      <c r="F80" s="57"/>
    </row>
    <row r="81" spans="1:4">
      <c r="A81" s="56"/>
      <c r="B81" s="57"/>
      <c r="C81" s="57"/>
      <c r="D81" s="57"/>
    </row>
    <row r="82" spans="1:4">
      <c r="A82" s="56"/>
      <c r="B82" s="57"/>
      <c r="C82" s="57"/>
      <c r="D82" s="57"/>
    </row>
    <row r="83" spans="1:4">
      <c r="B83" s="57"/>
      <c r="C83" s="57"/>
      <c r="D83" s="57"/>
    </row>
    <row r="84" spans="1:4">
      <c r="A84" s="56"/>
      <c r="B84" s="57"/>
      <c r="C84" s="57"/>
      <c r="D84" s="57"/>
    </row>
    <row r="85" spans="1:4">
      <c r="B85" s="57"/>
      <c r="C85" s="57"/>
      <c r="D85" s="57"/>
    </row>
    <row r="86" spans="1:4">
      <c r="A86" s="56"/>
      <c r="B86" s="57"/>
      <c r="C86" s="57"/>
      <c r="D86" s="57"/>
    </row>
    <row r="87" spans="1:4">
      <c r="A87" s="56"/>
      <c r="B87" s="57"/>
      <c r="C87" s="57"/>
      <c r="D87" s="57"/>
    </row>
    <row r="88" spans="1:4">
      <c r="A88" s="56"/>
      <c r="B88" s="57"/>
      <c r="C88" s="57"/>
      <c r="D88" s="57"/>
    </row>
    <row r="89" spans="1:4">
      <c r="B89" s="57"/>
      <c r="C89" s="57"/>
      <c r="D89" s="57"/>
    </row>
    <row r="90" spans="1:4">
      <c r="A90" s="56"/>
      <c r="B90" s="57"/>
      <c r="C90" s="57"/>
      <c r="D90" s="57"/>
    </row>
    <row r="91" spans="1:4">
      <c r="B91" s="57"/>
      <c r="C91" s="57"/>
      <c r="D91" s="57"/>
    </row>
    <row r="92" spans="1:4">
      <c r="A92" s="56"/>
      <c r="B92" s="57"/>
      <c r="C92" s="57"/>
      <c r="D92" s="57"/>
    </row>
    <row r="93" spans="1:4">
      <c r="B93" s="57"/>
    </row>
    <row r="94" spans="1:4">
      <c r="A94" s="56"/>
      <c r="B94" s="57"/>
    </row>
    <row r="95" spans="1:4">
      <c r="A95" s="57"/>
      <c r="B95" s="57"/>
    </row>
    <row r="96" spans="1:4">
      <c r="A96" s="57"/>
      <c r="B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"/>
  <sheetViews>
    <sheetView tabSelected="1" view="pageBreakPreview" zoomScaleNormal="100" workbookViewId="0">
      <selection activeCell="K19" sqref="K19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6">
      <c r="A6" s="15"/>
      <c r="B6" s="16"/>
      <c r="C6" s="17"/>
      <c r="D6" s="18"/>
      <c r="E6" s="19"/>
      <c r="F6" s="20" t="s">
        <v>7</v>
      </c>
    </row>
    <row r="7" spans="1:6">
      <c r="A7" s="21" t="s">
        <v>8</v>
      </c>
      <c r="B7" s="22"/>
      <c r="C7" s="23">
        <v>1</v>
      </c>
      <c r="D7" s="24">
        <v>1</v>
      </c>
      <c r="E7" s="25">
        <f t="shared" ref="E7:E62" si="0">RANK(F7,F$7:F$62)</f>
        <v>1</v>
      </c>
      <c r="F7" s="26">
        <v>836302.57</v>
      </c>
    </row>
    <row r="8" spans="1:6">
      <c r="A8" s="21" t="s">
        <v>9</v>
      </c>
      <c r="B8" s="22"/>
      <c r="C8" s="23">
        <v>2</v>
      </c>
      <c r="D8" s="24">
        <v>2</v>
      </c>
      <c r="E8" s="25">
        <f t="shared" si="0"/>
        <v>2</v>
      </c>
      <c r="F8" s="26">
        <v>383235.74</v>
      </c>
    </row>
    <row r="9" spans="1:6">
      <c r="A9" s="21" t="s">
        <v>10</v>
      </c>
      <c r="B9" s="22"/>
      <c r="C9" s="23">
        <v>3</v>
      </c>
      <c r="D9" s="24">
        <v>3</v>
      </c>
      <c r="E9" s="25">
        <f t="shared" si="0"/>
        <v>3</v>
      </c>
      <c r="F9" s="26">
        <v>336958.81</v>
      </c>
    </row>
    <row r="10" spans="1:6">
      <c r="A10" s="21" t="s">
        <v>11</v>
      </c>
      <c r="B10" s="22"/>
      <c r="C10" s="23">
        <v>4</v>
      </c>
      <c r="D10" s="24">
        <v>4</v>
      </c>
      <c r="E10" s="25">
        <f t="shared" si="0"/>
        <v>4</v>
      </c>
      <c r="F10" s="26">
        <v>307624.3</v>
      </c>
    </row>
    <row r="11" spans="1:6">
      <c r="A11" s="21" t="s">
        <v>12</v>
      </c>
      <c r="B11" s="22"/>
      <c r="C11" s="23">
        <v>5</v>
      </c>
      <c r="D11" s="24">
        <v>5</v>
      </c>
      <c r="E11" s="25">
        <f t="shared" si="0"/>
        <v>5</v>
      </c>
      <c r="F11" s="26">
        <v>200788.45</v>
      </c>
    </row>
    <row r="12" spans="1:6">
      <c r="A12" s="21"/>
      <c r="B12" s="22"/>
      <c r="C12" s="23"/>
      <c r="D12" s="24"/>
      <c r="E12" s="25"/>
      <c r="F12" s="26"/>
    </row>
    <row r="13" spans="1:6">
      <c r="A13" s="21" t="s">
        <v>13</v>
      </c>
      <c r="B13" s="22"/>
      <c r="C13" s="23">
        <v>6</v>
      </c>
      <c r="D13" s="24">
        <v>6</v>
      </c>
      <c r="E13" s="25">
        <f t="shared" si="0"/>
        <v>6</v>
      </c>
      <c r="F13" s="26">
        <v>195043.71</v>
      </c>
    </row>
    <row r="14" spans="1:6">
      <c r="A14" s="21" t="s">
        <v>14</v>
      </c>
      <c r="B14" s="22"/>
      <c r="C14" s="23">
        <v>7</v>
      </c>
      <c r="D14" s="24">
        <v>7</v>
      </c>
      <c r="E14" s="25">
        <f t="shared" si="0"/>
        <v>7</v>
      </c>
      <c r="F14" s="26">
        <v>191609.97</v>
      </c>
    </row>
    <row r="15" spans="1:6">
      <c r="A15" s="21" t="s">
        <v>15</v>
      </c>
      <c r="B15" s="22"/>
      <c r="C15" s="23">
        <v>8</v>
      </c>
      <c r="D15" s="24">
        <v>8</v>
      </c>
      <c r="E15" s="25">
        <f t="shared" si="0"/>
        <v>8</v>
      </c>
      <c r="F15" s="26">
        <v>181644.09</v>
      </c>
    </row>
    <row r="16" spans="1:6">
      <c r="A16" s="21" t="s">
        <v>16</v>
      </c>
      <c r="B16" s="22"/>
      <c r="C16" s="23">
        <v>9</v>
      </c>
      <c r="D16" s="24">
        <v>9</v>
      </c>
      <c r="E16" s="25">
        <f t="shared" si="0"/>
        <v>9</v>
      </c>
      <c r="F16" s="26">
        <v>174559.58</v>
      </c>
    </row>
    <row r="17" spans="1:6">
      <c r="A17" s="21" t="s">
        <v>17</v>
      </c>
      <c r="B17" s="22"/>
      <c r="C17" s="23">
        <v>10</v>
      </c>
      <c r="D17" s="24">
        <v>10</v>
      </c>
      <c r="E17" s="25">
        <f t="shared" si="0"/>
        <v>10</v>
      </c>
      <c r="F17" s="26">
        <v>157475.82</v>
      </c>
    </row>
    <row r="18" spans="1:6">
      <c r="A18" s="21"/>
      <c r="B18" s="22"/>
      <c r="C18" s="23"/>
      <c r="D18" s="24"/>
      <c r="E18" s="25"/>
      <c r="F18" s="26"/>
    </row>
    <row r="19" spans="1:6">
      <c r="A19" s="21" t="s">
        <v>18</v>
      </c>
      <c r="B19" s="22"/>
      <c r="C19" s="23">
        <v>12</v>
      </c>
      <c r="D19" s="24">
        <v>11</v>
      </c>
      <c r="E19" s="25">
        <f t="shared" si="0"/>
        <v>11</v>
      </c>
      <c r="F19" s="26">
        <v>111503.88</v>
      </c>
    </row>
    <row r="20" spans="1:6">
      <c r="A20" s="21" t="s">
        <v>19</v>
      </c>
      <c r="B20" s="22"/>
      <c r="C20" s="23">
        <v>11</v>
      </c>
      <c r="D20" s="24">
        <v>12</v>
      </c>
      <c r="E20" s="25">
        <f t="shared" si="0"/>
        <v>12</v>
      </c>
      <c r="F20" s="26">
        <v>109606.58</v>
      </c>
    </row>
    <row r="21" spans="1:6">
      <c r="A21" s="21" t="s">
        <v>20</v>
      </c>
      <c r="B21" s="22"/>
      <c r="C21" s="23">
        <v>13</v>
      </c>
      <c r="D21" s="24">
        <v>13</v>
      </c>
      <c r="E21" s="25">
        <f t="shared" si="0"/>
        <v>13</v>
      </c>
      <c r="F21" s="26">
        <v>96532.45</v>
      </c>
    </row>
    <row r="22" spans="1:6">
      <c r="A22" s="21" t="s">
        <v>21</v>
      </c>
      <c r="B22" s="22"/>
      <c r="C22" s="23">
        <v>14</v>
      </c>
      <c r="D22" s="24">
        <v>14</v>
      </c>
      <c r="E22" s="25">
        <f t="shared" si="0"/>
        <v>14</v>
      </c>
      <c r="F22" s="26">
        <v>90092.12</v>
      </c>
    </row>
    <row r="23" spans="1:6">
      <c r="A23" s="21" t="s">
        <v>22</v>
      </c>
      <c r="B23" s="22"/>
      <c r="C23" s="23">
        <v>15</v>
      </c>
      <c r="D23" s="24">
        <v>15</v>
      </c>
      <c r="E23" s="25">
        <f t="shared" si="0"/>
        <v>15</v>
      </c>
      <c r="F23" s="26">
        <v>84267.199999999997</v>
      </c>
    </row>
    <row r="24" spans="1:6">
      <c r="A24" s="21"/>
      <c r="B24" s="22"/>
      <c r="C24" s="23"/>
      <c r="D24" s="24"/>
      <c r="E24" s="25"/>
      <c r="F24" s="26"/>
    </row>
    <row r="25" spans="1:6">
      <c r="A25" s="21" t="s">
        <v>23</v>
      </c>
      <c r="B25" s="22"/>
      <c r="C25" s="23">
        <v>16</v>
      </c>
      <c r="D25" s="24">
        <v>16</v>
      </c>
      <c r="E25" s="25">
        <f t="shared" si="0"/>
        <v>16</v>
      </c>
      <c r="F25" s="26">
        <v>79358.17</v>
      </c>
    </row>
    <row r="26" spans="1:6">
      <c r="A26" s="21" t="s">
        <v>24</v>
      </c>
      <c r="B26" s="22"/>
      <c r="C26" s="23">
        <v>17</v>
      </c>
      <c r="D26" s="24">
        <v>17</v>
      </c>
      <c r="E26" s="25">
        <f t="shared" si="0"/>
        <v>17</v>
      </c>
      <c r="F26" s="26">
        <v>78961.210000000006</v>
      </c>
    </row>
    <row r="27" spans="1:6">
      <c r="A27" s="21" t="s">
        <v>25</v>
      </c>
      <c r="B27" s="22"/>
      <c r="C27" s="23">
        <v>19</v>
      </c>
      <c r="D27" s="24">
        <v>19</v>
      </c>
      <c r="E27" s="25">
        <f t="shared" si="0"/>
        <v>18</v>
      </c>
      <c r="F27" s="26">
        <v>75670.78</v>
      </c>
    </row>
    <row r="28" spans="1:6">
      <c r="A28" s="21" t="s">
        <v>26</v>
      </c>
      <c r="B28" s="22"/>
      <c r="C28" s="23">
        <v>18</v>
      </c>
      <c r="D28" s="24">
        <v>18</v>
      </c>
      <c r="E28" s="25">
        <f t="shared" si="0"/>
        <v>19</v>
      </c>
      <c r="F28" s="26">
        <v>74910.92</v>
      </c>
    </row>
    <row r="29" spans="1:6">
      <c r="A29" s="21" t="s">
        <v>27</v>
      </c>
      <c r="B29" s="22"/>
      <c r="C29" s="23">
        <v>21</v>
      </c>
      <c r="D29" s="24">
        <v>21</v>
      </c>
      <c r="E29" s="25">
        <f t="shared" si="0"/>
        <v>20</v>
      </c>
      <c r="F29" s="26">
        <v>71416.98</v>
      </c>
    </row>
    <row r="30" spans="1:6">
      <c r="A30" s="21"/>
      <c r="B30" s="22"/>
      <c r="C30" s="23"/>
      <c r="D30" s="24"/>
      <c r="E30" s="25"/>
      <c r="F30" s="26"/>
    </row>
    <row r="31" spans="1:6">
      <c r="A31" s="21" t="s">
        <v>28</v>
      </c>
      <c r="B31" s="22"/>
      <c r="C31" s="23">
        <v>22</v>
      </c>
      <c r="D31" s="24">
        <v>22</v>
      </c>
      <c r="E31" s="25">
        <f t="shared" si="0"/>
        <v>21</v>
      </c>
      <c r="F31" s="26">
        <v>71220.73</v>
      </c>
    </row>
    <row r="32" spans="1:6">
      <c r="A32" s="21" t="s">
        <v>29</v>
      </c>
      <c r="B32" s="22"/>
      <c r="C32" s="23">
        <v>20</v>
      </c>
      <c r="D32" s="24">
        <v>20</v>
      </c>
      <c r="E32" s="25">
        <f t="shared" si="0"/>
        <v>22</v>
      </c>
      <c r="F32" s="26">
        <v>70691.92</v>
      </c>
    </row>
    <row r="33" spans="1:6">
      <c r="A33" s="21" t="s">
        <v>30</v>
      </c>
      <c r="B33" s="22"/>
      <c r="C33" s="23">
        <v>23</v>
      </c>
      <c r="D33" s="24">
        <v>23</v>
      </c>
      <c r="E33" s="25">
        <f t="shared" si="0"/>
        <v>23</v>
      </c>
      <c r="F33" s="26">
        <v>57524.13</v>
      </c>
    </row>
    <row r="34" spans="1:6">
      <c r="A34" s="21" t="s">
        <v>31</v>
      </c>
      <c r="B34" s="22"/>
      <c r="C34" s="23">
        <v>24</v>
      </c>
      <c r="D34" s="24">
        <v>25</v>
      </c>
      <c r="E34" s="25">
        <f t="shared" si="0"/>
        <v>24</v>
      </c>
      <c r="F34" s="26">
        <v>56905.61</v>
      </c>
    </row>
    <row r="35" spans="1:6">
      <c r="A35" s="21" t="s">
        <v>32</v>
      </c>
      <c r="B35" s="22"/>
      <c r="C35" s="23">
        <v>25</v>
      </c>
      <c r="D35" s="24">
        <v>24</v>
      </c>
      <c r="E35" s="25">
        <f t="shared" si="0"/>
        <v>25</v>
      </c>
      <c r="F35" s="26">
        <v>56319.38</v>
      </c>
    </row>
    <row r="36" spans="1:6">
      <c r="A36" s="21"/>
      <c r="B36" s="22"/>
      <c r="C36" s="23"/>
      <c r="D36" s="24"/>
      <c r="E36" s="25"/>
      <c r="F36" s="26"/>
    </row>
    <row r="37" spans="1:6">
      <c r="A37" s="21" t="s">
        <v>33</v>
      </c>
      <c r="B37" s="22"/>
      <c r="C37" s="23">
        <v>26</v>
      </c>
      <c r="D37" s="24">
        <v>26</v>
      </c>
      <c r="E37" s="25">
        <f t="shared" si="0"/>
        <v>26</v>
      </c>
      <c r="F37" s="26">
        <v>52386.79</v>
      </c>
    </row>
    <row r="38" spans="1:6">
      <c r="A38" s="21" t="s">
        <v>34</v>
      </c>
      <c r="B38" s="22"/>
      <c r="C38" s="23">
        <v>27</v>
      </c>
      <c r="D38" s="24">
        <v>27</v>
      </c>
      <c r="E38" s="25">
        <f t="shared" si="0"/>
        <v>27</v>
      </c>
      <c r="F38" s="26">
        <v>46787.59</v>
      </c>
    </row>
    <row r="39" spans="1:6">
      <c r="A39" s="21" t="s">
        <v>35</v>
      </c>
      <c r="B39" s="22"/>
      <c r="C39" s="23">
        <v>30</v>
      </c>
      <c r="D39" s="24">
        <v>29</v>
      </c>
      <c r="E39" s="25">
        <f t="shared" si="0"/>
        <v>28</v>
      </c>
      <c r="F39" s="26">
        <v>45667.91</v>
      </c>
    </row>
    <row r="40" spans="1:6">
      <c r="A40" s="21" t="s">
        <v>36</v>
      </c>
      <c r="B40" s="22"/>
      <c r="C40" s="23">
        <v>28</v>
      </c>
      <c r="D40" s="24">
        <v>28</v>
      </c>
      <c r="E40" s="25">
        <f t="shared" si="0"/>
        <v>29</v>
      </c>
      <c r="F40" s="26">
        <v>45507.79</v>
      </c>
    </row>
    <row r="41" spans="1:6">
      <c r="A41" s="21" t="s">
        <v>37</v>
      </c>
      <c r="B41" s="22"/>
      <c r="C41" s="23">
        <v>29</v>
      </c>
      <c r="D41" s="24">
        <v>30</v>
      </c>
      <c r="E41" s="25">
        <f t="shared" si="0"/>
        <v>30</v>
      </c>
      <c r="F41" s="26">
        <v>44599.3</v>
      </c>
    </row>
    <row r="42" spans="1:6">
      <c r="A42" s="21"/>
      <c r="B42" s="22"/>
      <c r="C42" s="23"/>
      <c r="D42" s="24"/>
      <c r="E42" s="25"/>
      <c r="F42" s="26"/>
    </row>
    <row r="43" spans="1:6">
      <c r="A43" s="21" t="s">
        <v>38</v>
      </c>
      <c r="B43" s="22"/>
      <c r="C43" s="23">
        <v>32</v>
      </c>
      <c r="D43" s="24">
        <v>31</v>
      </c>
      <c r="E43" s="25">
        <f t="shared" si="0"/>
        <v>31</v>
      </c>
      <c r="F43" s="26">
        <v>44229.68</v>
      </c>
    </row>
    <row r="44" spans="1:6">
      <c r="A44" s="21" t="s">
        <v>39</v>
      </c>
      <c r="B44" s="22"/>
      <c r="C44" s="23">
        <v>33</v>
      </c>
      <c r="D44" s="24">
        <v>33</v>
      </c>
      <c r="E44" s="25">
        <f t="shared" si="0"/>
        <v>32</v>
      </c>
      <c r="F44" s="26">
        <v>42483.45</v>
      </c>
    </row>
    <row r="45" spans="1:6">
      <c r="A45" s="21" t="s">
        <v>40</v>
      </c>
      <c r="B45" s="22"/>
      <c r="C45" s="23">
        <v>31</v>
      </c>
      <c r="D45" s="24">
        <v>32</v>
      </c>
      <c r="E45" s="25">
        <f t="shared" si="0"/>
        <v>33</v>
      </c>
      <c r="F45" s="26">
        <v>42480.77</v>
      </c>
    </row>
    <row r="46" spans="1:6">
      <c r="A46" s="21" t="s">
        <v>41</v>
      </c>
      <c r="B46" s="22"/>
      <c r="C46" s="23">
        <v>34</v>
      </c>
      <c r="D46" s="24">
        <v>34</v>
      </c>
      <c r="E46" s="25">
        <f t="shared" si="0"/>
        <v>34</v>
      </c>
      <c r="F46" s="26">
        <v>40023.4</v>
      </c>
    </row>
    <row r="47" spans="1:6">
      <c r="A47" s="21" t="s">
        <v>42</v>
      </c>
      <c r="B47" s="22"/>
      <c r="C47" s="23">
        <v>36</v>
      </c>
      <c r="D47" s="24">
        <v>35</v>
      </c>
      <c r="E47" s="25">
        <f t="shared" si="0"/>
        <v>35</v>
      </c>
      <c r="F47" s="26">
        <v>37246.629999999997</v>
      </c>
    </row>
    <row r="48" spans="1:6">
      <c r="A48" s="21"/>
      <c r="B48" s="22"/>
      <c r="C48" s="23"/>
      <c r="D48" s="24"/>
      <c r="E48" s="25"/>
      <c r="F48" s="26"/>
    </row>
    <row r="49" spans="1:6">
      <c r="A49" s="21" t="s">
        <v>43</v>
      </c>
      <c r="B49" s="22"/>
      <c r="C49" s="23">
        <v>35</v>
      </c>
      <c r="D49" s="24">
        <v>36</v>
      </c>
      <c r="E49" s="25">
        <f t="shared" si="0"/>
        <v>36</v>
      </c>
      <c r="F49" s="26">
        <v>37009.9</v>
      </c>
    </row>
    <row r="50" spans="1:6">
      <c r="A50" s="21" t="s">
        <v>44</v>
      </c>
      <c r="B50" s="16"/>
      <c r="C50" s="23">
        <v>37</v>
      </c>
      <c r="D50" s="24">
        <v>37</v>
      </c>
      <c r="E50" s="25">
        <f t="shared" si="0"/>
        <v>37</v>
      </c>
      <c r="F50" s="26">
        <v>36401.68</v>
      </c>
    </row>
    <row r="51" spans="1:6">
      <c r="A51" s="21" t="s">
        <v>45</v>
      </c>
      <c r="B51" s="22"/>
      <c r="C51" s="23">
        <v>38</v>
      </c>
      <c r="D51" s="24">
        <v>38</v>
      </c>
      <c r="E51" s="25">
        <f t="shared" si="0"/>
        <v>38</v>
      </c>
      <c r="F51" s="26">
        <v>35755.14</v>
      </c>
    </row>
    <row r="52" spans="1:6">
      <c r="A52" s="21" t="s">
        <v>46</v>
      </c>
      <c r="B52" s="22"/>
      <c r="C52" s="23">
        <v>39</v>
      </c>
      <c r="D52" s="24">
        <v>39</v>
      </c>
      <c r="E52" s="25">
        <f t="shared" si="0"/>
        <v>39</v>
      </c>
      <c r="F52" s="26">
        <v>35455.29</v>
      </c>
    </row>
    <row r="53" spans="1:6">
      <c r="A53" s="27" t="s">
        <v>47</v>
      </c>
      <c r="B53" s="28"/>
      <c r="C53" s="29">
        <v>40</v>
      </c>
      <c r="D53" s="30">
        <v>40</v>
      </c>
      <c r="E53" s="31">
        <f t="shared" si="0"/>
        <v>40</v>
      </c>
      <c r="F53" s="32">
        <v>33556.129999999997</v>
      </c>
    </row>
    <row r="54" spans="1:6" s="39" customFormat="1">
      <c r="A54" s="33"/>
      <c r="B54" s="34"/>
      <c r="C54" s="35"/>
      <c r="D54" s="36"/>
      <c r="E54" s="37"/>
      <c r="F54" s="38"/>
    </row>
    <row r="55" spans="1:6">
      <c r="A55" s="21" t="s">
        <v>48</v>
      </c>
      <c r="B55" s="16"/>
      <c r="C55" s="23">
        <v>41</v>
      </c>
      <c r="D55" s="24">
        <v>41</v>
      </c>
      <c r="E55" s="25">
        <f t="shared" si="0"/>
        <v>41</v>
      </c>
      <c r="F55" s="26">
        <v>32882.58</v>
      </c>
    </row>
    <row r="56" spans="1:6">
      <c r="A56" s="21" t="s">
        <v>49</v>
      </c>
      <c r="B56" s="16"/>
      <c r="C56" s="23">
        <v>42</v>
      </c>
      <c r="D56" s="24">
        <v>42</v>
      </c>
      <c r="E56" s="25">
        <f t="shared" si="0"/>
        <v>42</v>
      </c>
      <c r="F56" s="26">
        <v>31301.61</v>
      </c>
    </row>
    <row r="57" spans="1:6">
      <c r="A57" s="21" t="s">
        <v>50</v>
      </c>
      <c r="B57" s="16"/>
      <c r="C57" s="23">
        <v>43</v>
      </c>
      <c r="D57" s="24">
        <v>43</v>
      </c>
      <c r="E57" s="25">
        <f t="shared" si="0"/>
        <v>43</v>
      </c>
      <c r="F57" s="26">
        <v>28223.25</v>
      </c>
    </row>
    <row r="58" spans="1:6">
      <c r="A58" s="21" t="s">
        <v>51</v>
      </c>
      <c r="B58" s="16"/>
      <c r="C58" s="23">
        <v>44</v>
      </c>
      <c r="D58" s="24">
        <v>44</v>
      </c>
      <c r="E58" s="25">
        <f t="shared" si="0"/>
        <v>44</v>
      </c>
      <c r="F58" s="26">
        <v>26975.3</v>
      </c>
    </row>
    <row r="59" spans="1:6">
      <c r="A59" s="21" t="s">
        <v>52</v>
      </c>
      <c r="B59" s="16"/>
      <c r="C59" s="23">
        <v>45</v>
      </c>
      <c r="D59" s="24">
        <v>45</v>
      </c>
      <c r="E59" s="25">
        <f t="shared" si="0"/>
        <v>45</v>
      </c>
      <c r="F59" s="26">
        <v>24285.47</v>
      </c>
    </row>
    <row r="60" spans="1:6">
      <c r="A60" s="21"/>
      <c r="B60" s="16"/>
      <c r="C60" s="23"/>
      <c r="D60" s="24"/>
      <c r="E60" s="25"/>
      <c r="F60" s="26"/>
    </row>
    <row r="61" spans="1:6">
      <c r="A61" s="21" t="s">
        <v>53</v>
      </c>
      <c r="B61" s="16"/>
      <c r="C61" s="23">
        <v>46</v>
      </c>
      <c r="D61" s="24">
        <v>46</v>
      </c>
      <c r="E61" s="25">
        <f t="shared" si="0"/>
        <v>46</v>
      </c>
      <c r="F61" s="26">
        <v>23762.79</v>
      </c>
    </row>
    <row r="62" spans="1:6">
      <c r="A62" s="21" t="s">
        <v>54</v>
      </c>
      <c r="B62" s="16"/>
      <c r="C62" s="23">
        <v>47</v>
      </c>
      <c r="D62" s="24">
        <v>47</v>
      </c>
      <c r="E62" s="25">
        <f t="shared" si="0"/>
        <v>47</v>
      </c>
      <c r="F62" s="26">
        <v>20474.669999999998</v>
      </c>
    </row>
    <row r="63" spans="1:6">
      <c r="A63" s="21"/>
      <c r="B63" s="22"/>
      <c r="C63" s="23"/>
      <c r="D63" s="24"/>
      <c r="E63" s="40"/>
      <c r="F63" s="41"/>
    </row>
    <row r="64" spans="1:6">
      <c r="A64" s="42" t="s">
        <v>55</v>
      </c>
      <c r="B64" s="43"/>
      <c r="C64" s="44"/>
      <c r="D64" s="45"/>
      <c r="E64" s="45"/>
      <c r="F64" s="46">
        <f>SUM(F7:F63)</f>
        <v>4957722.2199999988</v>
      </c>
    </row>
    <row r="65" spans="1:6">
      <c r="A65" s="21" t="s">
        <v>56</v>
      </c>
      <c r="B65" s="47" t="s">
        <v>57</v>
      </c>
      <c r="C65" s="22"/>
      <c r="D65" s="22"/>
      <c r="E65" s="22"/>
      <c r="F65" s="48"/>
    </row>
    <row r="66" spans="1:6">
      <c r="A66" s="49" t="s">
        <v>58</v>
      </c>
      <c r="B66" s="50" t="s">
        <v>59</v>
      </c>
      <c r="C66" s="51"/>
      <c r="D66" s="51"/>
      <c r="E66" s="51"/>
      <c r="F66" s="52"/>
    </row>
    <row r="67" spans="1:6">
      <c r="A67" s="21" t="s">
        <v>60</v>
      </c>
      <c r="B67" s="22"/>
      <c r="C67" s="22"/>
      <c r="D67" s="22"/>
      <c r="E67" s="22"/>
      <c r="F67" s="48"/>
    </row>
    <row r="68" spans="1:6">
      <c r="A68" s="21" t="s">
        <v>61</v>
      </c>
      <c r="B68" s="22"/>
      <c r="C68" s="22"/>
      <c r="D68" s="22"/>
      <c r="E68" s="22"/>
      <c r="F68" s="48"/>
    </row>
    <row r="69" spans="1:6">
      <c r="A69" s="21" t="s">
        <v>62</v>
      </c>
      <c r="B69" s="22"/>
      <c r="C69" s="22"/>
      <c r="D69" s="22"/>
      <c r="E69" s="22"/>
      <c r="F69" s="48"/>
    </row>
    <row r="70" spans="1:6">
      <c r="A70" s="21" t="s">
        <v>63</v>
      </c>
      <c r="B70" s="22"/>
      <c r="C70" s="22"/>
      <c r="D70" s="22"/>
      <c r="E70" s="22"/>
      <c r="F70" s="48"/>
    </row>
    <row r="71" spans="1:6" ht="18" thickBot="1">
      <c r="A71" s="53" t="s">
        <v>64</v>
      </c>
      <c r="B71" s="54"/>
      <c r="C71" s="54"/>
      <c r="D71" s="54"/>
      <c r="E71" s="54"/>
      <c r="F71" s="55"/>
    </row>
    <row r="73" spans="1:6">
      <c r="A73" s="56"/>
      <c r="B73" s="57"/>
      <c r="C73" s="57"/>
      <c r="D73" s="57"/>
      <c r="E73" s="57"/>
      <c r="F73" s="57"/>
    </row>
    <row r="74" spans="1:6">
      <c r="B74" s="57"/>
      <c r="C74" s="57"/>
      <c r="D74" s="57"/>
      <c r="E74" s="57"/>
      <c r="F74" s="57"/>
    </row>
    <row r="75" spans="1:6">
      <c r="B75" s="57"/>
      <c r="C75" s="57"/>
      <c r="D75" s="57"/>
      <c r="E75" s="57"/>
      <c r="F75" s="57"/>
    </row>
    <row r="76" spans="1:6">
      <c r="B76" s="57"/>
      <c r="C76" s="57"/>
      <c r="D76" s="57"/>
      <c r="E76" s="57"/>
      <c r="F76" s="57"/>
    </row>
    <row r="77" spans="1:6">
      <c r="A77" s="56"/>
      <c r="B77" s="57"/>
      <c r="C77" s="57"/>
      <c r="D77" s="57"/>
      <c r="E77" s="57"/>
      <c r="F77" s="57"/>
    </row>
    <row r="78" spans="1:6">
      <c r="B78" s="57"/>
      <c r="C78" s="57"/>
      <c r="D78" s="57"/>
      <c r="E78" s="57"/>
      <c r="F78" s="57"/>
    </row>
    <row r="79" spans="1:6">
      <c r="A79" s="56"/>
      <c r="B79" s="57"/>
      <c r="C79" s="57"/>
      <c r="D79" s="57"/>
      <c r="E79" s="57"/>
      <c r="F79" s="57"/>
    </row>
    <row r="80" spans="1:6">
      <c r="B80" s="57"/>
      <c r="C80" s="57"/>
      <c r="D80" s="57"/>
      <c r="E80" s="57"/>
      <c r="F80" s="57"/>
    </row>
    <row r="81" spans="1:6">
      <c r="A81" s="56"/>
      <c r="B81" s="57"/>
      <c r="C81" s="57"/>
      <c r="D81" s="57"/>
      <c r="E81" s="57"/>
      <c r="F81" s="57"/>
    </row>
    <row r="82" spans="1:6">
      <c r="A82" s="56"/>
      <c r="B82" s="57"/>
      <c r="C82" s="57"/>
      <c r="D82" s="57"/>
    </row>
    <row r="83" spans="1:6">
      <c r="A83" s="56"/>
      <c r="B83" s="57"/>
      <c r="C83" s="57"/>
      <c r="D83" s="57"/>
    </row>
    <row r="84" spans="1:6">
      <c r="B84" s="57"/>
      <c r="C84" s="57"/>
      <c r="D84" s="57"/>
    </row>
    <row r="85" spans="1:6">
      <c r="A85" s="56"/>
      <c r="B85" s="57"/>
      <c r="C85" s="57"/>
      <c r="D85" s="57"/>
    </row>
    <row r="86" spans="1:6">
      <c r="B86" s="57"/>
      <c r="C86" s="57"/>
      <c r="D86" s="57"/>
    </row>
    <row r="87" spans="1:6">
      <c r="A87" s="56"/>
      <c r="B87" s="57"/>
      <c r="C87" s="57"/>
      <c r="D87" s="57"/>
    </row>
    <row r="88" spans="1:6">
      <c r="A88" s="56"/>
      <c r="B88" s="57"/>
      <c r="C88" s="57"/>
      <c r="D88" s="57"/>
    </row>
    <row r="89" spans="1:6">
      <c r="A89" s="56"/>
      <c r="B89" s="57"/>
      <c r="C89" s="57"/>
      <c r="D89" s="57"/>
    </row>
    <row r="90" spans="1:6">
      <c r="B90" s="57"/>
      <c r="C90" s="57"/>
      <c r="D90" s="57"/>
    </row>
    <row r="91" spans="1:6">
      <c r="A91" s="56"/>
      <c r="B91" s="57"/>
      <c r="C91" s="57"/>
      <c r="D91" s="57"/>
    </row>
    <row r="92" spans="1:6">
      <c r="B92" s="57"/>
      <c r="C92" s="57"/>
      <c r="D92" s="57"/>
    </row>
    <row r="93" spans="1:6">
      <c r="A93" s="56"/>
      <c r="B93" s="57"/>
      <c r="C93" s="57"/>
      <c r="D93" s="57"/>
    </row>
    <row r="94" spans="1:6">
      <c r="B94" s="57"/>
    </row>
    <row r="95" spans="1:6">
      <c r="A95" s="56"/>
      <c r="B95" s="57"/>
    </row>
    <row r="96" spans="1:6">
      <c r="A96" s="57"/>
      <c r="B96" s="57"/>
    </row>
    <row r="97" spans="1:2">
      <c r="A97" s="57"/>
      <c r="B97" s="57"/>
    </row>
    <row r="98" spans="1:2">
      <c r="A98" s="57"/>
    </row>
    <row r="99" spans="1:2">
      <c r="A99" s="57"/>
    </row>
    <row r="100" spans="1:2">
      <c r="A100" s="57"/>
    </row>
    <row r="101" spans="1:2">
      <c r="A101" s="57"/>
    </row>
    <row r="102" spans="1:2">
      <c r="A102" s="57"/>
    </row>
    <row r="103" spans="1:2">
      <c r="A103" s="5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313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314</v>
      </c>
      <c r="D5" s="146" t="s">
        <v>253</v>
      </c>
      <c r="E5" s="181" t="s">
        <v>93</v>
      </c>
      <c r="F5" s="14" t="s">
        <v>315</v>
      </c>
    </row>
    <row r="6" spans="1:6">
      <c r="A6" s="15"/>
      <c r="B6" s="16"/>
      <c r="C6" s="17"/>
      <c r="D6" s="18"/>
      <c r="E6" s="18"/>
      <c r="F6" s="99" t="s">
        <v>81</v>
      </c>
    </row>
    <row r="7" spans="1:6">
      <c r="A7" s="21" t="s">
        <v>8</v>
      </c>
      <c r="B7" s="16"/>
      <c r="C7" s="71">
        <v>1</v>
      </c>
      <c r="D7" s="24">
        <v>1</v>
      </c>
      <c r="E7" s="24">
        <f t="shared" ref="E7:E19" si="0">RANK(F7,F$7:F$64)</f>
        <v>1</v>
      </c>
      <c r="F7" s="182">
        <v>15660.452931497359</v>
      </c>
    </row>
    <row r="8" spans="1:6">
      <c r="A8" s="21" t="s">
        <v>44</v>
      </c>
      <c r="B8" s="16"/>
      <c r="C8" s="71">
        <v>2</v>
      </c>
      <c r="D8" s="24">
        <v>2</v>
      </c>
      <c r="E8" s="24">
        <f t="shared" si="0"/>
        <v>2</v>
      </c>
      <c r="F8" s="182">
        <v>9877.1677862106499</v>
      </c>
    </row>
    <row r="9" spans="1:6">
      <c r="A9" s="21" t="s">
        <v>9</v>
      </c>
      <c r="B9" s="16"/>
      <c r="C9" s="71">
        <v>3</v>
      </c>
      <c r="D9" s="24">
        <v>3</v>
      </c>
      <c r="E9" s="24">
        <f t="shared" si="0"/>
        <v>3</v>
      </c>
      <c r="F9" s="182">
        <v>9361.5342574673523</v>
      </c>
    </row>
    <row r="10" spans="1:6">
      <c r="A10" s="27" t="s">
        <v>47</v>
      </c>
      <c r="B10" s="28"/>
      <c r="C10" s="68">
        <v>4</v>
      </c>
      <c r="D10" s="30">
        <v>4</v>
      </c>
      <c r="E10" s="30">
        <f t="shared" si="0"/>
        <v>4</v>
      </c>
      <c r="F10" s="185">
        <v>8925.1258569031288</v>
      </c>
    </row>
    <row r="11" spans="1:6">
      <c r="A11" s="21" t="s">
        <v>10</v>
      </c>
      <c r="B11" s="16"/>
      <c r="C11" s="71">
        <v>6</v>
      </c>
      <c r="D11" s="24">
        <v>5</v>
      </c>
      <c r="E11" s="24">
        <f t="shared" si="0"/>
        <v>5</v>
      </c>
      <c r="F11" s="182">
        <v>8886.8432292466114</v>
      </c>
    </row>
    <row r="12" spans="1:6">
      <c r="A12" s="21"/>
      <c r="B12" s="16"/>
      <c r="C12" s="71"/>
      <c r="D12" s="24"/>
      <c r="E12" s="24"/>
      <c r="F12" s="182"/>
    </row>
    <row r="13" spans="1:6">
      <c r="A13" s="21" t="s">
        <v>20</v>
      </c>
      <c r="B13" s="16"/>
      <c r="C13" s="71">
        <v>8</v>
      </c>
      <c r="D13" s="24">
        <v>8</v>
      </c>
      <c r="E13" s="24">
        <f t="shared" si="0"/>
        <v>6</v>
      </c>
      <c r="F13" s="182">
        <v>8700.3798791042245</v>
      </c>
    </row>
    <row r="14" spans="1:6">
      <c r="A14" s="21" t="s">
        <v>51</v>
      </c>
      <c r="B14" s="16"/>
      <c r="C14" s="71">
        <v>5</v>
      </c>
      <c r="D14" s="24">
        <v>6</v>
      </c>
      <c r="E14" s="24">
        <f t="shared" si="0"/>
        <v>7</v>
      </c>
      <c r="F14" s="182">
        <v>8646.494994781493</v>
      </c>
    </row>
    <row r="15" spans="1:6">
      <c r="A15" s="21" t="s">
        <v>48</v>
      </c>
      <c r="B15" s="16"/>
      <c r="C15" s="71">
        <v>9</v>
      </c>
      <c r="D15" s="24">
        <v>9</v>
      </c>
      <c r="E15" s="24">
        <f t="shared" si="0"/>
        <v>8</v>
      </c>
      <c r="F15" s="182">
        <v>8454.4788680471684</v>
      </c>
    </row>
    <row r="16" spans="1:6">
      <c r="A16" s="21" t="s">
        <v>27</v>
      </c>
      <c r="B16" s="16"/>
      <c r="C16" s="71">
        <v>10</v>
      </c>
      <c r="D16" s="24">
        <v>10</v>
      </c>
      <c r="E16" s="24">
        <f t="shared" si="0"/>
        <v>9</v>
      </c>
      <c r="F16" s="182">
        <v>8401.6688723640655</v>
      </c>
    </row>
    <row r="17" spans="1:6">
      <c r="A17" s="21" t="s">
        <v>23</v>
      </c>
      <c r="B17" s="16"/>
      <c r="C17" s="71">
        <v>11</v>
      </c>
      <c r="D17" s="24">
        <v>11</v>
      </c>
      <c r="E17" s="24">
        <f t="shared" si="0"/>
        <v>10</v>
      </c>
      <c r="F17" s="182">
        <v>8079.4806803973133</v>
      </c>
    </row>
    <row r="18" spans="1:6">
      <c r="A18" s="21"/>
      <c r="B18" s="16"/>
      <c r="C18" s="71"/>
      <c r="D18" s="24"/>
      <c r="E18" s="24"/>
      <c r="F18" s="182"/>
    </row>
    <row r="19" spans="1:6">
      <c r="A19" s="21" t="s">
        <v>17</v>
      </c>
      <c r="B19" s="16"/>
      <c r="C19" s="71">
        <v>12</v>
      </c>
      <c r="D19" s="24">
        <v>12</v>
      </c>
      <c r="E19" s="24">
        <f t="shared" si="0"/>
        <v>11</v>
      </c>
      <c r="F19" s="182">
        <v>8026.8675186467262</v>
      </c>
    </row>
    <row r="20" spans="1:6">
      <c r="A20" s="61" t="s">
        <v>69</v>
      </c>
      <c r="B20" s="62"/>
      <c r="C20" s="173"/>
      <c r="D20" s="64"/>
      <c r="E20" s="64"/>
      <c r="F20" s="206">
        <v>7849.988465509241</v>
      </c>
    </row>
    <row r="21" spans="1:6">
      <c r="A21" s="21" t="s">
        <v>35</v>
      </c>
      <c r="B21" s="16"/>
      <c r="C21" s="71">
        <v>7</v>
      </c>
      <c r="D21" s="24">
        <v>7</v>
      </c>
      <c r="E21" s="24">
        <f t="shared" ref="E21:E63" si="1">RANK(F21,F$7:F$64)-1</f>
        <v>12</v>
      </c>
      <c r="F21" s="182">
        <v>7790.2024621475048</v>
      </c>
    </row>
    <row r="22" spans="1:6">
      <c r="A22" s="21" t="s">
        <v>34</v>
      </c>
      <c r="B22" s="16"/>
      <c r="C22" s="71">
        <v>14</v>
      </c>
      <c r="D22" s="24">
        <v>14</v>
      </c>
      <c r="E22" s="24">
        <f t="shared" si="1"/>
        <v>13</v>
      </c>
      <c r="F22" s="182">
        <v>7778.8036400360643</v>
      </c>
    </row>
    <row r="23" spans="1:6">
      <c r="A23" s="21" t="s">
        <v>37</v>
      </c>
      <c r="B23" s="16"/>
      <c r="C23" s="71">
        <v>13</v>
      </c>
      <c r="D23" s="24">
        <v>13</v>
      </c>
      <c r="E23" s="24">
        <f t="shared" si="1"/>
        <v>14</v>
      </c>
      <c r="F23" s="182">
        <v>7746.7603045351916</v>
      </c>
    </row>
    <row r="24" spans="1:6">
      <c r="A24" s="21" t="s">
        <v>15</v>
      </c>
      <c r="B24" s="16"/>
      <c r="C24" s="71">
        <v>16</v>
      </c>
      <c r="D24" s="24">
        <v>15</v>
      </c>
      <c r="E24" s="24">
        <f t="shared" si="1"/>
        <v>15</v>
      </c>
      <c r="F24" s="182">
        <v>7740.8505862748507</v>
      </c>
    </row>
    <row r="25" spans="1:6">
      <c r="A25" s="21"/>
      <c r="B25" s="16"/>
      <c r="C25" s="71"/>
      <c r="D25" s="24"/>
      <c r="E25" s="24"/>
      <c r="F25" s="182"/>
    </row>
    <row r="26" spans="1:6">
      <c r="A26" s="21" t="s">
        <v>19</v>
      </c>
      <c r="B26" s="16"/>
      <c r="C26" s="71">
        <v>15</v>
      </c>
      <c r="D26" s="24">
        <v>16</v>
      </c>
      <c r="E26" s="24">
        <f t="shared" si="1"/>
        <v>16</v>
      </c>
      <c r="F26" s="182">
        <v>7734.4184121443759</v>
      </c>
    </row>
    <row r="27" spans="1:6">
      <c r="A27" s="21" t="s">
        <v>28</v>
      </c>
      <c r="B27" s="16"/>
      <c r="C27" s="71">
        <v>17</v>
      </c>
      <c r="D27" s="24">
        <v>17</v>
      </c>
      <c r="E27" s="24">
        <f t="shared" si="1"/>
        <v>17</v>
      </c>
      <c r="F27" s="182">
        <v>7604.0068246933715</v>
      </c>
    </row>
    <row r="28" spans="1:6">
      <c r="A28" s="21" t="s">
        <v>42</v>
      </c>
      <c r="B28" s="16"/>
      <c r="C28" s="71">
        <v>19</v>
      </c>
      <c r="D28" s="24">
        <v>18</v>
      </c>
      <c r="E28" s="24">
        <f t="shared" si="1"/>
        <v>18</v>
      </c>
      <c r="F28" s="182">
        <v>7310.8577060042562</v>
      </c>
    </row>
    <row r="29" spans="1:6">
      <c r="A29" s="21" t="s">
        <v>53</v>
      </c>
      <c r="B29" s="16"/>
      <c r="C29" s="71">
        <v>18</v>
      </c>
      <c r="D29" s="24">
        <v>19</v>
      </c>
      <c r="E29" s="24">
        <f t="shared" si="1"/>
        <v>19</v>
      </c>
      <c r="F29" s="182">
        <v>7247.9572173341503</v>
      </c>
    </row>
    <row r="30" spans="1:6">
      <c r="A30" s="21" t="s">
        <v>25</v>
      </c>
      <c r="B30" s="16"/>
      <c r="C30" s="71">
        <v>21</v>
      </c>
      <c r="D30" s="24">
        <v>21</v>
      </c>
      <c r="E30" s="24">
        <f t="shared" si="1"/>
        <v>20</v>
      </c>
      <c r="F30" s="182">
        <v>7227.4116334078171</v>
      </c>
    </row>
    <row r="31" spans="1:6">
      <c r="A31" s="21"/>
      <c r="B31" s="16"/>
      <c r="C31" s="71"/>
      <c r="D31" s="24"/>
      <c r="E31" s="24"/>
      <c r="F31" s="182"/>
    </row>
    <row r="32" spans="1:6">
      <c r="A32" s="21" t="s">
        <v>49</v>
      </c>
      <c r="B32" s="16"/>
      <c r="C32" s="71">
        <v>20</v>
      </c>
      <c r="D32" s="24">
        <v>20</v>
      </c>
      <c r="E32" s="24">
        <f t="shared" si="1"/>
        <v>21</v>
      </c>
      <c r="F32" s="182">
        <v>7141.0182000492323</v>
      </c>
    </row>
    <row r="33" spans="1:6">
      <c r="A33" s="21" t="s">
        <v>21</v>
      </c>
      <c r="B33" s="16"/>
      <c r="C33" s="71">
        <v>26</v>
      </c>
      <c r="D33" s="24">
        <v>23</v>
      </c>
      <c r="E33" s="24">
        <f t="shared" si="1"/>
        <v>22</v>
      </c>
      <c r="F33" s="182">
        <v>7049.581730500573</v>
      </c>
    </row>
    <row r="34" spans="1:6">
      <c r="A34" s="21" t="s">
        <v>31</v>
      </c>
      <c r="B34" s="16"/>
      <c r="C34" s="71">
        <v>22</v>
      </c>
      <c r="D34" s="24">
        <v>22</v>
      </c>
      <c r="E34" s="24">
        <f t="shared" si="1"/>
        <v>23</v>
      </c>
      <c r="F34" s="182">
        <v>7042.4691620850581</v>
      </c>
    </row>
    <row r="35" spans="1:6">
      <c r="A35" s="21" t="s">
        <v>32</v>
      </c>
      <c r="B35" s="16"/>
      <c r="C35" s="71">
        <v>23</v>
      </c>
      <c r="D35" s="24">
        <v>25</v>
      </c>
      <c r="E35" s="24">
        <f t="shared" si="1"/>
        <v>24</v>
      </c>
      <c r="F35" s="182">
        <v>6941.7408601121142</v>
      </c>
    </row>
    <row r="36" spans="1:6">
      <c r="A36" s="21" t="s">
        <v>29</v>
      </c>
      <c r="B36" s="16"/>
      <c r="C36" s="71">
        <v>25</v>
      </c>
      <c r="D36" s="24">
        <v>24</v>
      </c>
      <c r="E36" s="24">
        <f t="shared" si="1"/>
        <v>25</v>
      </c>
      <c r="F36" s="182">
        <v>6861.0799813972926</v>
      </c>
    </row>
    <row r="37" spans="1:6">
      <c r="A37" s="21"/>
      <c r="B37" s="16"/>
      <c r="C37" s="71"/>
      <c r="D37" s="24"/>
      <c r="E37" s="24"/>
      <c r="F37" s="182"/>
    </row>
    <row r="38" spans="1:6">
      <c r="A38" s="21" t="s">
        <v>52</v>
      </c>
      <c r="B38" s="16"/>
      <c r="C38" s="71">
        <v>29</v>
      </c>
      <c r="D38" s="24">
        <v>26</v>
      </c>
      <c r="E38" s="24">
        <f t="shared" si="1"/>
        <v>26</v>
      </c>
      <c r="F38" s="182">
        <v>6730.1167481499288</v>
      </c>
    </row>
    <row r="39" spans="1:6">
      <c r="A39" s="21" t="s">
        <v>11</v>
      </c>
      <c r="B39" s="16"/>
      <c r="C39" s="71">
        <v>28</v>
      </c>
      <c r="D39" s="24">
        <v>28</v>
      </c>
      <c r="E39" s="24">
        <f t="shared" si="1"/>
        <v>27</v>
      </c>
      <c r="F39" s="182">
        <v>6721.9812000822221</v>
      </c>
    </row>
    <row r="40" spans="1:6">
      <c r="A40" s="21" t="s">
        <v>54</v>
      </c>
      <c r="B40" s="16"/>
      <c r="C40" s="71">
        <v>27</v>
      </c>
      <c r="D40" s="24">
        <v>27</v>
      </c>
      <c r="E40" s="24">
        <f t="shared" si="1"/>
        <v>28</v>
      </c>
      <c r="F40" s="182">
        <v>6604.611457230335</v>
      </c>
    </row>
    <row r="41" spans="1:6">
      <c r="A41" s="21" t="s">
        <v>18</v>
      </c>
      <c r="B41" s="16"/>
      <c r="C41" s="71">
        <v>30</v>
      </c>
      <c r="D41" s="24">
        <v>30</v>
      </c>
      <c r="E41" s="24">
        <f t="shared" si="1"/>
        <v>29</v>
      </c>
      <c r="F41" s="182">
        <v>6354.8838542891663</v>
      </c>
    </row>
    <row r="42" spans="1:6">
      <c r="A42" s="21" t="s">
        <v>24</v>
      </c>
      <c r="B42" s="16"/>
      <c r="C42" s="71">
        <v>24</v>
      </c>
      <c r="D42" s="24">
        <v>29</v>
      </c>
      <c r="E42" s="24">
        <f t="shared" si="1"/>
        <v>30</v>
      </c>
      <c r="F42" s="182">
        <v>6342.0899645726604</v>
      </c>
    </row>
    <row r="43" spans="1:6">
      <c r="A43" s="21"/>
      <c r="B43" s="16"/>
      <c r="C43" s="71"/>
      <c r="D43" s="24"/>
      <c r="E43" s="24"/>
      <c r="F43" s="182"/>
    </row>
    <row r="44" spans="1:6">
      <c r="A44" s="21" t="s">
        <v>12</v>
      </c>
      <c r="B44" s="16"/>
      <c r="C44" s="71">
        <v>31</v>
      </c>
      <c r="D44" s="24">
        <v>31</v>
      </c>
      <c r="E44" s="24">
        <f t="shared" si="1"/>
        <v>31</v>
      </c>
      <c r="F44" s="182">
        <v>6302.2450636725298</v>
      </c>
    </row>
    <row r="45" spans="1:6">
      <c r="A45" s="21" t="s">
        <v>50</v>
      </c>
      <c r="B45" s="16"/>
      <c r="C45" s="71">
        <v>32</v>
      </c>
      <c r="D45" s="24">
        <v>32</v>
      </c>
      <c r="E45" s="24">
        <f t="shared" si="1"/>
        <v>32</v>
      </c>
      <c r="F45" s="182">
        <v>6136.8191901523851</v>
      </c>
    </row>
    <row r="46" spans="1:6">
      <c r="A46" s="21" t="s">
        <v>14</v>
      </c>
      <c r="B46" s="16"/>
      <c r="C46" s="71">
        <v>34</v>
      </c>
      <c r="D46" s="24">
        <v>34</v>
      </c>
      <c r="E46" s="24">
        <f t="shared" si="1"/>
        <v>33</v>
      </c>
      <c r="F46" s="182">
        <v>5981.0822876112234</v>
      </c>
    </row>
    <row r="47" spans="1:6">
      <c r="A47" s="21" t="s">
        <v>13</v>
      </c>
      <c r="B47" s="16"/>
      <c r="C47" s="71">
        <v>36</v>
      </c>
      <c r="D47" s="24">
        <v>35</v>
      </c>
      <c r="E47" s="24">
        <f t="shared" si="1"/>
        <v>34</v>
      </c>
      <c r="F47" s="182">
        <v>5963.0540667526993</v>
      </c>
    </row>
    <row r="48" spans="1:6">
      <c r="A48" s="21" t="s">
        <v>38</v>
      </c>
      <c r="B48" s="16"/>
      <c r="C48" s="71">
        <v>33</v>
      </c>
      <c r="D48" s="24">
        <v>33</v>
      </c>
      <c r="E48" s="24">
        <f t="shared" si="1"/>
        <v>35</v>
      </c>
      <c r="F48" s="182">
        <v>5930.2379173099907</v>
      </c>
    </row>
    <row r="49" spans="1:6">
      <c r="A49" s="21"/>
      <c r="B49" s="16"/>
      <c r="C49" s="71"/>
      <c r="D49" s="24"/>
      <c r="E49" s="24"/>
      <c r="F49" s="182"/>
    </row>
    <row r="50" spans="1:6">
      <c r="A50" s="21" t="s">
        <v>16</v>
      </c>
      <c r="B50" s="16"/>
      <c r="C50" s="71">
        <v>35</v>
      </c>
      <c r="D50" s="24">
        <v>36</v>
      </c>
      <c r="E50" s="24">
        <f t="shared" si="1"/>
        <v>36</v>
      </c>
      <c r="F50" s="182">
        <v>5923.7070655290818</v>
      </c>
    </row>
    <row r="51" spans="1:6">
      <c r="A51" s="21" t="s">
        <v>36</v>
      </c>
      <c r="B51" s="16"/>
      <c r="C51" s="71">
        <v>39</v>
      </c>
      <c r="D51" s="24">
        <v>38</v>
      </c>
      <c r="E51" s="24">
        <f t="shared" si="1"/>
        <v>37</v>
      </c>
      <c r="F51" s="182">
        <v>5410.0131844874722</v>
      </c>
    </row>
    <row r="52" spans="1:6">
      <c r="A52" s="21" t="s">
        <v>41</v>
      </c>
      <c r="B52" s="16"/>
      <c r="C52" s="71">
        <v>37</v>
      </c>
      <c r="D52" s="24">
        <v>37</v>
      </c>
      <c r="E52" s="24">
        <f t="shared" si="1"/>
        <v>38</v>
      </c>
      <c r="F52" s="182">
        <v>5386.0080017327555</v>
      </c>
    </row>
    <row r="53" spans="1:6">
      <c r="A53" s="21" t="s">
        <v>22</v>
      </c>
      <c r="B53" s="16"/>
      <c r="C53" s="71">
        <v>41</v>
      </c>
      <c r="D53" s="24">
        <v>40</v>
      </c>
      <c r="E53" s="24">
        <f t="shared" si="1"/>
        <v>39</v>
      </c>
      <c r="F53" s="182">
        <v>5187.3667946113119</v>
      </c>
    </row>
    <row r="54" spans="1:6">
      <c r="A54" s="21" t="s">
        <v>39</v>
      </c>
      <c r="B54" s="16"/>
      <c r="C54" s="71">
        <v>38</v>
      </c>
      <c r="D54" s="24">
        <v>42</v>
      </c>
      <c r="E54" s="24">
        <f t="shared" si="1"/>
        <v>40</v>
      </c>
      <c r="F54" s="182">
        <v>5142.1898731891451</v>
      </c>
    </row>
    <row r="55" spans="1:6">
      <c r="A55" s="21"/>
      <c r="B55" s="16"/>
      <c r="C55" s="71"/>
      <c r="D55" s="24"/>
      <c r="E55" s="24"/>
      <c r="F55" s="182"/>
    </row>
    <row r="56" spans="1:6">
      <c r="A56" s="21" t="s">
        <v>33</v>
      </c>
      <c r="B56" s="16"/>
      <c r="C56" s="71">
        <v>43</v>
      </c>
      <c r="D56" s="24">
        <v>43</v>
      </c>
      <c r="E56" s="24">
        <f t="shared" si="1"/>
        <v>41</v>
      </c>
      <c r="F56" s="182">
        <v>5141.4566150913815</v>
      </c>
    </row>
    <row r="57" spans="1:6">
      <c r="A57" s="21" t="s">
        <v>30</v>
      </c>
      <c r="B57" s="16"/>
      <c r="C57" s="71">
        <v>42</v>
      </c>
      <c r="D57" s="24">
        <v>41</v>
      </c>
      <c r="E57" s="24">
        <f t="shared" si="1"/>
        <v>42</v>
      </c>
      <c r="F57" s="182">
        <v>5002.2169548167867</v>
      </c>
    </row>
    <row r="58" spans="1:6">
      <c r="A58" s="21" t="s">
        <v>26</v>
      </c>
      <c r="B58" s="16"/>
      <c r="C58" s="71">
        <v>40</v>
      </c>
      <c r="D58" s="24">
        <v>39</v>
      </c>
      <c r="E58" s="24">
        <f t="shared" si="1"/>
        <v>43</v>
      </c>
      <c r="F58" s="182">
        <v>4955.6979128129606</v>
      </c>
    </row>
    <row r="59" spans="1:6">
      <c r="A59" s="21" t="s">
        <v>43</v>
      </c>
      <c r="B59" s="16"/>
      <c r="C59" s="71">
        <v>44</v>
      </c>
      <c r="D59" s="24">
        <v>44</v>
      </c>
      <c r="E59" s="24">
        <f t="shared" si="1"/>
        <v>44</v>
      </c>
      <c r="F59" s="182">
        <v>4809.7447675712801</v>
      </c>
    </row>
    <row r="60" spans="1:6">
      <c r="A60" s="21" t="s">
        <v>40</v>
      </c>
      <c r="B60" s="16"/>
      <c r="C60" s="71">
        <v>46</v>
      </c>
      <c r="D60" s="24">
        <v>45</v>
      </c>
      <c r="E60" s="24">
        <f t="shared" si="1"/>
        <v>45</v>
      </c>
      <c r="F60" s="182">
        <v>4759.330670706514</v>
      </c>
    </row>
    <row r="61" spans="1:6">
      <c r="A61" s="21"/>
      <c r="B61" s="16"/>
      <c r="C61" s="71"/>
      <c r="D61" s="24"/>
      <c r="E61" s="24"/>
      <c r="F61" s="182"/>
    </row>
    <row r="62" spans="1:6">
      <c r="A62" s="21" t="s">
        <v>46</v>
      </c>
      <c r="B62" s="16"/>
      <c r="C62" s="71">
        <v>45</v>
      </c>
      <c r="D62" s="24">
        <v>46</v>
      </c>
      <c r="E62" s="24">
        <f t="shared" si="1"/>
        <v>46</v>
      </c>
      <c r="F62" s="182">
        <v>4746.5202543621108</v>
      </c>
    </row>
    <row r="63" spans="1:6">
      <c r="A63" s="21" t="s">
        <v>45</v>
      </c>
      <c r="B63" s="16"/>
      <c r="C63" s="71">
        <v>47</v>
      </c>
      <c r="D63" s="24">
        <v>47</v>
      </c>
      <c r="E63" s="24">
        <f t="shared" si="1"/>
        <v>47</v>
      </c>
      <c r="F63" s="182">
        <v>3966.2478927008528</v>
      </c>
    </row>
    <row r="64" spans="1:6">
      <c r="A64" s="104"/>
      <c r="B64" s="11"/>
      <c r="C64" s="88"/>
      <c r="D64" s="89"/>
      <c r="E64" s="89"/>
      <c r="F64" s="175"/>
    </row>
    <row r="65" spans="1:6">
      <c r="A65" s="21" t="s">
        <v>56</v>
      </c>
      <c r="B65" s="47" t="s">
        <v>316</v>
      </c>
      <c r="C65" s="16"/>
      <c r="D65" s="16"/>
      <c r="E65" s="16"/>
      <c r="F65" s="91"/>
    </row>
    <row r="66" spans="1:6">
      <c r="A66" s="15"/>
      <c r="B66" s="47" t="s">
        <v>317</v>
      </c>
      <c r="C66" s="16"/>
      <c r="D66" s="16"/>
      <c r="E66" s="16"/>
      <c r="F66" s="91"/>
    </row>
    <row r="67" spans="1:6">
      <c r="A67" s="49" t="s">
        <v>58</v>
      </c>
      <c r="B67" s="50" t="s">
        <v>318</v>
      </c>
      <c r="C67" s="92"/>
      <c r="D67" s="92"/>
      <c r="E67" s="92"/>
      <c r="F67" s="93"/>
    </row>
    <row r="68" spans="1:6">
      <c r="A68" s="21" t="s">
        <v>99</v>
      </c>
      <c r="B68" s="47" t="s">
        <v>319</v>
      </c>
      <c r="C68" s="16"/>
      <c r="D68" s="16"/>
      <c r="E68" s="16"/>
      <c r="F68" s="91"/>
    </row>
    <row r="69" spans="1:6">
      <c r="A69" s="15"/>
      <c r="B69" s="47" t="s">
        <v>320</v>
      </c>
      <c r="C69" s="16"/>
      <c r="D69" s="16"/>
      <c r="E69" s="16"/>
      <c r="F69" s="91"/>
    </row>
    <row r="70" spans="1:6">
      <c r="A70" s="15"/>
      <c r="B70" s="47" t="s">
        <v>321</v>
      </c>
      <c r="C70" s="16"/>
      <c r="D70" s="16"/>
      <c r="E70" s="16"/>
      <c r="F70" s="91"/>
    </row>
    <row r="71" spans="1:6" ht="18" thickBot="1">
      <c r="A71" s="110"/>
      <c r="B71" s="111" t="s">
        <v>322</v>
      </c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8.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8.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8.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8.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8.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8.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8.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8.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8.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8.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8.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8.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8.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8.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8.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8.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8.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8.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8.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8.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8.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8.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8.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8.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8.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8.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8.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8.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8.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8.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8.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8.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8.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8.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8.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8.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8.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8.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8.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8.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8.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8.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8.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8.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8.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8.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8.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8.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8.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8.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8.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8.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8.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8.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8.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8.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8.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8.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8.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8.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8.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8.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8.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8.5" style="2" customWidth="1"/>
    <col min="16135" max="16384" width="13.375" style="2"/>
  </cols>
  <sheetData>
    <row r="2" spans="1:6">
      <c r="A2" s="1" t="s">
        <v>306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307</v>
      </c>
    </row>
    <row r="5" spans="1:6">
      <c r="A5" s="10" t="s">
        <v>2</v>
      </c>
      <c r="B5" s="11"/>
      <c r="C5" s="193" t="s">
        <v>252</v>
      </c>
      <c r="D5" s="13" t="s">
        <v>105</v>
      </c>
      <c r="E5" s="13" t="s">
        <v>253</v>
      </c>
      <c r="F5" s="14" t="s">
        <v>308</v>
      </c>
    </row>
    <row r="6" spans="1:6">
      <c r="A6" s="15"/>
      <c r="B6" s="16"/>
      <c r="C6" s="17"/>
      <c r="D6" s="18"/>
      <c r="E6" s="18"/>
      <c r="F6" s="99" t="s">
        <v>309</v>
      </c>
    </row>
    <row r="7" spans="1:6">
      <c r="A7" s="21" t="s">
        <v>13</v>
      </c>
      <c r="B7" s="16"/>
      <c r="C7" s="71">
        <v>2</v>
      </c>
      <c r="D7" s="24">
        <v>1</v>
      </c>
      <c r="E7" s="24">
        <f t="shared" ref="E7:E27" si="0">RANK(F7,F$7:F$63)</f>
        <v>1</v>
      </c>
      <c r="F7" s="251">
        <v>4.5957413033479817</v>
      </c>
    </row>
    <row r="8" spans="1:6">
      <c r="A8" s="21" t="s">
        <v>8</v>
      </c>
      <c r="B8" s="16"/>
      <c r="C8" s="71">
        <v>1</v>
      </c>
      <c r="D8" s="24">
        <v>2</v>
      </c>
      <c r="E8" s="24">
        <f t="shared" si="0"/>
        <v>2</v>
      </c>
      <c r="F8" s="251">
        <v>4.4052600080915241</v>
      </c>
    </row>
    <row r="9" spans="1:6">
      <c r="A9" s="21" t="s">
        <v>22</v>
      </c>
      <c r="B9" s="16"/>
      <c r="C9" s="71">
        <v>10</v>
      </c>
      <c r="D9" s="24">
        <v>3</v>
      </c>
      <c r="E9" s="24">
        <f t="shared" si="0"/>
        <v>3</v>
      </c>
      <c r="F9" s="251">
        <v>4.0609984742790779</v>
      </c>
    </row>
    <row r="10" spans="1:6">
      <c r="A10" s="21" t="s">
        <v>18</v>
      </c>
      <c r="B10" s="16"/>
      <c r="C10" s="71">
        <v>6</v>
      </c>
      <c r="D10" s="24">
        <v>5</v>
      </c>
      <c r="E10" s="24">
        <f t="shared" si="0"/>
        <v>4</v>
      </c>
      <c r="F10" s="251">
        <v>3.9110580566290429</v>
      </c>
    </row>
    <row r="11" spans="1:6">
      <c r="A11" s="21" t="s">
        <v>49</v>
      </c>
      <c r="B11" s="16"/>
      <c r="C11" s="71">
        <v>5</v>
      </c>
      <c r="D11" s="24">
        <v>4</v>
      </c>
      <c r="E11" s="24">
        <f t="shared" si="0"/>
        <v>5</v>
      </c>
      <c r="F11" s="251">
        <v>3.8617798966126995</v>
      </c>
    </row>
    <row r="12" spans="1:6">
      <c r="A12" s="21"/>
      <c r="B12" s="16"/>
      <c r="C12" s="71"/>
      <c r="D12" s="24"/>
      <c r="E12" s="24"/>
      <c r="F12" s="251"/>
    </row>
    <row r="13" spans="1:6">
      <c r="A13" s="21" t="s">
        <v>43</v>
      </c>
      <c r="B13" s="16"/>
      <c r="C13" s="71">
        <v>7</v>
      </c>
      <c r="D13" s="24">
        <v>11</v>
      </c>
      <c r="E13" s="24">
        <f t="shared" si="0"/>
        <v>6</v>
      </c>
      <c r="F13" s="251">
        <v>3.7445363418468331</v>
      </c>
    </row>
    <row r="14" spans="1:6">
      <c r="A14" s="21" t="s">
        <v>26</v>
      </c>
      <c r="B14" s="16"/>
      <c r="C14" s="71">
        <v>11</v>
      </c>
      <c r="D14" s="24">
        <v>7</v>
      </c>
      <c r="E14" s="24">
        <f t="shared" si="0"/>
        <v>7</v>
      </c>
      <c r="F14" s="251">
        <v>3.7375507976845235</v>
      </c>
    </row>
    <row r="15" spans="1:6">
      <c r="A15" s="21" t="s">
        <v>35</v>
      </c>
      <c r="B15" s="16"/>
      <c r="C15" s="71">
        <v>18</v>
      </c>
      <c r="D15" s="24">
        <v>6</v>
      </c>
      <c r="E15" s="24">
        <f t="shared" si="0"/>
        <v>8</v>
      </c>
      <c r="F15" s="251">
        <v>3.7079995163478894</v>
      </c>
    </row>
    <row r="16" spans="1:6">
      <c r="A16" s="21" t="s">
        <v>30</v>
      </c>
      <c r="B16" s="16"/>
      <c r="C16" s="71">
        <v>13</v>
      </c>
      <c r="D16" s="24">
        <v>9</v>
      </c>
      <c r="E16" s="24">
        <f t="shared" si="0"/>
        <v>9</v>
      </c>
      <c r="F16" s="251">
        <v>3.6940245911865111</v>
      </c>
    </row>
    <row r="17" spans="1:6">
      <c r="A17" s="21" t="s">
        <v>24</v>
      </c>
      <c r="B17" s="16"/>
      <c r="C17" s="71">
        <v>9</v>
      </c>
      <c r="D17" s="24">
        <v>8</v>
      </c>
      <c r="E17" s="24">
        <f t="shared" si="0"/>
        <v>10</v>
      </c>
      <c r="F17" s="251">
        <v>3.6371405715080716</v>
      </c>
    </row>
    <row r="18" spans="1:6">
      <c r="A18" s="21"/>
      <c r="B18" s="16"/>
      <c r="C18" s="71"/>
      <c r="D18" s="24"/>
      <c r="E18" s="24"/>
      <c r="F18" s="251"/>
    </row>
    <row r="19" spans="1:6">
      <c r="A19" s="21" t="s">
        <v>50</v>
      </c>
      <c r="B19" s="16"/>
      <c r="C19" s="71">
        <v>12</v>
      </c>
      <c r="D19" s="24">
        <v>18</v>
      </c>
      <c r="E19" s="24">
        <f t="shared" si="0"/>
        <v>11</v>
      </c>
      <c r="F19" s="251">
        <v>3.5649762929076521</v>
      </c>
    </row>
    <row r="20" spans="1:6">
      <c r="A20" s="21" t="s">
        <v>41</v>
      </c>
      <c r="B20" s="16"/>
      <c r="C20" s="71">
        <v>27</v>
      </c>
      <c r="D20" s="24">
        <v>13</v>
      </c>
      <c r="E20" s="24">
        <f t="shared" si="0"/>
        <v>12</v>
      </c>
      <c r="F20" s="251">
        <v>3.5390707691553227</v>
      </c>
    </row>
    <row r="21" spans="1:6">
      <c r="A21" s="21" t="s">
        <v>36</v>
      </c>
      <c r="B21" s="16"/>
      <c r="C21" s="71">
        <v>3</v>
      </c>
      <c r="D21" s="24">
        <v>24</v>
      </c>
      <c r="E21" s="24">
        <f t="shared" si="0"/>
        <v>13</v>
      </c>
      <c r="F21" s="251">
        <v>3.5273343317888104</v>
      </c>
    </row>
    <row r="22" spans="1:6">
      <c r="A22" s="21" t="s">
        <v>11</v>
      </c>
      <c r="B22" s="16"/>
      <c r="C22" s="71">
        <v>16</v>
      </c>
      <c r="D22" s="24">
        <v>10</v>
      </c>
      <c r="E22" s="24">
        <f t="shared" si="0"/>
        <v>14</v>
      </c>
      <c r="F22" s="251">
        <v>3.4778187423167632</v>
      </c>
    </row>
    <row r="23" spans="1:6">
      <c r="A23" s="21" t="s">
        <v>10</v>
      </c>
      <c r="B23" s="16"/>
      <c r="C23" s="71">
        <v>14</v>
      </c>
      <c r="D23" s="24">
        <v>16</v>
      </c>
      <c r="E23" s="24">
        <f t="shared" si="0"/>
        <v>15</v>
      </c>
      <c r="F23" s="251">
        <v>3.471689256977859</v>
      </c>
    </row>
    <row r="24" spans="1:6">
      <c r="A24" s="21"/>
      <c r="B24" s="16"/>
      <c r="C24" s="71"/>
      <c r="D24" s="24"/>
      <c r="E24" s="24"/>
      <c r="F24" s="251"/>
    </row>
    <row r="25" spans="1:6">
      <c r="A25" s="21" t="s">
        <v>14</v>
      </c>
      <c r="B25" s="16"/>
      <c r="C25" s="71">
        <v>23</v>
      </c>
      <c r="D25" s="24">
        <v>15</v>
      </c>
      <c r="E25" s="24">
        <f t="shared" si="0"/>
        <v>16</v>
      </c>
      <c r="F25" s="251">
        <v>3.4391926888426427</v>
      </c>
    </row>
    <row r="26" spans="1:6">
      <c r="A26" s="21" t="s">
        <v>25</v>
      </c>
      <c r="B26" s="16"/>
      <c r="C26" s="71">
        <v>21</v>
      </c>
      <c r="D26" s="24">
        <v>17</v>
      </c>
      <c r="E26" s="24">
        <f t="shared" si="0"/>
        <v>17</v>
      </c>
      <c r="F26" s="251">
        <v>3.4135182207601917</v>
      </c>
    </row>
    <row r="27" spans="1:6">
      <c r="A27" s="21" t="s">
        <v>40</v>
      </c>
      <c r="B27" s="16"/>
      <c r="C27" s="71">
        <v>4</v>
      </c>
      <c r="D27" s="24">
        <v>28</v>
      </c>
      <c r="E27" s="24">
        <f t="shared" si="0"/>
        <v>18</v>
      </c>
      <c r="F27" s="251">
        <v>3.3948491943258507</v>
      </c>
    </row>
    <row r="28" spans="1:6">
      <c r="A28" s="61" t="s">
        <v>69</v>
      </c>
      <c r="B28" s="62"/>
      <c r="C28" s="173"/>
      <c r="D28" s="64"/>
      <c r="E28" s="64"/>
      <c r="F28" s="252">
        <v>3.3471012089223953</v>
      </c>
    </row>
    <row r="29" spans="1:6">
      <c r="A29" s="21" t="s">
        <v>33</v>
      </c>
      <c r="B29" s="16"/>
      <c r="C29" s="71">
        <v>32</v>
      </c>
      <c r="D29" s="24">
        <v>23</v>
      </c>
      <c r="E29" s="24">
        <f t="shared" ref="E29:E63" si="1">RANK(F29,F$7:F$63)-1</f>
        <v>19</v>
      </c>
      <c r="F29" s="251">
        <v>3.3067119469524267</v>
      </c>
    </row>
    <row r="30" spans="1:6">
      <c r="A30" s="21" t="s">
        <v>16</v>
      </c>
      <c r="B30" s="16"/>
      <c r="C30" s="71">
        <v>8</v>
      </c>
      <c r="D30" s="24">
        <v>14</v>
      </c>
      <c r="E30" s="24">
        <f t="shared" si="1"/>
        <v>20</v>
      </c>
      <c r="F30" s="251">
        <v>3.3054459396491209</v>
      </c>
    </row>
    <row r="31" spans="1:6">
      <c r="A31" s="21"/>
      <c r="B31" s="16"/>
      <c r="C31" s="71"/>
      <c r="D31" s="24"/>
      <c r="E31" s="24"/>
      <c r="F31" s="251"/>
    </row>
    <row r="32" spans="1:6">
      <c r="A32" s="21" t="s">
        <v>37</v>
      </c>
      <c r="B32" s="16"/>
      <c r="C32" s="71">
        <v>15</v>
      </c>
      <c r="D32" s="24">
        <v>22</v>
      </c>
      <c r="E32" s="24">
        <f t="shared" si="1"/>
        <v>21</v>
      </c>
      <c r="F32" s="251">
        <v>3.2496650638945246</v>
      </c>
    </row>
    <row r="33" spans="1:6">
      <c r="A33" s="21" t="s">
        <v>45</v>
      </c>
      <c r="B33" s="16"/>
      <c r="C33" s="71">
        <v>17</v>
      </c>
      <c r="D33" s="24">
        <v>12</v>
      </c>
      <c r="E33" s="24">
        <f t="shared" si="1"/>
        <v>22</v>
      </c>
      <c r="F33" s="251">
        <v>3.2156777905570926</v>
      </c>
    </row>
    <row r="34" spans="1:6">
      <c r="A34" s="21" t="s">
        <v>17</v>
      </c>
      <c r="B34" s="16"/>
      <c r="C34" s="71">
        <v>28</v>
      </c>
      <c r="D34" s="24">
        <v>20</v>
      </c>
      <c r="E34" s="24">
        <f t="shared" si="1"/>
        <v>23</v>
      </c>
      <c r="F34" s="251">
        <v>3.1622486539361563</v>
      </c>
    </row>
    <row r="35" spans="1:6">
      <c r="A35" s="21" t="s">
        <v>27</v>
      </c>
      <c r="B35" s="16"/>
      <c r="C35" s="71">
        <v>22</v>
      </c>
      <c r="D35" s="24">
        <v>19</v>
      </c>
      <c r="E35" s="24">
        <f t="shared" si="1"/>
        <v>24</v>
      </c>
      <c r="F35" s="251">
        <v>3.1047244900667774</v>
      </c>
    </row>
    <row r="36" spans="1:6">
      <c r="A36" s="21" t="s">
        <v>48</v>
      </c>
      <c r="B36" s="16"/>
      <c r="C36" s="71">
        <v>30</v>
      </c>
      <c r="D36" s="24">
        <v>26</v>
      </c>
      <c r="E36" s="24">
        <f t="shared" si="1"/>
        <v>25</v>
      </c>
      <c r="F36" s="251">
        <v>3.1044301187929588</v>
      </c>
    </row>
    <row r="37" spans="1:6">
      <c r="A37" s="21"/>
      <c r="B37" s="16"/>
      <c r="C37" s="71"/>
      <c r="D37" s="24"/>
      <c r="E37" s="24"/>
      <c r="F37" s="251"/>
    </row>
    <row r="38" spans="1:6">
      <c r="A38" s="21" t="s">
        <v>39</v>
      </c>
      <c r="B38" s="16"/>
      <c r="C38" s="71">
        <v>29</v>
      </c>
      <c r="D38" s="24">
        <v>30</v>
      </c>
      <c r="E38" s="24">
        <f t="shared" si="1"/>
        <v>26</v>
      </c>
      <c r="F38" s="251">
        <v>3.1032243437248992</v>
      </c>
    </row>
    <row r="39" spans="1:6">
      <c r="A39" s="21" t="s">
        <v>23</v>
      </c>
      <c r="B39" s="16"/>
      <c r="C39" s="71">
        <v>20</v>
      </c>
      <c r="D39" s="24">
        <v>25</v>
      </c>
      <c r="E39" s="24">
        <f t="shared" si="1"/>
        <v>27</v>
      </c>
      <c r="F39" s="251">
        <v>3.0750377031277205</v>
      </c>
    </row>
    <row r="40" spans="1:6">
      <c r="A40" s="21" t="s">
        <v>46</v>
      </c>
      <c r="B40" s="16"/>
      <c r="C40" s="71">
        <v>31</v>
      </c>
      <c r="D40" s="24">
        <v>29</v>
      </c>
      <c r="E40" s="24">
        <f t="shared" si="1"/>
        <v>28</v>
      </c>
      <c r="F40" s="251">
        <v>3.0129531158669858</v>
      </c>
    </row>
    <row r="41" spans="1:6">
      <c r="A41" s="21" t="s">
        <v>12</v>
      </c>
      <c r="B41" s="16"/>
      <c r="C41" s="71">
        <v>25</v>
      </c>
      <c r="D41" s="24">
        <v>21</v>
      </c>
      <c r="E41" s="24">
        <f t="shared" si="1"/>
        <v>29</v>
      </c>
      <c r="F41" s="251">
        <v>2.9914126023615131</v>
      </c>
    </row>
    <row r="42" spans="1:6">
      <c r="A42" s="21" t="s">
        <v>20</v>
      </c>
      <c r="B42" s="16"/>
      <c r="C42" s="71">
        <v>19</v>
      </c>
      <c r="D42" s="24">
        <v>31</v>
      </c>
      <c r="E42" s="24">
        <f t="shared" si="1"/>
        <v>30</v>
      </c>
      <c r="F42" s="251">
        <v>2.9714179159065988</v>
      </c>
    </row>
    <row r="43" spans="1:6">
      <c r="A43" s="21"/>
      <c r="B43" s="16"/>
      <c r="C43" s="71"/>
      <c r="D43" s="24"/>
      <c r="E43" s="24"/>
      <c r="F43" s="251"/>
    </row>
    <row r="44" spans="1:6">
      <c r="A44" s="21" t="s">
        <v>9</v>
      </c>
      <c r="B44" s="16"/>
      <c r="C44" s="71">
        <v>24</v>
      </c>
      <c r="D44" s="24">
        <v>32</v>
      </c>
      <c r="E44" s="24">
        <f t="shared" si="1"/>
        <v>31</v>
      </c>
      <c r="F44" s="251">
        <v>2.9487845255412508</v>
      </c>
    </row>
    <row r="45" spans="1:6">
      <c r="A45" s="21" t="s">
        <v>21</v>
      </c>
      <c r="B45" s="16"/>
      <c r="C45" s="71">
        <v>34</v>
      </c>
      <c r="D45" s="24">
        <v>36</v>
      </c>
      <c r="E45" s="24">
        <f t="shared" si="1"/>
        <v>32</v>
      </c>
      <c r="F45" s="251">
        <v>2.9245622028275662</v>
      </c>
    </row>
    <row r="46" spans="1:6">
      <c r="A46" s="21" t="s">
        <v>31</v>
      </c>
      <c r="B46" s="16"/>
      <c r="C46" s="71">
        <v>26</v>
      </c>
      <c r="D46" s="24">
        <v>27</v>
      </c>
      <c r="E46" s="24">
        <f t="shared" si="1"/>
        <v>33</v>
      </c>
      <c r="F46" s="251">
        <v>2.9162872455448241</v>
      </c>
    </row>
    <row r="47" spans="1:6">
      <c r="A47" s="21" t="s">
        <v>29</v>
      </c>
      <c r="B47" s="16"/>
      <c r="C47" s="71">
        <v>38</v>
      </c>
      <c r="D47" s="24">
        <v>34</v>
      </c>
      <c r="E47" s="24">
        <f t="shared" si="1"/>
        <v>34</v>
      </c>
      <c r="F47" s="251">
        <v>2.8887463865060719</v>
      </c>
    </row>
    <row r="48" spans="1:6">
      <c r="A48" s="21" t="s">
        <v>19</v>
      </c>
      <c r="B48" s="16"/>
      <c r="C48" s="71">
        <v>36</v>
      </c>
      <c r="D48" s="24">
        <v>33</v>
      </c>
      <c r="E48" s="24">
        <f t="shared" si="1"/>
        <v>35</v>
      </c>
      <c r="F48" s="251">
        <v>2.8843691172336188</v>
      </c>
    </row>
    <row r="49" spans="1:6">
      <c r="A49" s="21"/>
      <c r="B49" s="16"/>
      <c r="C49" s="71"/>
      <c r="D49" s="24"/>
      <c r="E49" s="24"/>
      <c r="F49" s="251"/>
    </row>
    <row r="50" spans="1:6">
      <c r="A50" s="21" t="s">
        <v>44</v>
      </c>
      <c r="B50" s="16"/>
      <c r="C50" s="71">
        <v>33</v>
      </c>
      <c r="D50" s="24">
        <v>35</v>
      </c>
      <c r="E50" s="24">
        <f t="shared" si="1"/>
        <v>36</v>
      </c>
      <c r="F50" s="251">
        <v>2.7996785772524642</v>
      </c>
    </row>
    <row r="51" spans="1:6">
      <c r="A51" s="21" t="s">
        <v>34</v>
      </c>
      <c r="B51" s="16"/>
      <c r="C51" s="71">
        <v>41</v>
      </c>
      <c r="D51" s="24">
        <v>38</v>
      </c>
      <c r="E51" s="24">
        <f t="shared" si="1"/>
        <v>37</v>
      </c>
      <c r="F51" s="251">
        <v>2.6940165756477148</v>
      </c>
    </row>
    <row r="52" spans="1:6">
      <c r="A52" s="21" t="s">
        <v>32</v>
      </c>
      <c r="B52" s="16"/>
      <c r="C52" s="71">
        <v>35</v>
      </c>
      <c r="D52" s="24">
        <v>40</v>
      </c>
      <c r="E52" s="24">
        <f t="shared" si="1"/>
        <v>38</v>
      </c>
      <c r="F52" s="251">
        <v>2.6393188031187842</v>
      </c>
    </row>
    <row r="53" spans="1:6">
      <c r="A53" s="21" t="s">
        <v>38</v>
      </c>
      <c r="B53" s="16"/>
      <c r="C53" s="71">
        <v>37</v>
      </c>
      <c r="D53" s="24">
        <v>37</v>
      </c>
      <c r="E53" s="24">
        <f t="shared" si="1"/>
        <v>39</v>
      </c>
      <c r="F53" s="251">
        <v>2.5266574708405618</v>
      </c>
    </row>
    <row r="54" spans="1:6">
      <c r="A54" s="21" t="s">
        <v>15</v>
      </c>
      <c r="B54" s="16"/>
      <c r="C54" s="71">
        <v>43</v>
      </c>
      <c r="D54" s="24">
        <v>41</v>
      </c>
      <c r="E54" s="24">
        <f t="shared" si="1"/>
        <v>40</v>
      </c>
      <c r="F54" s="251">
        <v>2.4646633148200188</v>
      </c>
    </row>
    <row r="55" spans="1:6">
      <c r="A55" s="21"/>
      <c r="B55" s="16"/>
      <c r="C55" s="71"/>
      <c r="D55" s="24"/>
      <c r="E55" s="24"/>
      <c r="F55" s="251"/>
    </row>
    <row r="56" spans="1:6">
      <c r="A56" s="21" t="s">
        <v>28</v>
      </c>
      <c r="B56" s="16"/>
      <c r="C56" s="71">
        <v>39</v>
      </c>
      <c r="D56" s="24">
        <v>42</v>
      </c>
      <c r="E56" s="24">
        <f t="shared" si="1"/>
        <v>41</v>
      </c>
      <c r="F56" s="251">
        <v>2.4519535148243934</v>
      </c>
    </row>
    <row r="57" spans="1:6">
      <c r="A57" s="21" t="s">
        <v>51</v>
      </c>
      <c r="B57" s="16"/>
      <c r="C57" s="71">
        <v>46</v>
      </c>
      <c r="D57" s="24">
        <v>43</v>
      </c>
      <c r="E57" s="24">
        <f t="shared" si="1"/>
        <v>42</v>
      </c>
      <c r="F57" s="251">
        <v>2.4217807833538836</v>
      </c>
    </row>
    <row r="58" spans="1:6">
      <c r="A58" s="21" t="s">
        <v>54</v>
      </c>
      <c r="B58" s="16"/>
      <c r="C58" s="71">
        <v>40</v>
      </c>
      <c r="D58" s="24">
        <v>39</v>
      </c>
      <c r="E58" s="24">
        <f t="shared" si="1"/>
        <v>43</v>
      </c>
      <c r="F58" s="251">
        <v>2.3311745343807204</v>
      </c>
    </row>
    <row r="59" spans="1:6">
      <c r="A59" s="21" t="s">
        <v>42</v>
      </c>
      <c r="B59" s="16"/>
      <c r="C59" s="71">
        <v>44</v>
      </c>
      <c r="D59" s="24">
        <v>44</v>
      </c>
      <c r="E59" s="24">
        <f t="shared" si="1"/>
        <v>44</v>
      </c>
      <c r="F59" s="251">
        <v>2.3204856245216621</v>
      </c>
    </row>
    <row r="60" spans="1:6">
      <c r="A60" s="21" t="s">
        <v>53</v>
      </c>
      <c r="B60" s="16"/>
      <c r="C60" s="71">
        <v>42</v>
      </c>
      <c r="D60" s="24">
        <v>45</v>
      </c>
      <c r="E60" s="24">
        <f t="shared" si="1"/>
        <v>45</v>
      </c>
      <c r="F60" s="251">
        <v>2.3154026559909178</v>
      </c>
    </row>
    <row r="61" spans="1:6">
      <c r="A61" s="21"/>
      <c r="B61" s="16"/>
      <c r="C61" s="71"/>
      <c r="D61" s="24"/>
      <c r="E61" s="24"/>
      <c r="F61" s="251"/>
    </row>
    <row r="62" spans="1:6">
      <c r="A62" s="27" t="s">
        <v>47</v>
      </c>
      <c r="B62" s="28"/>
      <c r="C62" s="68">
        <v>47</v>
      </c>
      <c r="D62" s="30">
        <v>46</v>
      </c>
      <c r="E62" s="30">
        <f t="shared" si="1"/>
        <v>46</v>
      </c>
      <c r="F62" s="253">
        <v>2.0952341043159919</v>
      </c>
    </row>
    <row r="63" spans="1:6">
      <c r="A63" s="21" t="s">
        <v>52</v>
      </c>
      <c r="B63" s="16"/>
      <c r="C63" s="71">
        <v>45</v>
      </c>
      <c r="D63" s="24">
        <v>47</v>
      </c>
      <c r="E63" s="24">
        <f t="shared" si="1"/>
        <v>47</v>
      </c>
      <c r="F63" s="251">
        <v>2.0170446955731878</v>
      </c>
    </row>
    <row r="64" spans="1:6">
      <c r="A64" s="104"/>
      <c r="B64" s="11"/>
      <c r="C64" s="88"/>
      <c r="D64" s="89"/>
      <c r="E64" s="89"/>
      <c r="F64" s="175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170" t="s">
        <v>256</v>
      </c>
      <c r="C66" s="16"/>
      <c r="D66" s="16"/>
      <c r="E66" s="16"/>
      <c r="F66" s="91"/>
    </row>
    <row r="67" spans="1:6">
      <c r="A67" s="49" t="s">
        <v>58</v>
      </c>
      <c r="B67" s="50" t="s">
        <v>257</v>
      </c>
      <c r="C67" s="92"/>
      <c r="D67" s="92"/>
      <c r="E67" s="92"/>
      <c r="F67" s="93"/>
    </row>
    <row r="68" spans="1:6">
      <c r="A68" s="21" t="s">
        <v>99</v>
      </c>
      <c r="B68" s="16" t="s">
        <v>310</v>
      </c>
      <c r="C68" s="47"/>
      <c r="D68" s="16"/>
      <c r="E68" s="16"/>
      <c r="F68" s="91"/>
    </row>
    <row r="69" spans="1:6">
      <c r="A69" s="21" t="s">
        <v>311</v>
      </c>
      <c r="B69" s="16"/>
      <c r="C69" s="47"/>
      <c r="D69" s="16"/>
      <c r="E69" s="16"/>
      <c r="F69" s="91"/>
    </row>
    <row r="70" spans="1:6">
      <c r="A70" s="21" t="s">
        <v>312</v>
      </c>
      <c r="B70" s="16"/>
      <c r="C70" s="47"/>
      <c r="D70" s="16"/>
      <c r="E70" s="16"/>
      <c r="F70" s="91"/>
    </row>
    <row r="71" spans="1:6" ht="18" thickBot="1">
      <c r="A71" s="254"/>
      <c r="B71" s="255"/>
      <c r="C71" s="111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/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6.875" style="2"/>
  </cols>
  <sheetData>
    <row r="2" spans="1:6">
      <c r="A2" s="1" t="s">
        <v>302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105</v>
      </c>
      <c r="E5" s="13" t="s">
        <v>253</v>
      </c>
      <c r="F5" s="14" t="s">
        <v>296</v>
      </c>
    </row>
    <row r="6" spans="1:6">
      <c r="A6" s="15"/>
      <c r="B6" s="16"/>
      <c r="C6" s="17"/>
      <c r="D6" s="18"/>
      <c r="E6" s="18"/>
      <c r="F6" s="99" t="s">
        <v>279</v>
      </c>
    </row>
    <row r="7" spans="1:6">
      <c r="A7" s="21" t="s">
        <v>8</v>
      </c>
      <c r="B7" s="16"/>
      <c r="C7" s="237">
        <v>2</v>
      </c>
      <c r="D7" s="214">
        <v>1</v>
      </c>
      <c r="E7" s="214">
        <f t="shared" ref="E7:E14" si="0">RANK(F7,F$7:F$63)</f>
        <v>1</v>
      </c>
      <c r="F7" s="244">
        <v>146.99784612959996</v>
      </c>
    </row>
    <row r="8" spans="1:6">
      <c r="A8" s="21" t="s">
        <v>11</v>
      </c>
      <c r="B8" s="16"/>
      <c r="C8" s="237">
        <v>1</v>
      </c>
      <c r="D8" s="214">
        <v>2</v>
      </c>
      <c r="E8" s="214">
        <f t="shared" si="0"/>
        <v>2</v>
      </c>
      <c r="F8" s="244">
        <v>141.11158324411136</v>
      </c>
    </row>
    <row r="9" spans="1:6">
      <c r="A9" s="21" t="s">
        <v>13</v>
      </c>
      <c r="B9" s="16"/>
      <c r="C9" s="237">
        <v>3</v>
      </c>
      <c r="D9" s="214">
        <v>3</v>
      </c>
      <c r="E9" s="214">
        <f t="shared" si="0"/>
        <v>3</v>
      </c>
      <c r="F9" s="244">
        <v>134.37279462933398</v>
      </c>
    </row>
    <row r="10" spans="1:6">
      <c r="A10" s="21" t="s">
        <v>12</v>
      </c>
      <c r="B10" s="22"/>
      <c r="C10" s="237">
        <v>5</v>
      </c>
      <c r="D10" s="214">
        <v>5</v>
      </c>
      <c r="E10" s="214">
        <f t="shared" si="0"/>
        <v>4</v>
      </c>
      <c r="F10" s="244">
        <v>133.02293144727304</v>
      </c>
    </row>
    <row r="11" spans="1:6">
      <c r="A11" s="21" t="s">
        <v>10</v>
      </c>
      <c r="B11" s="16"/>
      <c r="C11" s="237">
        <v>6</v>
      </c>
      <c r="D11" s="214">
        <v>6</v>
      </c>
      <c r="E11" s="214">
        <f t="shared" si="0"/>
        <v>5</v>
      </c>
      <c r="F11" s="244">
        <v>129.32966191446027</v>
      </c>
    </row>
    <row r="12" spans="1:6">
      <c r="A12" s="21"/>
      <c r="B12" s="16"/>
      <c r="C12" s="237"/>
      <c r="D12" s="214"/>
      <c r="E12" s="214"/>
      <c r="F12" s="244"/>
    </row>
    <row r="13" spans="1:6">
      <c r="A13" s="21" t="s">
        <v>14</v>
      </c>
      <c r="B13" s="22"/>
      <c r="C13" s="237">
        <v>4</v>
      </c>
      <c r="D13" s="214">
        <v>4</v>
      </c>
      <c r="E13" s="214">
        <f t="shared" si="0"/>
        <v>6</v>
      </c>
      <c r="F13" s="244">
        <v>127.23935413118043</v>
      </c>
    </row>
    <row r="14" spans="1:6">
      <c r="A14" s="21" t="s">
        <v>9</v>
      </c>
      <c r="B14" s="16"/>
      <c r="C14" s="237">
        <v>7</v>
      </c>
      <c r="D14" s="214">
        <v>7</v>
      </c>
      <c r="E14" s="214">
        <f t="shared" si="0"/>
        <v>7</v>
      </c>
      <c r="F14" s="244">
        <v>116.40158685799686</v>
      </c>
    </row>
    <row r="15" spans="1:6">
      <c r="A15" s="61" t="s">
        <v>69</v>
      </c>
      <c r="B15" s="62"/>
      <c r="C15" s="245"/>
      <c r="D15" s="216"/>
      <c r="E15" s="216"/>
      <c r="F15" s="246">
        <v>107.65214543204671</v>
      </c>
    </row>
    <row r="16" spans="1:6">
      <c r="A16" s="21" t="s">
        <v>22</v>
      </c>
      <c r="B16" s="22"/>
      <c r="C16" s="237">
        <v>8</v>
      </c>
      <c r="D16" s="214">
        <v>8</v>
      </c>
      <c r="E16" s="214">
        <f t="shared" ref="E16:E63" si="1">RANK(F16,F$7:F$63)-1</f>
        <v>8</v>
      </c>
      <c r="F16" s="244">
        <v>106.01106712637807</v>
      </c>
    </row>
    <row r="17" spans="1:6">
      <c r="A17" s="21" t="s">
        <v>20</v>
      </c>
      <c r="B17" s="22"/>
      <c r="C17" s="237">
        <v>9</v>
      </c>
      <c r="D17" s="214">
        <v>12</v>
      </c>
      <c r="E17" s="214">
        <f t="shared" si="1"/>
        <v>9</v>
      </c>
      <c r="F17" s="244">
        <v>105.14494708445736</v>
      </c>
    </row>
    <row r="18" spans="1:6">
      <c r="A18" s="21" t="s">
        <v>19</v>
      </c>
      <c r="B18" s="22"/>
      <c r="C18" s="237">
        <v>15</v>
      </c>
      <c r="D18" s="214">
        <v>10</v>
      </c>
      <c r="E18" s="214">
        <f t="shared" si="1"/>
        <v>10</v>
      </c>
      <c r="F18" s="244">
        <v>104.15246106550454</v>
      </c>
    </row>
    <row r="19" spans="1:6">
      <c r="A19" s="21"/>
      <c r="B19" s="22"/>
      <c r="C19" s="237"/>
      <c r="D19" s="214"/>
      <c r="E19" s="214"/>
      <c r="F19" s="244"/>
    </row>
    <row r="20" spans="1:6">
      <c r="A20" s="21" t="s">
        <v>18</v>
      </c>
      <c r="B20" s="22"/>
      <c r="C20" s="237">
        <v>11</v>
      </c>
      <c r="D20" s="214">
        <v>9</v>
      </c>
      <c r="E20" s="214">
        <f t="shared" si="1"/>
        <v>11</v>
      </c>
      <c r="F20" s="244">
        <v>103.92519515863353</v>
      </c>
    </row>
    <row r="21" spans="1:6">
      <c r="A21" s="21" t="s">
        <v>31</v>
      </c>
      <c r="B21" s="22"/>
      <c r="C21" s="237">
        <v>18</v>
      </c>
      <c r="D21" s="214">
        <v>14</v>
      </c>
      <c r="E21" s="214">
        <f t="shared" si="1"/>
        <v>12</v>
      </c>
      <c r="F21" s="244">
        <v>103.48682549700222</v>
      </c>
    </row>
    <row r="22" spans="1:6">
      <c r="A22" s="21" t="s">
        <v>24</v>
      </c>
      <c r="B22" s="22"/>
      <c r="C22" s="237">
        <v>16</v>
      </c>
      <c r="D22" s="214">
        <v>16</v>
      </c>
      <c r="E22" s="214">
        <f t="shared" si="1"/>
        <v>13</v>
      </c>
      <c r="F22" s="244">
        <v>102.51986935220468</v>
      </c>
    </row>
    <row r="23" spans="1:6">
      <c r="A23" s="21" t="s">
        <v>23</v>
      </c>
      <c r="B23" s="22"/>
      <c r="C23" s="237">
        <v>14</v>
      </c>
      <c r="D23" s="214">
        <v>11</v>
      </c>
      <c r="E23" s="214">
        <f t="shared" si="1"/>
        <v>14</v>
      </c>
      <c r="F23" s="244">
        <v>101.34885193314199</v>
      </c>
    </row>
    <row r="24" spans="1:6">
      <c r="A24" s="21" t="s">
        <v>16</v>
      </c>
      <c r="B24" s="22"/>
      <c r="C24" s="237">
        <v>17</v>
      </c>
      <c r="D24" s="214">
        <v>19</v>
      </c>
      <c r="E24" s="214">
        <f t="shared" si="1"/>
        <v>15</v>
      </c>
      <c r="F24" s="244">
        <v>101.14698680838949</v>
      </c>
    </row>
    <row r="25" spans="1:6">
      <c r="A25" s="21"/>
      <c r="B25" s="22"/>
      <c r="C25" s="237"/>
      <c r="D25" s="214"/>
      <c r="E25" s="214"/>
      <c r="F25" s="244"/>
    </row>
    <row r="26" spans="1:6">
      <c r="A26" s="21" t="s">
        <v>17</v>
      </c>
      <c r="B26" s="22"/>
      <c r="C26" s="237">
        <v>19</v>
      </c>
      <c r="D26" s="214">
        <v>17</v>
      </c>
      <c r="E26" s="214">
        <f t="shared" si="1"/>
        <v>16</v>
      </c>
      <c r="F26" s="244">
        <v>100.31852320141611</v>
      </c>
    </row>
    <row r="27" spans="1:6">
      <c r="A27" s="21" t="s">
        <v>15</v>
      </c>
      <c r="B27" s="22"/>
      <c r="C27" s="237">
        <v>10</v>
      </c>
      <c r="D27" s="214">
        <v>13</v>
      </c>
      <c r="E27" s="214">
        <f t="shared" si="1"/>
        <v>17</v>
      </c>
      <c r="F27" s="244">
        <v>99.822668488330748</v>
      </c>
    </row>
    <row r="28" spans="1:6">
      <c r="A28" s="21" t="s">
        <v>42</v>
      </c>
      <c r="B28" s="22"/>
      <c r="C28" s="237">
        <v>20</v>
      </c>
      <c r="D28" s="214">
        <v>20</v>
      </c>
      <c r="E28" s="214">
        <f t="shared" si="1"/>
        <v>18</v>
      </c>
      <c r="F28" s="244">
        <v>99.149752672730173</v>
      </c>
    </row>
    <row r="29" spans="1:6">
      <c r="A29" s="21" t="s">
        <v>25</v>
      </c>
      <c r="B29" s="22"/>
      <c r="C29" s="237">
        <v>13</v>
      </c>
      <c r="D29" s="214">
        <v>15</v>
      </c>
      <c r="E29" s="214">
        <f t="shared" si="1"/>
        <v>19</v>
      </c>
      <c r="F29" s="244">
        <v>98.511673151750969</v>
      </c>
    </row>
    <row r="30" spans="1:6">
      <c r="A30" s="21" t="s">
        <v>29</v>
      </c>
      <c r="B30" s="22"/>
      <c r="C30" s="237">
        <v>21</v>
      </c>
      <c r="D30" s="214">
        <v>22</v>
      </c>
      <c r="E30" s="214">
        <f t="shared" si="1"/>
        <v>20</v>
      </c>
      <c r="F30" s="244">
        <v>98.160175076227006</v>
      </c>
    </row>
    <row r="31" spans="1:6">
      <c r="A31" s="21"/>
      <c r="B31" s="22"/>
      <c r="C31" s="237"/>
      <c r="D31" s="214"/>
      <c r="E31" s="214"/>
      <c r="F31" s="244"/>
    </row>
    <row r="32" spans="1:6">
      <c r="A32" s="21" t="s">
        <v>44</v>
      </c>
      <c r="B32" s="22"/>
      <c r="C32" s="237">
        <v>12</v>
      </c>
      <c r="D32" s="214">
        <v>18</v>
      </c>
      <c r="E32" s="214">
        <f t="shared" si="1"/>
        <v>21</v>
      </c>
      <c r="F32" s="244">
        <v>97.576990071416134</v>
      </c>
    </row>
    <row r="33" spans="1:6">
      <c r="A33" s="21" t="s">
        <v>28</v>
      </c>
      <c r="B33" s="22"/>
      <c r="C33" s="237">
        <v>24</v>
      </c>
      <c r="D33" s="214">
        <v>26</v>
      </c>
      <c r="E33" s="214">
        <f t="shared" si="1"/>
        <v>22</v>
      </c>
      <c r="F33" s="244">
        <v>97.47018955840305</v>
      </c>
    </row>
    <row r="34" spans="1:6">
      <c r="A34" s="21" t="s">
        <v>37</v>
      </c>
      <c r="B34" s="22"/>
      <c r="C34" s="237">
        <v>22</v>
      </c>
      <c r="D34" s="214">
        <v>23</v>
      </c>
      <c r="E34" s="214">
        <f t="shared" si="1"/>
        <v>23</v>
      </c>
      <c r="F34" s="244">
        <v>95.626363170606751</v>
      </c>
    </row>
    <row r="35" spans="1:6">
      <c r="A35" s="21" t="s">
        <v>54</v>
      </c>
      <c r="B35" s="16"/>
      <c r="C35" s="237">
        <v>23</v>
      </c>
      <c r="D35" s="214">
        <v>21</v>
      </c>
      <c r="E35" s="214">
        <f t="shared" si="1"/>
        <v>24</v>
      </c>
      <c r="F35" s="244">
        <v>94.260040745052393</v>
      </c>
    </row>
    <row r="36" spans="1:6">
      <c r="A36" s="21" t="s">
        <v>27</v>
      </c>
      <c r="B36" s="22"/>
      <c r="C36" s="237">
        <v>25</v>
      </c>
      <c r="D36" s="214">
        <v>24</v>
      </c>
      <c r="E36" s="214">
        <f t="shared" si="1"/>
        <v>25</v>
      </c>
      <c r="F36" s="244">
        <v>93.650854739103195</v>
      </c>
    </row>
    <row r="37" spans="1:6">
      <c r="A37" s="21"/>
      <c r="B37" s="22"/>
      <c r="C37" s="237"/>
      <c r="D37" s="214"/>
      <c r="E37" s="214"/>
      <c r="F37" s="244"/>
    </row>
    <row r="38" spans="1:6">
      <c r="A38" s="21" t="s">
        <v>40</v>
      </c>
      <c r="B38" s="22"/>
      <c r="C38" s="237">
        <v>26</v>
      </c>
      <c r="D38" s="214">
        <v>25</v>
      </c>
      <c r="E38" s="214">
        <f t="shared" si="1"/>
        <v>26</v>
      </c>
      <c r="F38" s="244">
        <v>90.670388675331012</v>
      </c>
    </row>
    <row r="39" spans="1:6">
      <c r="A39" s="21" t="s">
        <v>49</v>
      </c>
      <c r="B39" s="16"/>
      <c r="C39" s="237">
        <v>27</v>
      </c>
      <c r="D39" s="214">
        <v>28</v>
      </c>
      <c r="E39" s="214">
        <f t="shared" si="1"/>
        <v>27</v>
      </c>
      <c r="F39" s="244">
        <v>89.877319691042231</v>
      </c>
    </row>
    <row r="40" spans="1:6">
      <c r="A40" s="21" t="s">
        <v>26</v>
      </c>
      <c r="B40" s="22"/>
      <c r="C40" s="237">
        <v>28</v>
      </c>
      <c r="D40" s="214">
        <v>27</v>
      </c>
      <c r="E40" s="214">
        <f t="shared" si="1"/>
        <v>28</v>
      </c>
      <c r="F40" s="244">
        <v>89.459740930412707</v>
      </c>
    </row>
    <row r="41" spans="1:6">
      <c r="A41" s="21" t="s">
        <v>30</v>
      </c>
      <c r="B41" s="22"/>
      <c r="C41" s="237">
        <v>32</v>
      </c>
      <c r="D41" s="214">
        <v>31</v>
      </c>
      <c r="E41" s="214">
        <f t="shared" si="1"/>
        <v>29</v>
      </c>
      <c r="F41" s="244">
        <v>87.132550662509743</v>
      </c>
    </row>
    <row r="42" spans="1:6">
      <c r="A42" s="21" t="s">
        <v>21</v>
      </c>
      <c r="B42" s="22"/>
      <c r="C42" s="237">
        <v>29</v>
      </c>
      <c r="D42" s="214">
        <v>29</v>
      </c>
      <c r="E42" s="214">
        <f t="shared" si="1"/>
        <v>30</v>
      </c>
      <c r="F42" s="244">
        <v>86.993595128097439</v>
      </c>
    </row>
    <row r="43" spans="1:6">
      <c r="A43" s="21"/>
      <c r="B43" s="22"/>
      <c r="C43" s="237"/>
      <c r="D43" s="214"/>
      <c r="E43" s="214"/>
      <c r="F43" s="244"/>
    </row>
    <row r="44" spans="1:6">
      <c r="A44" s="21" t="s">
        <v>48</v>
      </c>
      <c r="B44" s="16"/>
      <c r="C44" s="237">
        <v>30</v>
      </c>
      <c r="D44" s="214">
        <v>30</v>
      </c>
      <c r="E44" s="214">
        <f t="shared" si="1"/>
        <v>31</v>
      </c>
      <c r="F44" s="244">
        <v>86.496378561081599</v>
      </c>
    </row>
    <row r="45" spans="1:6">
      <c r="A45" s="21" t="s">
        <v>36</v>
      </c>
      <c r="B45" s="22"/>
      <c r="C45" s="237">
        <v>31</v>
      </c>
      <c r="D45" s="214">
        <v>32</v>
      </c>
      <c r="E45" s="214">
        <f t="shared" si="1"/>
        <v>32</v>
      </c>
      <c r="F45" s="244">
        <v>85.571526608022964</v>
      </c>
    </row>
    <row r="46" spans="1:6">
      <c r="A46" s="21" t="s">
        <v>32</v>
      </c>
      <c r="B46" s="22"/>
      <c r="C46" s="237">
        <v>33</v>
      </c>
      <c r="D46" s="214">
        <v>34</v>
      </c>
      <c r="E46" s="214">
        <f t="shared" si="1"/>
        <v>33</v>
      </c>
      <c r="F46" s="244">
        <v>85.16325287865368</v>
      </c>
    </row>
    <row r="47" spans="1:6">
      <c r="A47" s="21" t="s">
        <v>46</v>
      </c>
      <c r="B47" s="22"/>
      <c r="C47" s="237">
        <v>35</v>
      </c>
      <c r="D47" s="214">
        <v>39</v>
      </c>
      <c r="E47" s="214">
        <f t="shared" si="1"/>
        <v>34</v>
      </c>
      <c r="F47" s="244">
        <v>84.859726836471026</v>
      </c>
    </row>
    <row r="48" spans="1:6">
      <c r="A48" s="21" t="s">
        <v>38</v>
      </c>
      <c r="B48" s="22"/>
      <c r="C48" s="237">
        <v>37</v>
      </c>
      <c r="D48" s="214">
        <v>36</v>
      </c>
      <c r="E48" s="214">
        <f t="shared" si="1"/>
        <v>35</v>
      </c>
      <c r="F48" s="244">
        <v>83.733824846689174</v>
      </c>
    </row>
    <row r="49" spans="1:6">
      <c r="A49" s="21"/>
      <c r="B49" s="22"/>
      <c r="C49" s="237"/>
      <c r="D49" s="214"/>
      <c r="E49" s="214"/>
      <c r="F49" s="244"/>
    </row>
    <row r="50" spans="1:6">
      <c r="A50" s="21" t="s">
        <v>35</v>
      </c>
      <c r="B50" s="22"/>
      <c r="C50" s="237">
        <v>38</v>
      </c>
      <c r="D50" s="214">
        <v>35</v>
      </c>
      <c r="E50" s="214">
        <f t="shared" si="1"/>
        <v>36</v>
      </c>
      <c r="F50" s="244">
        <v>82.677797833935017</v>
      </c>
    </row>
    <row r="51" spans="1:6">
      <c r="A51" s="21" t="s">
        <v>34</v>
      </c>
      <c r="B51" s="22"/>
      <c r="C51" s="237">
        <v>39</v>
      </c>
      <c r="D51" s="214">
        <v>37</v>
      </c>
      <c r="E51" s="214">
        <f t="shared" si="1"/>
        <v>37</v>
      </c>
      <c r="F51" s="244">
        <v>82.121822459402082</v>
      </c>
    </row>
    <row r="52" spans="1:6">
      <c r="A52" s="21" t="s">
        <v>41</v>
      </c>
      <c r="B52" s="22"/>
      <c r="C52" s="237">
        <v>34</v>
      </c>
      <c r="D52" s="214">
        <v>33</v>
      </c>
      <c r="E52" s="214">
        <f t="shared" si="1"/>
        <v>38</v>
      </c>
      <c r="F52" s="244">
        <v>82.073931254570837</v>
      </c>
    </row>
    <row r="53" spans="1:6">
      <c r="A53" s="21" t="s">
        <v>43</v>
      </c>
      <c r="B53" s="22"/>
      <c r="C53" s="237">
        <v>36</v>
      </c>
      <c r="D53" s="214">
        <v>38</v>
      </c>
      <c r="E53" s="214">
        <f t="shared" si="1"/>
        <v>39</v>
      </c>
      <c r="F53" s="244">
        <v>81.124109797414093</v>
      </c>
    </row>
    <row r="54" spans="1:6">
      <c r="A54" s="21" t="s">
        <v>50</v>
      </c>
      <c r="B54" s="16"/>
      <c r="C54" s="237">
        <v>40</v>
      </c>
      <c r="D54" s="214">
        <v>40</v>
      </c>
      <c r="E54" s="214">
        <f t="shared" si="1"/>
        <v>40</v>
      </c>
      <c r="F54" s="244">
        <v>80.901170099603519</v>
      </c>
    </row>
    <row r="55" spans="1:6">
      <c r="A55" s="21"/>
      <c r="B55" s="16"/>
      <c r="C55" s="237"/>
      <c r="D55" s="214"/>
      <c r="E55" s="214"/>
      <c r="F55" s="244"/>
    </row>
    <row r="56" spans="1:6">
      <c r="A56" s="21" t="s">
        <v>39</v>
      </c>
      <c r="B56" s="22"/>
      <c r="C56" s="237">
        <v>43</v>
      </c>
      <c r="D56" s="214">
        <v>41</v>
      </c>
      <c r="E56" s="214">
        <f t="shared" si="1"/>
        <v>41</v>
      </c>
      <c r="F56" s="244">
        <v>79.474842767295598</v>
      </c>
    </row>
    <row r="57" spans="1:6">
      <c r="A57" s="21" t="s">
        <v>52</v>
      </c>
      <c r="B57" s="16"/>
      <c r="C57" s="237">
        <v>41</v>
      </c>
      <c r="D57" s="214">
        <v>43</v>
      </c>
      <c r="E57" s="214">
        <f t="shared" si="1"/>
        <v>42</v>
      </c>
      <c r="F57" s="244">
        <v>79.455525334945094</v>
      </c>
    </row>
    <row r="58" spans="1:6">
      <c r="A58" s="21" t="s">
        <v>33</v>
      </c>
      <c r="B58" s="22"/>
      <c r="C58" s="237">
        <v>42</v>
      </c>
      <c r="D58" s="214">
        <v>42</v>
      </c>
      <c r="E58" s="214">
        <f t="shared" si="1"/>
        <v>43</v>
      </c>
      <c r="F58" s="244">
        <v>76.812177070241589</v>
      </c>
    </row>
    <row r="59" spans="1:6">
      <c r="A59" s="21" t="s">
        <v>53</v>
      </c>
      <c r="B59" s="16"/>
      <c r="C59" s="237">
        <v>46</v>
      </c>
      <c r="D59" s="214">
        <v>44</v>
      </c>
      <c r="E59" s="214">
        <f t="shared" si="1"/>
        <v>44</v>
      </c>
      <c r="F59" s="244">
        <v>74.6005799903335</v>
      </c>
    </row>
    <row r="60" spans="1:6">
      <c r="A60" s="21" t="s">
        <v>51</v>
      </c>
      <c r="B60" s="16"/>
      <c r="C60" s="237">
        <v>44</v>
      </c>
      <c r="D60" s="214">
        <v>45</v>
      </c>
      <c r="E60" s="214">
        <f t="shared" si="1"/>
        <v>45</v>
      </c>
      <c r="F60" s="244">
        <v>72.876261645962728</v>
      </c>
    </row>
    <row r="61" spans="1:6">
      <c r="A61" s="21"/>
      <c r="B61" s="16"/>
      <c r="C61" s="237"/>
      <c r="D61" s="214"/>
      <c r="E61" s="214"/>
      <c r="F61" s="244"/>
    </row>
    <row r="62" spans="1:6">
      <c r="A62" s="27" t="s">
        <v>47</v>
      </c>
      <c r="B62" s="28"/>
      <c r="C62" s="238">
        <v>45</v>
      </c>
      <c r="D62" s="221">
        <v>46</v>
      </c>
      <c r="E62" s="221">
        <f t="shared" si="1"/>
        <v>46</v>
      </c>
      <c r="F62" s="247">
        <v>68.075519330640503</v>
      </c>
    </row>
    <row r="63" spans="1:6" s="67" customFormat="1">
      <c r="A63" s="21" t="s">
        <v>45</v>
      </c>
      <c r="B63" s="16"/>
      <c r="C63" s="237">
        <v>47</v>
      </c>
      <c r="D63" s="214">
        <v>47</v>
      </c>
      <c r="E63" s="214">
        <f t="shared" si="1"/>
        <v>47</v>
      </c>
      <c r="F63" s="244">
        <v>63.395743618548337</v>
      </c>
    </row>
    <row r="64" spans="1:6" s="67" customFormat="1">
      <c r="A64" s="10"/>
      <c r="B64" s="11"/>
      <c r="C64" s="248"/>
      <c r="D64" s="233"/>
      <c r="E64" s="249"/>
      <c r="F64" s="250"/>
    </row>
    <row r="65" spans="1:6">
      <c r="A65" s="15"/>
      <c r="B65" s="16"/>
      <c r="C65" s="22"/>
      <c r="D65" s="22"/>
      <c r="E65" s="16"/>
      <c r="F65" s="48"/>
    </row>
    <row r="66" spans="1:6">
      <c r="A66" s="21" t="s">
        <v>56</v>
      </c>
      <c r="B66" s="170" t="s">
        <v>256</v>
      </c>
      <c r="C66" s="22"/>
      <c r="D66" s="22"/>
      <c r="E66" s="16"/>
      <c r="F66" s="48"/>
    </row>
    <row r="67" spans="1:6">
      <c r="A67" s="49" t="s">
        <v>58</v>
      </c>
      <c r="B67" s="50" t="s">
        <v>257</v>
      </c>
      <c r="C67" s="51"/>
      <c r="D67" s="51"/>
      <c r="E67" s="92"/>
      <c r="F67" s="52"/>
    </row>
    <row r="68" spans="1:6">
      <c r="A68" s="21" t="s">
        <v>99</v>
      </c>
      <c r="B68" s="47" t="s">
        <v>297</v>
      </c>
      <c r="C68" s="16"/>
      <c r="D68" s="171" t="s">
        <v>298</v>
      </c>
      <c r="E68" s="16"/>
      <c r="F68" s="91"/>
    </row>
    <row r="69" spans="1:6">
      <c r="A69" s="21" t="s">
        <v>303</v>
      </c>
      <c r="B69" s="16"/>
      <c r="C69" s="16"/>
      <c r="D69" s="16"/>
      <c r="E69" s="16"/>
      <c r="F69" s="91"/>
    </row>
    <row r="70" spans="1:6">
      <c r="A70" s="21" t="s">
        <v>304</v>
      </c>
      <c r="B70" s="16"/>
      <c r="C70" s="16"/>
      <c r="D70" s="16"/>
      <c r="E70" s="16"/>
      <c r="F70" s="91"/>
    </row>
    <row r="71" spans="1:6" ht="18" thickBot="1">
      <c r="A71" s="53" t="s">
        <v>305</v>
      </c>
      <c r="B71" s="3"/>
      <c r="C71" s="3"/>
      <c r="D71" s="3"/>
      <c r="E71" s="3"/>
      <c r="F71" s="94"/>
    </row>
    <row r="72" spans="1:6">
      <c r="A72" s="56"/>
      <c r="B72" s="57"/>
      <c r="C72" s="57"/>
      <c r="D72" s="57"/>
      <c r="E72" s="57"/>
      <c r="F72" s="57"/>
    </row>
    <row r="73" spans="1:6">
      <c r="B73" s="57"/>
      <c r="C73" s="57"/>
      <c r="D73" s="57"/>
      <c r="E73" s="57"/>
      <c r="F73" s="57"/>
    </row>
    <row r="74" spans="1:6">
      <c r="B74" s="57"/>
      <c r="C74" s="57"/>
      <c r="D74" s="57"/>
      <c r="E74" s="57"/>
      <c r="F74" s="57"/>
    </row>
    <row r="75" spans="1:6">
      <c r="B75" s="57"/>
      <c r="C75" s="57"/>
      <c r="D75" s="57"/>
      <c r="E75" s="57"/>
      <c r="F75" s="57"/>
    </row>
    <row r="76" spans="1:6">
      <c r="A76" s="56"/>
      <c r="B76" s="57"/>
      <c r="C76" s="57"/>
      <c r="D76" s="57"/>
      <c r="E76" s="57"/>
      <c r="F76" s="57"/>
    </row>
    <row r="77" spans="1:6">
      <c r="B77" s="57"/>
      <c r="C77" s="57"/>
      <c r="D77" s="57"/>
      <c r="E77" s="57"/>
      <c r="F77" s="57"/>
    </row>
    <row r="78" spans="1:6">
      <c r="A78" s="56"/>
      <c r="B78" s="57"/>
      <c r="C78" s="57"/>
      <c r="D78" s="57"/>
      <c r="E78" s="57"/>
      <c r="F78" s="57"/>
    </row>
    <row r="79" spans="1:6">
      <c r="B79" s="57"/>
      <c r="C79" s="57"/>
      <c r="D79" s="57"/>
      <c r="E79" s="57"/>
      <c r="F79" s="57"/>
    </row>
    <row r="80" spans="1:6">
      <c r="A80" s="56"/>
      <c r="B80" s="57"/>
      <c r="C80" s="57"/>
      <c r="D80" s="57"/>
      <c r="E80" s="57"/>
      <c r="F80" s="57"/>
    </row>
    <row r="81" spans="1:5">
      <c r="A81" s="56"/>
      <c r="B81" s="57"/>
      <c r="E81" s="57"/>
    </row>
    <row r="82" spans="1:5">
      <c r="A82" s="56"/>
      <c r="B82" s="57"/>
      <c r="E82" s="57"/>
    </row>
    <row r="83" spans="1:5">
      <c r="B83" s="57"/>
      <c r="E83" s="57"/>
    </row>
    <row r="84" spans="1:5">
      <c r="A84" s="56"/>
      <c r="B84" s="57"/>
      <c r="E84" s="57"/>
    </row>
    <row r="85" spans="1:5">
      <c r="E85" s="57"/>
    </row>
    <row r="86" spans="1:5">
      <c r="A86" s="56"/>
      <c r="E86" s="57"/>
    </row>
    <row r="87" spans="1:5">
      <c r="A87" s="56"/>
      <c r="E87" s="57"/>
    </row>
    <row r="88" spans="1:5">
      <c r="A88" s="56"/>
      <c r="E88" s="57"/>
    </row>
    <row r="90" spans="1:5">
      <c r="A90" s="56"/>
    </row>
    <row r="92" spans="1:5">
      <c r="A92" s="56"/>
    </row>
    <row r="94" spans="1:5">
      <c r="A94" s="56"/>
    </row>
    <row r="95" spans="1:5">
      <c r="A95" s="57"/>
    </row>
    <row r="96" spans="1:5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295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105</v>
      </c>
      <c r="E5" s="13" t="s">
        <v>253</v>
      </c>
      <c r="F5" s="14" t="s">
        <v>296</v>
      </c>
    </row>
    <row r="6" spans="1:6">
      <c r="A6" s="15"/>
      <c r="B6" s="16"/>
      <c r="C6" s="17"/>
      <c r="D6" s="18"/>
      <c r="E6" s="18"/>
      <c r="F6" s="99" t="s">
        <v>7</v>
      </c>
    </row>
    <row r="7" spans="1:6">
      <c r="A7" s="21" t="s">
        <v>8</v>
      </c>
      <c r="B7" s="16"/>
      <c r="C7" s="237">
        <v>1</v>
      </c>
      <c r="D7" s="214">
        <v>1</v>
      </c>
      <c r="E7" s="214">
        <f t="shared" ref="E7:E62" si="0">RANK(F7,F$7:F$62)</f>
        <v>1</v>
      </c>
      <c r="F7" s="223">
        <v>167890.65</v>
      </c>
    </row>
    <row r="8" spans="1:6">
      <c r="A8" s="21" t="s">
        <v>9</v>
      </c>
      <c r="B8" s="16"/>
      <c r="C8" s="237">
        <v>2</v>
      </c>
      <c r="D8" s="214">
        <v>2</v>
      </c>
      <c r="E8" s="214">
        <f t="shared" si="0"/>
        <v>2</v>
      </c>
      <c r="F8" s="223">
        <v>95799.67</v>
      </c>
    </row>
    <row r="9" spans="1:6">
      <c r="A9" s="21" t="s">
        <v>11</v>
      </c>
      <c r="B9" s="16"/>
      <c r="C9" s="237">
        <v>3</v>
      </c>
      <c r="D9" s="214">
        <v>3</v>
      </c>
      <c r="E9" s="214">
        <f t="shared" si="0"/>
        <v>3</v>
      </c>
      <c r="F9" s="223">
        <v>84350.86</v>
      </c>
    </row>
    <row r="10" spans="1:6">
      <c r="A10" s="21" t="s">
        <v>10</v>
      </c>
      <c r="B10" s="16"/>
      <c r="C10" s="237">
        <v>4</v>
      </c>
      <c r="D10" s="214">
        <v>4</v>
      </c>
      <c r="E10" s="214">
        <f t="shared" si="0"/>
        <v>4</v>
      </c>
      <c r="F10" s="223">
        <v>79376.08</v>
      </c>
    </row>
    <row r="11" spans="1:6">
      <c r="A11" s="21" t="s">
        <v>13</v>
      </c>
      <c r="B11" s="16"/>
      <c r="C11" s="237">
        <v>5</v>
      </c>
      <c r="D11" s="214">
        <v>5</v>
      </c>
      <c r="E11" s="214">
        <f t="shared" si="0"/>
        <v>5</v>
      </c>
      <c r="F11" s="223">
        <v>65651.86</v>
      </c>
    </row>
    <row r="12" spans="1:6">
      <c r="A12" s="21"/>
      <c r="B12" s="16"/>
      <c r="C12" s="237"/>
      <c r="D12" s="214"/>
      <c r="E12" s="214"/>
      <c r="F12" s="223"/>
    </row>
    <row r="13" spans="1:6">
      <c r="A13" s="21" t="s">
        <v>12</v>
      </c>
      <c r="B13" s="22"/>
      <c r="C13" s="237">
        <v>6</v>
      </c>
      <c r="D13" s="214">
        <v>6</v>
      </c>
      <c r="E13" s="214">
        <f t="shared" si="0"/>
        <v>6</v>
      </c>
      <c r="F13" s="223">
        <v>60561.35</v>
      </c>
    </row>
    <row r="14" spans="1:6">
      <c r="A14" s="21" t="s">
        <v>14</v>
      </c>
      <c r="B14" s="22"/>
      <c r="C14" s="237">
        <v>8</v>
      </c>
      <c r="D14" s="214">
        <v>7</v>
      </c>
      <c r="E14" s="214">
        <f t="shared" si="0"/>
        <v>7</v>
      </c>
      <c r="F14" s="223">
        <v>54530.97</v>
      </c>
    </row>
    <row r="15" spans="1:6">
      <c r="A15" s="21" t="s">
        <v>15</v>
      </c>
      <c r="B15" s="22"/>
      <c r="C15" s="237">
        <v>7</v>
      </c>
      <c r="D15" s="214">
        <v>8</v>
      </c>
      <c r="E15" s="214">
        <f t="shared" si="0"/>
        <v>8</v>
      </c>
      <c r="F15" s="223">
        <v>53336.25</v>
      </c>
    </row>
    <row r="16" spans="1:6">
      <c r="A16" s="21" t="s">
        <v>16</v>
      </c>
      <c r="B16" s="22"/>
      <c r="C16" s="237">
        <v>9</v>
      </c>
      <c r="D16" s="214">
        <v>9</v>
      </c>
      <c r="E16" s="214">
        <f t="shared" si="0"/>
        <v>9</v>
      </c>
      <c r="F16" s="223">
        <v>53289.29</v>
      </c>
    </row>
    <row r="17" spans="1:6">
      <c r="A17" s="21" t="s">
        <v>17</v>
      </c>
      <c r="B17" s="22"/>
      <c r="C17" s="237">
        <v>10</v>
      </c>
      <c r="D17" s="214">
        <v>10</v>
      </c>
      <c r="E17" s="214">
        <f t="shared" si="0"/>
        <v>10</v>
      </c>
      <c r="F17" s="223">
        <v>39670.959999999999</v>
      </c>
    </row>
    <row r="18" spans="1:6">
      <c r="A18" s="21"/>
      <c r="B18" s="22"/>
      <c r="C18" s="237"/>
      <c r="D18" s="214"/>
      <c r="E18" s="214"/>
      <c r="F18" s="223"/>
    </row>
    <row r="19" spans="1:6">
      <c r="A19" s="21" t="s">
        <v>19</v>
      </c>
      <c r="B19" s="22"/>
      <c r="C19" s="237">
        <v>12</v>
      </c>
      <c r="D19" s="214">
        <v>11</v>
      </c>
      <c r="E19" s="214">
        <f t="shared" si="0"/>
        <v>11</v>
      </c>
      <c r="F19" s="223">
        <v>30830.17</v>
      </c>
    </row>
    <row r="20" spans="1:6">
      <c r="A20" s="21" t="s">
        <v>20</v>
      </c>
      <c r="B20" s="22"/>
      <c r="C20" s="237">
        <v>11</v>
      </c>
      <c r="D20" s="214">
        <v>12</v>
      </c>
      <c r="E20" s="214">
        <f t="shared" si="0"/>
        <v>12</v>
      </c>
      <c r="F20" s="223">
        <v>30401.61</v>
      </c>
    </row>
    <row r="21" spans="1:6">
      <c r="A21" s="21" t="s">
        <v>18</v>
      </c>
      <c r="B21" s="22"/>
      <c r="C21" s="237">
        <v>13</v>
      </c>
      <c r="D21" s="214">
        <v>13</v>
      </c>
      <c r="E21" s="214">
        <f t="shared" si="0"/>
        <v>13</v>
      </c>
      <c r="F21" s="223">
        <v>29022.15</v>
      </c>
    </row>
    <row r="22" spans="1:6">
      <c r="A22" s="21" t="s">
        <v>22</v>
      </c>
      <c r="B22" s="22"/>
      <c r="C22" s="237">
        <v>15</v>
      </c>
      <c r="D22" s="214">
        <v>15</v>
      </c>
      <c r="E22" s="214">
        <f t="shared" si="0"/>
        <v>14</v>
      </c>
      <c r="F22" s="223">
        <v>24905.18</v>
      </c>
    </row>
    <row r="23" spans="1:6">
      <c r="A23" s="21" t="s">
        <v>21</v>
      </c>
      <c r="B23" s="22"/>
      <c r="C23" s="237">
        <v>14</v>
      </c>
      <c r="D23" s="214">
        <v>14</v>
      </c>
      <c r="E23" s="214">
        <f t="shared" si="0"/>
        <v>15</v>
      </c>
      <c r="F23" s="223">
        <v>24855.81</v>
      </c>
    </row>
    <row r="24" spans="1:6">
      <c r="A24" s="21"/>
      <c r="B24" s="22"/>
      <c r="C24" s="237"/>
      <c r="D24" s="214"/>
      <c r="E24" s="214"/>
      <c r="F24" s="223"/>
    </row>
    <row r="25" spans="1:6">
      <c r="A25" s="21" t="s">
        <v>23</v>
      </c>
      <c r="B25" s="22"/>
      <c r="C25" s="237">
        <v>16</v>
      </c>
      <c r="D25" s="214">
        <v>16</v>
      </c>
      <c r="E25" s="214">
        <f t="shared" si="0"/>
        <v>16</v>
      </c>
      <c r="F25" s="223">
        <v>24011.57</v>
      </c>
    </row>
    <row r="26" spans="1:6">
      <c r="A26" s="21" t="s">
        <v>25</v>
      </c>
      <c r="B26" s="22"/>
      <c r="C26" s="237">
        <v>18</v>
      </c>
      <c r="D26" s="214">
        <v>18</v>
      </c>
      <c r="E26" s="214">
        <f t="shared" si="0"/>
        <v>17</v>
      </c>
      <c r="F26" s="223">
        <v>21266.7</v>
      </c>
    </row>
    <row r="27" spans="1:6">
      <c r="A27" s="21" t="s">
        <v>27</v>
      </c>
      <c r="B27" s="22"/>
      <c r="C27" s="237">
        <v>17</v>
      </c>
      <c r="D27" s="214">
        <v>17</v>
      </c>
      <c r="E27" s="214">
        <f t="shared" si="0"/>
        <v>18</v>
      </c>
      <c r="F27" s="223">
        <v>20927.22</v>
      </c>
    </row>
    <row r="28" spans="1:6">
      <c r="A28" s="21" t="s">
        <v>26</v>
      </c>
      <c r="B28" s="22"/>
      <c r="C28" s="237">
        <v>20</v>
      </c>
      <c r="D28" s="214">
        <v>19</v>
      </c>
      <c r="E28" s="214">
        <f t="shared" si="0"/>
        <v>19</v>
      </c>
      <c r="F28" s="223">
        <v>20787.759999999998</v>
      </c>
    </row>
    <row r="29" spans="1:6">
      <c r="A29" s="21" t="s">
        <v>24</v>
      </c>
      <c r="B29" s="22"/>
      <c r="C29" s="237">
        <v>19</v>
      </c>
      <c r="D29" s="214">
        <v>20</v>
      </c>
      <c r="E29" s="214">
        <f t="shared" si="0"/>
        <v>20</v>
      </c>
      <c r="F29" s="223">
        <v>20716.189999999999</v>
      </c>
    </row>
    <row r="30" spans="1:6">
      <c r="A30" s="21"/>
      <c r="B30" s="22"/>
      <c r="C30" s="237"/>
      <c r="D30" s="214"/>
      <c r="E30" s="214"/>
      <c r="F30" s="223"/>
    </row>
    <row r="31" spans="1:6">
      <c r="A31" s="21" t="s">
        <v>29</v>
      </c>
      <c r="B31" s="22"/>
      <c r="C31" s="237">
        <v>21</v>
      </c>
      <c r="D31" s="214">
        <v>21</v>
      </c>
      <c r="E31" s="214">
        <f t="shared" si="0"/>
        <v>21</v>
      </c>
      <c r="F31" s="223">
        <v>19959.89</v>
      </c>
    </row>
    <row r="32" spans="1:6">
      <c r="A32" s="21" t="s">
        <v>28</v>
      </c>
      <c r="B32" s="22"/>
      <c r="C32" s="237">
        <v>22</v>
      </c>
      <c r="D32" s="214">
        <v>22</v>
      </c>
      <c r="E32" s="214">
        <f t="shared" si="0"/>
        <v>22</v>
      </c>
      <c r="F32" s="223">
        <v>18408.22</v>
      </c>
    </row>
    <row r="33" spans="1:6">
      <c r="A33" s="21" t="s">
        <v>30</v>
      </c>
      <c r="B33" s="22"/>
      <c r="C33" s="237">
        <v>23</v>
      </c>
      <c r="D33" s="214">
        <v>23</v>
      </c>
      <c r="E33" s="214">
        <f t="shared" si="0"/>
        <v>23</v>
      </c>
      <c r="F33" s="223">
        <v>17886.57</v>
      </c>
    </row>
    <row r="34" spans="1:6">
      <c r="A34" s="21" t="s">
        <v>33</v>
      </c>
      <c r="B34" s="22"/>
      <c r="C34" s="237">
        <v>25</v>
      </c>
      <c r="D34" s="214">
        <v>24</v>
      </c>
      <c r="E34" s="214">
        <f t="shared" si="0"/>
        <v>24</v>
      </c>
      <c r="F34" s="223">
        <v>16501.560000000001</v>
      </c>
    </row>
    <row r="35" spans="1:6">
      <c r="A35" s="21" t="s">
        <v>32</v>
      </c>
      <c r="B35" s="22"/>
      <c r="C35" s="237">
        <v>24</v>
      </c>
      <c r="D35" s="214">
        <v>25</v>
      </c>
      <c r="E35" s="214">
        <f t="shared" si="0"/>
        <v>25</v>
      </c>
      <c r="F35" s="223">
        <v>15383.89</v>
      </c>
    </row>
    <row r="36" spans="1:6">
      <c r="A36" s="21"/>
      <c r="B36" s="22"/>
      <c r="C36" s="237"/>
      <c r="D36" s="214"/>
      <c r="E36" s="214"/>
      <c r="F36" s="223"/>
    </row>
    <row r="37" spans="1:6">
      <c r="A37" s="21" t="s">
        <v>40</v>
      </c>
      <c r="B37" s="22"/>
      <c r="C37" s="237">
        <v>26</v>
      </c>
      <c r="D37" s="214">
        <v>26</v>
      </c>
      <c r="E37" s="214">
        <f t="shared" si="0"/>
        <v>26</v>
      </c>
      <c r="F37" s="223">
        <v>14859.97</v>
      </c>
    </row>
    <row r="38" spans="1:6">
      <c r="A38" s="21" t="s">
        <v>39</v>
      </c>
      <c r="B38" s="22"/>
      <c r="C38" s="237">
        <v>29</v>
      </c>
      <c r="D38" s="214">
        <v>28</v>
      </c>
      <c r="E38" s="214">
        <f t="shared" si="0"/>
        <v>27</v>
      </c>
      <c r="F38" s="223">
        <v>14658.34</v>
      </c>
    </row>
    <row r="39" spans="1:6">
      <c r="A39" s="21" t="s">
        <v>34</v>
      </c>
      <c r="B39" s="22"/>
      <c r="C39" s="237">
        <v>27</v>
      </c>
      <c r="D39" s="214">
        <v>27</v>
      </c>
      <c r="E39" s="214">
        <f t="shared" si="0"/>
        <v>28</v>
      </c>
      <c r="F39" s="223">
        <v>14311.37</v>
      </c>
    </row>
    <row r="40" spans="1:6">
      <c r="A40" s="21" t="s">
        <v>36</v>
      </c>
      <c r="B40" s="22"/>
      <c r="C40" s="237">
        <v>28</v>
      </c>
      <c r="D40" s="214">
        <v>29</v>
      </c>
      <c r="E40" s="214">
        <f t="shared" si="0"/>
        <v>29</v>
      </c>
      <c r="F40" s="223">
        <v>13716.26</v>
      </c>
    </row>
    <row r="41" spans="1:6">
      <c r="A41" s="21" t="s">
        <v>31</v>
      </c>
      <c r="B41" s="22"/>
      <c r="C41" s="237">
        <v>31</v>
      </c>
      <c r="D41" s="214">
        <v>30</v>
      </c>
      <c r="E41" s="214">
        <f t="shared" si="0"/>
        <v>30</v>
      </c>
      <c r="F41" s="223">
        <v>13117.99</v>
      </c>
    </row>
    <row r="42" spans="1:6">
      <c r="A42" s="21"/>
      <c r="B42" s="22"/>
      <c r="C42" s="237"/>
      <c r="D42" s="214"/>
      <c r="E42" s="214"/>
      <c r="F42" s="223"/>
    </row>
    <row r="43" spans="1:6">
      <c r="A43" s="21" t="s">
        <v>37</v>
      </c>
      <c r="B43" s="22"/>
      <c r="C43" s="237">
        <v>30</v>
      </c>
      <c r="D43" s="214">
        <v>31</v>
      </c>
      <c r="E43" s="214">
        <f t="shared" si="0"/>
        <v>31</v>
      </c>
      <c r="F43" s="223">
        <v>13065.43</v>
      </c>
    </row>
    <row r="44" spans="1:6">
      <c r="A44" s="21" t="s">
        <v>42</v>
      </c>
      <c r="B44" s="22"/>
      <c r="C44" s="237">
        <v>35</v>
      </c>
      <c r="D44" s="214">
        <v>35</v>
      </c>
      <c r="E44" s="214">
        <f t="shared" si="0"/>
        <v>32</v>
      </c>
      <c r="F44" s="223">
        <v>12427.43</v>
      </c>
    </row>
    <row r="45" spans="1:6">
      <c r="A45" s="21" t="s">
        <v>41</v>
      </c>
      <c r="B45" s="22"/>
      <c r="C45" s="237">
        <v>33</v>
      </c>
      <c r="D45" s="214">
        <v>32</v>
      </c>
      <c r="E45" s="214">
        <f t="shared" si="0"/>
        <v>33</v>
      </c>
      <c r="F45" s="223">
        <v>12344.74</v>
      </c>
    </row>
    <row r="46" spans="1:6">
      <c r="A46" s="21" t="s">
        <v>38</v>
      </c>
      <c r="B46" s="22"/>
      <c r="C46" s="237">
        <v>37</v>
      </c>
      <c r="D46" s="214">
        <v>34</v>
      </c>
      <c r="E46" s="214">
        <f t="shared" si="0"/>
        <v>34</v>
      </c>
      <c r="F46" s="223">
        <v>12152.29</v>
      </c>
    </row>
    <row r="47" spans="1:6">
      <c r="A47" s="21" t="s">
        <v>35</v>
      </c>
      <c r="B47" s="22"/>
      <c r="C47" s="237">
        <v>36</v>
      </c>
      <c r="D47" s="214">
        <v>33</v>
      </c>
      <c r="E47" s="214">
        <f t="shared" si="0"/>
        <v>35</v>
      </c>
      <c r="F47" s="223">
        <v>11908.91</v>
      </c>
    </row>
    <row r="48" spans="1:6">
      <c r="A48" s="21"/>
      <c r="B48" s="22"/>
      <c r="C48" s="237"/>
      <c r="D48" s="214"/>
      <c r="E48" s="214"/>
      <c r="F48" s="223"/>
    </row>
    <row r="49" spans="1:6">
      <c r="A49" s="21" t="s">
        <v>43</v>
      </c>
      <c r="B49" s="22"/>
      <c r="C49" s="237">
        <v>34</v>
      </c>
      <c r="D49" s="214">
        <v>37</v>
      </c>
      <c r="E49" s="214">
        <f t="shared" si="0"/>
        <v>36</v>
      </c>
      <c r="F49" s="223">
        <v>11732.98</v>
      </c>
    </row>
    <row r="50" spans="1:6">
      <c r="A50" s="21" t="s">
        <v>46</v>
      </c>
      <c r="B50" s="22"/>
      <c r="C50" s="237">
        <v>38</v>
      </c>
      <c r="D50" s="214">
        <v>38</v>
      </c>
      <c r="E50" s="214">
        <f t="shared" si="0"/>
        <v>37</v>
      </c>
      <c r="F50" s="223">
        <v>11494.25</v>
      </c>
    </row>
    <row r="51" spans="1:6">
      <c r="A51" s="21" t="s">
        <v>44</v>
      </c>
      <c r="B51" s="22"/>
      <c r="C51" s="237">
        <v>32</v>
      </c>
      <c r="D51" s="214">
        <v>36</v>
      </c>
      <c r="E51" s="214">
        <f t="shared" si="0"/>
        <v>38</v>
      </c>
      <c r="F51" s="223">
        <v>11203.79</v>
      </c>
    </row>
    <row r="52" spans="1:6">
      <c r="A52" s="21" t="s">
        <v>45</v>
      </c>
      <c r="B52" s="16"/>
      <c r="C52" s="237">
        <v>41</v>
      </c>
      <c r="D52" s="214">
        <v>39</v>
      </c>
      <c r="E52" s="214">
        <f t="shared" si="0"/>
        <v>39</v>
      </c>
      <c r="F52" s="223">
        <v>10157.9</v>
      </c>
    </row>
    <row r="53" spans="1:6">
      <c r="A53" s="27" t="s">
        <v>47</v>
      </c>
      <c r="B53" s="28"/>
      <c r="C53" s="238">
        <v>39</v>
      </c>
      <c r="D53" s="221">
        <v>40</v>
      </c>
      <c r="E53" s="221">
        <f t="shared" si="0"/>
        <v>40</v>
      </c>
      <c r="F53" s="224">
        <v>9437.99</v>
      </c>
    </row>
    <row r="54" spans="1:6" s="39" customFormat="1">
      <c r="A54" s="33"/>
      <c r="B54" s="34"/>
      <c r="C54" s="239"/>
      <c r="D54" s="218"/>
      <c r="E54" s="218"/>
      <c r="F54" s="240"/>
    </row>
    <row r="55" spans="1:6">
      <c r="A55" s="21" t="s">
        <v>49</v>
      </c>
      <c r="B55" s="16"/>
      <c r="C55" s="237">
        <v>40</v>
      </c>
      <c r="D55" s="214">
        <v>41</v>
      </c>
      <c r="E55" s="214">
        <f t="shared" si="0"/>
        <v>41</v>
      </c>
      <c r="F55" s="223">
        <v>8959.8700000000008</v>
      </c>
    </row>
    <row r="56" spans="1:6">
      <c r="A56" s="21" t="s">
        <v>48</v>
      </c>
      <c r="B56" s="16"/>
      <c r="C56" s="237">
        <v>42</v>
      </c>
      <c r="D56" s="214">
        <v>42</v>
      </c>
      <c r="E56" s="214">
        <f t="shared" si="0"/>
        <v>42</v>
      </c>
      <c r="F56" s="223">
        <v>8956.7000000000007</v>
      </c>
    </row>
    <row r="57" spans="1:6">
      <c r="A57" s="21" t="s">
        <v>50</v>
      </c>
      <c r="B57" s="16"/>
      <c r="C57" s="237">
        <v>43</v>
      </c>
      <c r="D57" s="214">
        <v>43</v>
      </c>
      <c r="E57" s="214">
        <f t="shared" si="0"/>
        <v>43</v>
      </c>
      <c r="F57" s="223">
        <v>8365.99</v>
      </c>
    </row>
    <row r="58" spans="1:6">
      <c r="A58" s="21" t="s">
        <v>52</v>
      </c>
      <c r="B58" s="16"/>
      <c r="C58" s="237">
        <v>46</v>
      </c>
      <c r="D58" s="214">
        <v>44</v>
      </c>
      <c r="E58" s="214">
        <f t="shared" si="0"/>
        <v>44</v>
      </c>
      <c r="F58" s="223">
        <v>7887.55</v>
      </c>
    </row>
    <row r="59" spans="1:6">
      <c r="A59" s="21" t="s">
        <v>53</v>
      </c>
      <c r="B59" s="16"/>
      <c r="C59" s="237">
        <v>45</v>
      </c>
      <c r="D59" s="214">
        <v>45</v>
      </c>
      <c r="E59" s="214">
        <f t="shared" si="0"/>
        <v>45</v>
      </c>
      <c r="F59" s="223">
        <v>7717.43</v>
      </c>
    </row>
    <row r="60" spans="1:6">
      <c r="A60" s="21"/>
      <c r="B60" s="16"/>
      <c r="C60" s="237"/>
      <c r="D60" s="214"/>
      <c r="E60" s="214"/>
      <c r="F60" s="223"/>
    </row>
    <row r="61" spans="1:6">
      <c r="A61" s="21" t="s">
        <v>51</v>
      </c>
      <c r="B61" s="16"/>
      <c r="C61" s="237">
        <v>44</v>
      </c>
      <c r="D61" s="214">
        <v>46</v>
      </c>
      <c r="E61" s="214">
        <f t="shared" si="0"/>
        <v>46</v>
      </c>
      <c r="F61" s="223">
        <v>7509.17</v>
      </c>
    </row>
    <row r="62" spans="1:6">
      <c r="A62" s="21" t="s">
        <v>54</v>
      </c>
      <c r="B62" s="16"/>
      <c r="C62" s="237">
        <v>47</v>
      </c>
      <c r="D62" s="214">
        <v>47</v>
      </c>
      <c r="E62" s="214">
        <f t="shared" si="0"/>
        <v>47</v>
      </c>
      <c r="F62" s="223">
        <v>6477.55</v>
      </c>
    </row>
    <row r="63" spans="1:6" s="67" customFormat="1">
      <c r="A63" s="61" t="s">
        <v>55</v>
      </c>
      <c r="B63" s="62"/>
      <c r="C63" s="83"/>
      <c r="D63" s="241"/>
      <c r="E63" s="241"/>
      <c r="F63" s="242">
        <v>1332786.31</v>
      </c>
    </row>
    <row r="64" spans="1:6">
      <c r="A64" s="87"/>
      <c r="B64" s="105"/>
      <c r="C64" s="106"/>
      <c r="D64" s="222"/>
      <c r="E64" s="222"/>
      <c r="F64" s="243"/>
    </row>
    <row r="65" spans="1:6">
      <c r="A65" s="15"/>
      <c r="B65" s="16"/>
      <c r="C65" s="22"/>
      <c r="D65" s="22"/>
      <c r="E65" s="16"/>
      <c r="F65" s="48"/>
    </row>
    <row r="66" spans="1:6">
      <c r="A66" s="21" t="s">
        <v>56</v>
      </c>
      <c r="B66" s="170" t="s">
        <v>256</v>
      </c>
      <c r="C66" s="22"/>
      <c r="D66" s="22"/>
      <c r="E66" s="16"/>
      <c r="F66" s="48"/>
    </row>
    <row r="67" spans="1:6">
      <c r="A67" s="49" t="s">
        <v>58</v>
      </c>
      <c r="B67" s="50" t="s">
        <v>257</v>
      </c>
      <c r="C67" s="51"/>
      <c r="D67" s="51"/>
      <c r="E67" s="92"/>
      <c r="F67" s="52"/>
    </row>
    <row r="68" spans="1:6">
      <c r="A68" s="21" t="s">
        <v>99</v>
      </c>
      <c r="B68" s="47" t="s">
        <v>297</v>
      </c>
      <c r="C68" s="16"/>
      <c r="D68" s="171" t="s">
        <v>298</v>
      </c>
      <c r="E68" s="16"/>
      <c r="F68" s="91"/>
    </row>
    <row r="69" spans="1:6">
      <c r="A69" s="21" t="s">
        <v>299</v>
      </c>
      <c r="B69" s="16"/>
      <c r="C69" s="16"/>
      <c r="D69" s="16"/>
      <c r="E69" s="16"/>
      <c r="F69" s="91"/>
    </row>
    <row r="70" spans="1:6">
      <c r="A70" s="21" t="s">
        <v>300</v>
      </c>
      <c r="B70" s="16"/>
      <c r="C70" s="16"/>
      <c r="D70" s="16"/>
      <c r="E70" s="16"/>
      <c r="F70" s="91"/>
    </row>
    <row r="71" spans="1:6" ht="18" thickBot="1">
      <c r="A71" s="53" t="s">
        <v>301</v>
      </c>
      <c r="B71" s="3"/>
      <c r="C71" s="3"/>
      <c r="D71" s="3"/>
      <c r="E71" s="3"/>
      <c r="F71" s="94"/>
    </row>
    <row r="72" spans="1:6">
      <c r="A72" s="56"/>
      <c r="B72" s="57"/>
      <c r="C72" s="57"/>
      <c r="D72" s="57"/>
      <c r="E72" s="57"/>
      <c r="F72" s="57"/>
    </row>
    <row r="73" spans="1:6">
      <c r="B73" s="57"/>
      <c r="C73" s="57"/>
      <c r="D73" s="57"/>
      <c r="E73" s="57"/>
      <c r="F73" s="57"/>
    </row>
    <row r="74" spans="1:6">
      <c r="B74" s="57"/>
      <c r="C74" s="57"/>
      <c r="D74" s="57"/>
      <c r="E74" s="57"/>
      <c r="F74" s="57"/>
    </row>
    <row r="75" spans="1:6">
      <c r="B75" s="57"/>
      <c r="C75" s="57"/>
      <c r="D75" s="57"/>
      <c r="E75" s="57"/>
      <c r="F75" s="57"/>
    </row>
    <row r="76" spans="1:6">
      <c r="A76" s="56"/>
      <c r="B76" s="57"/>
      <c r="C76" s="57"/>
      <c r="D76" s="57"/>
      <c r="E76" s="57"/>
      <c r="F76" s="57"/>
    </row>
    <row r="77" spans="1:6">
      <c r="B77" s="57"/>
      <c r="C77" s="57"/>
      <c r="D77" s="57"/>
      <c r="E77" s="57"/>
      <c r="F77" s="57"/>
    </row>
    <row r="78" spans="1:6">
      <c r="A78" s="56"/>
      <c r="B78" s="57"/>
      <c r="C78" s="57"/>
      <c r="D78" s="57"/>
      <c r="E78" s="57"/>
      <c r="F78" s="57"/>
    </row>
    <row r="79" spans="1:6">
      <c r="B79" s="57"/>
      <c r="C79" s="57"/>
      <c r="D79" s="57"/>
      <c r="E79" s="57"/>
      <c r="F79" s="57"/>
    </row>
    <row r="80" spans="1:6">
      <c r="A80" s="56"/>
      <c r="B80" s="57"/>
      <c r="C80" s="57"/>
      <c r="D80" s="57"/>
      <c r="E80" s="57"/>
      <c r="F80" s="57"/>
    </row>
    <row r="81" spans="1:5">
      <c r="A81" s="56"/>
      <c r="B81" s="57"/>
      <c r="E81" s="57"/>
    </row>
    <row r="82" spans="1:5">
      <c r="A82" s="56"/>
      <c r="B82" s="57"/>
      <c r="E82" s="57"/>
    </row>
    <row r="83" spans="1:5">
      <c r="B83" s="57"/>
      <c r="E83" s="57"/>
    </row>
    <row r="84" spans="1:5">
      <c r="A84" s="56"/>
      <c r="B84" s="57"/>
      <c r="E84" s="57"/>
    </row>
    <row r="85" spans="1:5">
      <c r="E85" s="57"/>
    </row>
    <row r="86" spans="1:5">
      <c r="A86" s="56"/>
      <c r="E86" s="57"/>
    </row>
    <row r="87" spans="1:5">
      <c r="A87" s="56"/>
      <c r="E87" s="57"/>
    </row>
    <row r="88" spans="1:5">
      <c r="A88" s="56"/>
      <c r="E88" s="57"/>
    </row>
    <row r="90" spans="1:5">
      <c r="A90" s="56"/>
    </row>
    <row r="92" spans="1:5">
      <c r="A92" s="56"/>
    </row>
    <row r="94" spans="1:5">
      <c r="A94" s="56"/>
    </row>
    <row r="95" spans="1:5">
      <c r="A95" s="57"/>
    </row>
    <row r="96" spans="1:5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287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105</v>
      </c>
      <c r="E5" s="13" t="s">
        <v>253</v>
      </c>
      <c r="F5" s="14" t="s">
        <v>288</v>
      </c>
    </row>
    <row r="6" spans="1:6">
      <c r="A6" s="15"/>
      <c r="B6" s="16"/>
      <c r="C6" s="17"/>
      <c r="D6" s="18"/>
      <c r="E6" s="18"/>
      <c r="F6" s="99" t="s">
        <v>255</v>
      </c>
    </row>
    <row r="7" spans="1:6">
      <c r="A7" s="21" t="s">
        <v>52</v>
      </c>
      <c r="B7" s="16"/>
      <c r="C7" s="213">
        <v>3</v>
      </c>
      <c r="D7" s="214">
        <v>1</v>
      </c>
      <c r="E7" s="214">
        <f t="shared" ref="E7:E49" si="0">RANK(F7,F$7:F$63)</f>
        <v>1</v>
      </c>
      <c r="F7" s="100">
        <v>132.60399134407308</v>
      </c>
    </row>
    <row r="8" spans="1:6">
      <c r="A8" s="27" t="s">
        <v>47</v>
      </c>
      <c r="B8" s="28"/>
      <c r="C8" s="220">
        <v>5</v>
      </c>
      <c r="D8" s="221">
        <v>5</v>
      </c>
      <c r="E8" s="221">
        <f t="shared" si="0"/>
        <v>2</v>
      </c>
      <c r="F8" s="101">
        <v>132.03784373744048</v>
      </c>
    </row>
    <row r="9" spans="1:6">
      <c r="A9" s="21" t="s">
        <v>35</v>
      </c>
      <c r="B9" s="16"/>
      <c r="C9" s="213">
        <v>4</v>
      </c>
      <c r="D9" s="214">
        <v>3</v>
      </c>
      <c r="E9" s="214">
        <f t="shared" si="0"/>
        <v>3</v>
      </c>
      <c r="F9" s="100">
        <v>129.00972230307971</v>
      </c>
    </row>
    <row r="10" spans="1:6">
      <c r="A10" s="21" t="s">
        <v>53</v>
      </c>
      <c r="B10" s="16"/>
      <c r="C10" s="213">
        <v>1</v>
      </c>
      <c r="D10" s="214">
        <v>2</v>
      </c>
      <c r="E10" s="214">
        <f t="shared" si="0"/>
        <v>4</v>
      </c>
      <c r="F10" s="100">
        <v>128.77871223777441</v>
      </c>
    </row>
    <row r="11" spans="1:6">
      <c r="A11" s="21" t="s">
        <v>51</v>
      </c>
      <c r="B11" s="16"/>
      <c r="C11" s="213">
        <v>2</v>
      </c>
      <c r="D11" s="214">
        <v>4</v>
      </c>
      <c r="E11" s="214">
        <f t="shared" si="0"/>
        <v>5</v>
      </c>
      <c r="F11" s="100">
        <v>126.67019894253004</v>
      </c>
    </row>
    <row r="12" spans="1:6">
      <c r="A12" s="21"/>
      <c r="B12" s="16"/>
      <c r="C12" s="213"/>
      <c r="D12" s="214"/>
      <c r="E12" s="214"/>
      <c r="F12" s="100"/>
    </row>
    <row r="13" spans="1:6">
      <c r="A13" s="21" t="s">
        <v>48</v>
      </c>
      <c r="B13" s="16"/>
      <c r="C13" s="213">
        <v>7</v>
      </c>
      <c r="D13" s="214">
        <v>6</v>
      </c>
      <c r="E13" s="214">
        <f t="shared" si="0"/>
        <v>6</v>
      </c>
      <c r="F13" s="100">
        <v>125.57177296914487</v>
      </c>
    </row>
    <row r="14" spans="1:6">
      <c r="A14" s="21" t="s">
        <v>43</v>
      </c>
      <c r="B14" s="16"/>
      <c r="C14" s="213">
        <v>6</v>
      </c>
      <c r="D14" s="214">
        <v>8</v>
      </c>
      <c r="E14" s="214">
        <f t="shared" si="0"/>
        <v>7</v>
      </c>
      <c r="F14" s="100">
        <v>124.78624219384965</v>
      </c>
    </row>
    <row r="15" spans="1:6">
      <c r="A15" s="21" t="s">
        <v>39</v>
      </c>
      <c r="B15" s="16"/>
      <c r="C15" s="213">
        <v>8</v>
      </c>
      <c r="D15" s="214">
        <v>7</v>
      </c>
      <c r="E15" s="214">
        <f t="shared" si="0"/>
        <v>8</v>
      </c>
      <c r="F15" s="100">
        <v>123.35316766306474</v>
      </c>
    </row>
    <row r="16" spans="1:6">
      <c r="A16" s="21" t="s">
        <v>41</v>
      </c>
      <c r="B16" s="16"/>
      <c r="C16" s="213">
        <v>14</v>
      </c>
      <c r="D16" s="214">
        <v>10</v>
      </c>
      <c r="E16" s="214">
        <f t="shared" si="0"/>
        <v>9</v>
      </c>
      <c r="F16" s="100">
        <v>122.93571232994275</v>
      </c>
    </row>
    <row r="17" spans="1:6">
      <c r="A17" s="21" t="s">
        <v>33</v>
      </c>
      <c r="B17" s="16"/>
      <c r="C17" s="213">
        <v>16</v>
      </c>
      <c r="D17" s="214">
        <v>15</v>
      </c>
      <c r="E17" s="214">
        <f t="shared" si="0"/>
        <v>10</v>
      </c>
      <c r="F17" s="100">
        <v>121.43263719039143</v>
      </c>
    </row>
    <row r="18" spans="1:6">
      <c r="A18" s="21"/>
      <c r="B18" s="16"/>
      <c r="C18" s="213"/>
      <c r="D18" s="214"/>
      <c r="E18" s="214"/>
      <c r="F18" s="100"/>
    </row>
    <row r="19" spans="1:6">
      <c r="A19" s="21" t="s">
        <v>32</v>
      </c>
      <c r="B19" s="16"/>
      <c r="C19" s="213">
        <v>10</v>
      </c>
      <c r="D19" s="214">
        <v>13</v>
      </c>
      <c r="E19" s="214">
        <f t="shared" si="0"/>
        <v>11</v>
      </c>
      <c r="F19" s="100">
        <v>120.0923296210018</v>
      </c>
    </row>
    <row r="20" spans="1:6">
      <c r="A20" s="21" t="s">
        <v>38</v>
      </c>
      <c r="B20" s="16"/>
      <c r="C20" s="213">
        <v>12</v>
      </c>
      <c r="D20" s="214">
        <v>11</v>
      </c>
      <c r="E20" s="214">
        <f t="shared" si="0"/>
        <v>12</v>
      </c>
      <c r="F20" s="100">
        <v>119.44423411827061</v>
      </c>
    </row>
    <row r="21" spans="1:6">
      <c r="A21" s="21" t="s">
        <v>50</v>
      </c>
      <c r="B21" s="16"/>
      <c r="C21" s="213">
        <v>13</v>
      </c>
      <c r="D21" s="214">
        <v>12</v>
      </c>
      <c r="E21" s="214">
        <f t="shared" si="0"/>
        <v>13</v>
      </c>
      <c r="F21" s="100">
        <v>118.92070917728398</v>
      </c>
    </row>
    <row r="22" spans="1:6">
      <c r="A22" s="21" t="s">
        <v>34</v>
      </c>
      <c r="B22" s="16"/>
      <c r="C22" s="213">
        <v>11</v>
      </c>
      <c r="D22" s="214">
        <v>9</v>
      </c>
      <c r="E22" s="214">
        <f t="shared" si="0"/>
        <v>14</v>
      </c>
      <c r="F22" s="100">
        <v>117.96137402968021</v>
      </c>
    </row>
    <row r="23" spans="1:6">
      <c r="A23" s="21" t="s">
        <v>45</v>
      </c>
      <c r="B23" s="16"/>
      <c r="C23" s="213">
        <v>9</v>
      </c>
      <c r="D23" s="214">
        <v>14</v>
      </c>
      <c r="E23" s="214">
        <f t="shared" si="0"/>
        <v>15</v>
      </c>
      <c r="F23" s="100">
        <v>117.90573281028898</v>
      </c>
    </row>
    <row r="24" spans="1:6">
      <c r="A24" s="21"/>
      <c r="B24" s="16"/>
      <c r="C24" s="213"/>
      <c r="D24" s="214"/>
      <c r="E24" s="214"/>
      <c r="F24" s="100"/>
    </row>
    <row r="25" spans="1:6">
      <c r="A25" s="21" t="s">
        <v>46</v>
      </c>
      <c r="B25" s="16"/>
      <c r="C25" s="213">
        <v>19</v>
      </c>
      <c r="D25" s="214">
        <v>19</v>
      </c>
      <c r="E25" s="214">
        <f t="shared" si="0"/>
        <v>16</v>
      </c>
      <c r="F25" s="100">
        <v>116.60128558405236</v>
      </c>
    </row>
    <row r="26" spans="1:6">
      <c r="A26" s="21" t="s">
        <v>21</v>
      </c>
      <c r="B26" s="16"/>
      <c r="C26" s="213">
        <v>17</v>
      </c>
      <c r="D26" s="214">
        <v>16</v>
      </c>
      <c r="E26" s="214">
        <f t="shared" si="0"/>
        <v>17</v>
      </c>
      <c r="F26" s="100">
        <v>116.54196828338804</v>
      </c>
    </row>
    <row r="27" spans="1:6">
      <c r="A27" s="21" t="s">
        <v>37</v>
      </c>
      <c r="B27" s="16"/>
      <c r="C27" s="213">
        <v>18</v>
      </c>
      <c r="D27" s="214">
        <v>20</v>
      </c>
      <c r="E27" s="214">
        <f t="shared" si="0"/>
        <v>18</v>
      </c>
      <c r="F27" s="100">
        <v>115.92734665271772</v>
      </c>
    </row>
    <row r="28" spans="1:6">
      <c r="A28" s="21" t="s">
        <v>36</v>
      </c>
      <c r="B28" s="16"/>
      <c r="C28" s="213">
        <v>21</v>
      </c>
      <c r="D28" s="214">
        <v>21</v>
      </c>
      <c r="E28" s="214">
        <f t="shared" si="0"/>
        <v>19</v>
      </c>
      <c r="F28" s="100">
        <v>114.9179715533391</v>
      </c>
    </row>
    <row r="29" spans="1:6">
      <c r="A29" s="21" t="s">
        <v>40</v>
      </c>
      <c r="B29" s="16"/>
      <c r="C29" s="213">
        <v>22</v>
      </c>
      <c r="D29" s="214">
        <v>23</v>
      </c>
      <c r="E29" s="214">
        <f t="shared" si="0"/>
        <v>20</v>
      </c>
      <c r="F29" s="100">
        <v>112.85635587384657</v>
      </c>
    </row>
    <row r="30" spans="1:6">
      <c r="A30" s="21"/>
      <c r="B30" s="16"/>
      <c r="C30" s="213"/>
      <c r="D30" s="214"/>
      <c r="E30" s="214"/>
      <c r="F30" s="100"/>
    </row>
    <row r="31" spans="1:6">
      <c r="A31" s="21" t="s">
        <v>54</v>
      </c>
      <c r="B31" s="16"/>
      <c r="C31" s="213">
        <v>24</v>
      </c>
      <c r="D31" s="214">
        <v>22</v>
      </c>
      <c r="E31" s="214">
        <f t="shared" si="0"/>
        <v>21</v>
      </c>
      <c r="F31" s="100">
        <v>112.81571408636837</v>
      </c>
    </row>
    <row r="32" spans="1:6">
      <c r="A32" s="21" t="s">
        <v>44</v>
      </c>
      <c r="B32" s="16"/>
      <c r="C32" s="213">
        <v>15</v>
      </c>
      <c r="D32" s="214">
        <v>17</v>
      </c>
      <c r="E32" s="214">
        <f t="shared" si="0"/>
        <v>22</v>
      </c>
      <c r="F32" s="100">
        <v>112.79266464565892</v>
      </c>
    </row>
    <row r="33" spans="1:6">
      <c r="A33" s="21" t="s">
        <v>49</v>
      </c>
      <c r="B33" s="16"/>
      <c r="C33" s="213">
        <v>20</v>
      </c>
      <c r="D33" s="214">
        <v>18</v>
      </c>
      <c r="E33" s="214">
        <f t="shared" si="0"/>
        <v>23</v>
      </c>
      <c r="F33" s="100">
        <v>112.56749646003509</v>
      </c>
    </row>
    <row r="34" spans="1:6">
      <c r="A34" s="21" t="s">
        <v>30</v>
      </c>
      <c r="B34" s="16"/>
      <c r="C34" s="213">
        <v>26</v>
      </c>
      <c r="D34" s="214">
        <v>25</v>
      </c>
      <c r="E34" s="214">
        <f t="shared" si="0"/>
        <v>24</v>
      </c>
      <c r="F34" s="100">
        <v>110.86394270157412</v>
      </c>
    </row>
    <row r="35" spans="1:6">
      <c r="A35" s="21" t="s">
        <v>26</v>
      </c>
      <c r="B35" s="16"/>
      <c r="C35" s="213">
        <v>27</v>
      </c>
      <c r="D35" s="214">
        <v>24</v>
      </c>
      <c r="E35" s="214">
        <f t="shared" si="0"/>
        <v>25</v>
      </c>
      <c r="F35" s="100">
        <v>110.35510531867251</v>
      </c>
    </row>
    <row r="36" spans="1:6">
      <c r="A36" s="21"/>
      <c r="B36" s="16"/>
      <c r="C36" s="213"/>
      <c r="D36" s="214"/>
      <c r="E36" s="214"/>
      <c r="F36" s="100"/>
    </row>
    <row r="37" spans="1:6">
      <c r="A37" s="21" t="s">
        <v>20</v>
      </c>
      <c r="B37" s="16"/>
      <c r="C37" s="213">
        <v>23</v>
      </c>
      <c r="D37" s="214">
        <v>26</v>
      </c>
      <c r="E37" s="214">
        <f t="shared" si="0"/>
        <v>26</v>
      </c>
      <c r="F37" s="100">
        <v>109.58619594454517</v>
      </c>
    </row>
    <row r="38" spans="1:6">
      <c r="A38" s="21" t="s">
        <v>23</v>
      </c>
      <c r="B38" s="16"/>
      <c r="C38" s="213">
        <v>29</v>
      </c>
      <c r="D38" s="214">
        <v>28</v>
      </c>
      <c r="E38" s="214">
        <f t="shared" si="0"/>
        <v>27</v>
      </c>
      <c r="F38" s="100">
        <v>107.13793126838522</v>
      </c>
    </row>
    <row r="39" spans="1:6">
      <c r="A39" s="21" t="s">
        <v>25</v>
      </c>
      <c r="B39" s="16"/>
      <c r="C39" s="213">
        <v>35</v>
      </c>
      <c r="D39" s="214">
        <v>30</v>
      </c>
      <c r="E39" s="214">
        <f t="shared" si="0"/>
        <v>28</v>
      </c>
      <c r="F39" s="100">
        <v>106.18304229073634</v>
      </c>
    </row>
    <row r="40" spans="1:6">
      <c r="A40" s="21" t="s">
        <v>27</v>
      </c>
      <c r="B40" s="16"/>
      <c r="C40" s="213">
        <v>25</v>
      </c>
      <c r="D40" s="214">
        <v>27</v>
      </c>
      <c r="E40" s="214">
        <f t="shared" si="0"/>
        <v>29</v>
      </c>
      <c r="F40" s="100">
        <v>105.92087550386597</v>
      </c>
    </row>
    <row r="41" spans="1:6">
      <c r="A41" s="21" t="s">
        <v>17</v>
      </c>
      <c r="B41" s="16"/>
      <c r="C41" s="213">
        <v>32</v>
      </c>
      <c r="D41" s="214">
        <v>29</v>
      </c>
      <c r="E41" s="214">
        <f t="shared" si="0"/>
        <v>30</v>
      </c>
      <c r="F41" s="100">
        <v>104.20926918325442</v>
      </c>
    </row>
    <row r="42" spans="1:6">
      <c r="A42" s="21"/>
      <c r="B42" s="16"/>
      <c r="C42" s="213"/>
      <c r="D42" s="214"/>
      <c r="E42" s="214"/>
      <c r="F42" s="100"/>
    </row>
    <row r="43" spans="1:6">
      <c r="A43" s="21" t="s">
        <v>16</v>
      </c>
      <c r="B43" s="16"/>
      <c r="C43" s="213">
        <v>34</v>
      </c>
      <c r="D43" s="214">
        <v>34</v>
      </c>
      <c r="E43" s="214">
        <f t="shared" si="0"/>
        <v>31</v>
      </c>
      <c r="F43" s="100">
        <v>104.1551551019222</v>
      </c>
    </row>
    <row r="44" spans="1:6">
      <c r="A44" s="21" t="s">
        <v>29</v>
      </c>
      <c r="B44" s="16"/>
      <c r="C44" s="213">
        <v>30</v>
      </c>
      <c r="D44" s="214">
        <v>32</v>
      </c>
      <c r="E44" s="214">
        <f t="shared" si="0"/>
        <v>32</v>
      </c>
      <c r="F44" s="100">
        <v>104.14852663690506</v>
      </c>
    </row>
    <row r="45" spans="1:6">
      <c r="A45" s="21" t="s">
        <v>19</v>
      </c>
      <c r="B45" s="16"/>
      <c r="C45" s="213">
        <v>31</v>
      </c>
      <c r="D45" s="214">
        <v>33</v>
      </c>
      <c r="E45" s="214">
        <f t="shared" si="0"/>
        <v>33</v>
      </c>
      <c r="F45" s="100">
        <v>102.86772317979802</v>
      </c>
    </row>
    <row r="46" spans="1:6">
      <c r="A46" s="21" t="s">
        <v>28</v>
      </c>
      <c r="B46" s="16"/>
      <c r="C46" s="213">
        <v>28</v>
      </c>
      <c r="D46" s="214">
        <v>31</v>
      </c>
      <c r="E46" s="214">
        <f t="shared" si="0"/>
        <v>34</v>
      </c>
      <c r="F46" s="100">
        <v>101.32952752948246</v>
      </c>
    </row>
    <row r="47" spans="1:6">
      <c r="A47" s="21" t="s">
        <v>24</v>
      </c>
      <c r="B47" s="16"/>
      <c r="C47" s="213">
        <v>33</v>
      </c>
      <c r="D47" s="214">
        <v>35</v>
      </c>
      <c r="E47" s="214">
        <f t="shared" si="0"/>
        <v>35</v>
      </c>
      <c r="F47" s="100">
        <v>100.40396110445849</v>
      </c>
    </row>
    <row r="48" spans="1:6">
      <c r="A48" s="21"/>
      <c r="B48" s="16"/>
      <c r="C48" s="213"/>
      <c r="D48" s="214"/>
      <c r="E48" s="214"/>
      <c r="F48" s="100"/>
    </row>
    <row r="49" spans="1:6">
      <c r="A49" s="21" t="s">
        <v>22</v>
      </c>
      <c r="B49" s="16"/>
      <c r="C49" s="213">
        <v>36</v>
      </c>
      <c r="D49" s="214">
        <v>36</v>
      </c>
      <c r="E49" s="214">
        <f t="shared" si="0"/>
        <v>36</v>
      </c>
      <c r="F49" s="100">
        <v>99.070651252583986</v>
      </c>
    </row>
    <row r="50" spans="1:6">
      <c r="A50" s="61" t="s">
        <v>82</v>
      </c>
      <c r="B50" s="62"/>
      <c r="C50" s="215"/>
      <c r="D50" s="216"/>
      <c r="E50" s="216"/>
      <c r="F50" s="103">
        <v>96.959972497663969</v>
      </c>
    </row>
    <row r="51" spans="1:6">
      <c r="A51" s="21" t="s">
        <v>15</v>
      </c>
      <c r="B51" s="16"/>
      <c r="C51" s="213">
        <v>38</v>
      </c>
      <c r="D51" s="214">
        <v>37</v>
      </c>
      <c r="E51" s="214">
        <f t="shared" ref="E51:E63" si="1">RANK(F51,F$7:F$63)-1</f>
        <v>37</v>
      </c>
      <c r="F51" s="100">
        <v>95.635022203448372</v>
      </c>
    </row>
    <row r="52" spans="1:6">
      <c r="A52" s="21" t="s">
        <v>18</v>
      </c>
      <c r="B52" s="16"/>
      <c r="C52" s="213">
        <v>41</v>
      </c>
      <c r="D52" s="214">
        <v>41</v>
      </c>
      <c r="E52" s="214">
        <f t="shared" si="1"/>
        <v>38</v>
      </c>
      <c r="F52" s="100">
        <v>93.430459614561713</v>
      </c>
    </row>
    <row r="53" spans="1:6">
      <c r="A53" s="21" t="s">
        <v>9</v>
      </c>
      <c r="B53" s="16"/>
      <c r="C53" s="213">
        <v>37</v>
      </c>
      <c r="D53" s="214">
        <v>38</v>
      </c>
      <c r="E53" s="214">
        <f t="shared" si="1"/>
        <v>39</v>
      </c>
      <c r="F53" s="100">
        <v>93.377420252624276</v>
      </c>
    </row>
    <row r="54" spans="1:6">
      <c r="A54" s="21" t="s">
        <v>31</v>
      </c>
      <c r="B54" s="16"/>
      <c r="C54" s="213">
        <v>39</v>
      </c>
      <c r="D54" s="214">
        <v>39</v>
      </c>
      <c r="E54" s="214">
        <f t="shared" si="1"/>
        <v>40</v>
      </c>
      <c r="F54" s="100">
        <v>92.417142811315486</v>
      </c>
    </row>
    <row r="55" spans="1:6">
      <c r="A55" s="21"/>
      <c r="B55" s="16"/>
      <c r="C55" s="213"/>
      <c r="D55" s="214"/>
      <c r="E55" s="214"/>
      <c r="F55" s="100"/>
    </row>
    <row r="56" spans="1:6">
      <c r="A56" s="21" t="s">
        <v>8</v>
      </c>
      <c r="B56" s="16"/>
      <c r="C56" s="213">
        <v>40</v>
      </c>
      <c r="D56" s="214">
        <v>40</v>
      </c>
      <c r="E56" s="214">
        <f t="shared" si="1"/>
        <v>41</v>
      </c>
      <c r="F56" s="100">
        <v>92.268102201385901</v>
      </c>
    </row>
    <row r="57" spans="1:6">
      <c r="A57" s="21" t="s">
        <v>42</v>
      </c>
      <c r="B57" s="16"/>
      <c r="C57" s="213">
        <v>43</v>
      </c>
      <c r="D57" s="214">
        <v>44</v>
      </c>
      <c r="E57" s="214">
        <f t="shared" si="1"/>
        <v>42</v>
      </c>
      <c r="F57" s="100">
        <v>87.60532174022444</v>
      </c>
    </row>
    <row r="58" spans="1:6">
      <c r="A58" s="21" t="s">
        <v>13</v>
      </c>
      <c r="B58" s="16"/>
      <c r="C58" s="213">
        <v>44</v>
      </c>
      <c r="D58" s="214">
        <v>43</v>
      </c>
      <c r="E58" s="214">
        <f t="shared" si="1"/>
        <v>43</v>
      </c>
      <c r="F58" s="100">
        <v>86.560805165372273</v>
      </c>
    </row>
    <row r="59" spans="1:6">
      <c r="A59" s="21" t="s">
        <v>10</v>
      </c>
      <c r="B59" s="16"/>
      <c r="C59" s="213">
        <v>42</v>
      </c>
      <c r="D59" s="214">
        <v>42</v>
      </c>
      <c r="E59" s="214">
        <f t="shared" si="1"/>
        <v>44</v>
      </c>
      <c r="F59" s="100">
        <v>85.332370102929943</v>
      </c>
    </row>
    <row r="60" spans="1:6">
      <c r="A60" s="21" t="s">
        <v>14</v>
      </c>
      <c r="B60" s="16"/>
      <c r="C60" s="213">
        <v>45</v>
      </c>
      <c r="D60" s="214">
        <v>45</v>
      </c>
      <c r="E60" s="214">
        <f t="shared" si="1"/>
        <v>45</v>
      </c>
      <c r="F60" s="100">
        <v>70.964603305599013</v>
      </c>
    </row>
    <row r="61" spans="1:6">
      <c r="A61" s="21"/>
      <c r="B61" s="16"/>
      <c r="C61" s="213"/>
      <c r="D61" s="214"/>
      <c r="E61" s="214"/>
      <c r="F61" s="100"/>
    </row>
    <row r="62" spans="1:6">
      <c r="A62" s="21" t="s">
        <v>11</v>
      </c>
      <c r="B62" s="16"/>
      <c r="C62" s="213">
        <v>46</v>
      </c>
      <c r="D62" s="214">
        <v>46</v>
      </c>
      <c r="E62" s="214">
        <f t="shared" si="1"/>
        <v>46</v>
      </c>
      <c r="F62" s="100">
        <v>68.452450820127382</v>
      </c>
    </row>
    <row r="63" spans="1:6">
      <c r="A63" s="21" t="s">
        <v>12</v>
      </c>
      <c r="B63" s="16"/>
      <c r="C63" s="213">
        <v>47</v>
      </c>
      <c r="D63" s="214">
        <v>47</v>
      </c>
      <c r="E63" s="214">
        <f t="shared" si="1"/>
        <v>47</v>
      </c>
      <c r="F63" s="100">
        <v>64.606281569123624</v>
      </c>
    </row>
    <row r="64" spans="1:6">
      <c r="A64" s="87"/>
      <c r="B64" s="105"/>
      <c r="C64" s="106"/>
      <c r="D64" s="89"/>
      <c r="E64" s="222"/>
      <c r="F64" s="90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170" t="s">
        <v>280</v>
      </c>
      <c r="C66" s="16"/>
      <c r="D66" s="16"/>
      <c r="E66" s="16"/>
      <c r="F66" s="91"/>
    </row>
    <row r="67" spans="1:6">
      <c r="A67" s="49" t="s">
        <v>58</v>
      </c>
      <c r="B67" s="50" t="s">
        <v>281</v>
      </c>
      <c r="C67" s="92"/>
      <c r="D67" s="92"/>
      <c r="E67" s="92"/>
      <c r="F67" s="93"/>
    </row>
    <row r="68" spans="1:6">
      <c r="A68" s="21" t="s">
        <v>99</v>
      </c>
      <c r="B68" s="47" t="s">
        <v>258</v>
      </c>
      <c r="C68" s="22"/>
      <c r="D68" s="22"/>
      <c r="E68" s="16"/>
      <c r="F68" s="48"/>
    </row>
    <row r="69" spans="1:6">
      <c r="A69" s="21" t="s">
        <v>289</v>
      </c>
      <c r="B69" s="22"/>
      <c r="C69" s="22"/>
      <c r="D69" s="22"/>
      <c r="E69" s="47" t="s">
        <v>290</v>
      </c>
      <c r="F69" s="48"/>
    </row>
    <row r="70" spans="1:6">
      <c r="A70" s="21" t="s">
        <v>291</v>
      </c>
      <c r="B70" s="22"/>
      <c r="C70" s="22"/>
      <c r="D70" s="22"/>
      <c r="E70" s="47" t="s">
        <v>292</v>
      </c>
      <c r="F70" s="48"/>
    </row>
    <row r="71" spans="1:6" ht="18" thickBot="1">
      <c r="A71" s="53" t="s">
        <v>293</v>
      </c>
      <c r="B71" s="54"/>
      <c r="C71" s="54"/>
      <c r="D71" s="54"/>
      <c r="E71" s="111" t="s">
        <v>294</v>
      </c>
      <c r="F71" s="55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6.875" style="2"/>
  </cols>
  <sheetData>
    <row r="2" spans="1:6">
      <c r="A2" s="1" t="s">
        <v>276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277</v>
      </c>
      <c r="E5" s="13" t="s">
        <v>278</v>
      </c>
      <c r="F5" s="14" t="s">
        <v>268</v>
      </c>
    </row>
    <row r="6" spans="1:6">
      <c r="A6" s="15"/>
      <c r="B6" s="16"/>
      <c r="C6" s="17"/>
      <c r="D6" s="18"/>
      <c r="E6" s="18"/>
      <c r="F6" s="99" t="s">
        <v>279</v>
      </c>
    </row>
    <row r="7" spans="1:6">
      <c r="A7" s="21" t="s">
        <v>8</v>
      </c>
      <c r="B7" s="16"/>
      <c r="C7" s="213">
        <v>1</v>
      </c>
      <c r="D7" s="214">
        <v>1</v>
      </c>
      <c r="E7" s="214">
        <f>RANK(F7,F$7:F$63)</f>
        <v>1</v>
      </c>
      <c r="F7" s="229">
        <v>2811.7985845246039</v>
      </c>
    </row>
    <row r="8" spans="1:6">
      <c r="A8" s="21" t="s">
        <v>9</v>
      </c>
      <c r="B8" s="16"/>
      <c r="C8" s="213">
        <v>3</v>
      </c>
      <c r="D8" s="214">
        <v>2</v>
      </c>
      <c r="E8" s="214">
        <f>RANK(F8,F$7:F$63)</f>
        <v>2</v>
      </c>
      <c r="F8" s="229">
        <v>1327.9615677821298</v>
      </c>
    </row>
    <row r="9" spans="1:6">
      <c r="A9" s="21" t="s">
        <v>10</v>
      </c>
      <c r="B9" s="16"/>
      <c r="C9" s="213">
        <v>2</v>
      </c>
      <c r="D9" s="214">
        <v>3</v>
      </c>
      <c r="E9" s="214">
        <f>RANK(F9,F$7:F$63)</f>
        <v>3</v>
      </c>
      <c r="F9" s="229">
        <v>1289.5778369280151</v>
      </c>
    </row>
    <row r="10" spans="1:6">
      <c r="A10" s="61" t="s">
        <v>69</v>
      </c>
      <c r="B10" s="62"/>
      <c r="C10" s="215"/>
      <c r="D10" s="216"/>
      <c r="E10" s="216"/>
      <c r="F10" s="230">
        <v>1080.5506982990869</v>
      </c>
    </row>
    <row r="11" spans="1:6">
      <c r="A11" s="21" t="s">
        <v>16</v>
      </c>
      <c r="B11" s="16"/>
      <c r="C11" s="213">
        <v>4</v>
      </c>
      <c r="D11" s="214">
        <v>5</v>
      </c>
      <c r="E11" s="214">
        <f t="shared" ref="E11:E63" si="0">RANK(F11,F$7:F$63)-1</f>
        <v>4</v>
      </c>
      <c r="F11" s="229">
        <v>978.77578368030629</v>
      </c>
    </row>
    <row r="12" spans="1:6">
      <c r="A12" s="21" t="s">
        <v>22</v>
      </c>
      <c r="B12" s="16"/>
      <c r="C12" s="213">
        <v>5</v>
      </c>
      <c r="D12" s="214">
        <v>4</v>
      </c>
      <c r="E12" s="214">
        <f t="shared" si="0"/>
        <v>5</v>
      </c>
      <c r="F12" s="229">
        <v>943.14197004748564</v>
      </c>
    </row>
    <row r="13" spans="1:6">
      <c r="A13" s="21"/>
      <c r="B13" s="16"/>
      <c r="C13" s="213"/>
      <c r="D13" s="214"/>
      <c r="E13" s="214"/>
      <c r="F13" s="229"/>
    </row>
    <row r="14" spans="1:6">
      <c r="A14" s="21" t="s">
        <v>19</v>
      </c>
      <c r="B14" s="16"/>
      <c r="C14" s="213">
        <v>6</v>
      </c>
      <c r="D14" s="214">
        <v>6</v>
      </c>
      <c r="E14" s="214">
        <f t="shared" si="0"/>
        <v>6</v>
      </c>
      <c r="F14" s="229">
        <v>922.02887302080103</v>
      </c>
    </row>
    <row r="15" spans="1:6">
      <c r="A15" s="21" t="s">
        <v>13</v>
      </c>
      <c r="B15" s="16"/>
      <c r="C15" s="213">
        <v>8</v>
      </c>
      <c r="D15" s="214">
        <v>7</v>
      </c>
      <c r="E15" s="214">
        <f t="shared" si="0"/>
        <v>7</v>
      </c>
      <c r="F15" s="229">
        <v>843.07557804393775</v>
      </c>
    </row>
    <row r="16" spans="1:6">
      <c r="A16" s="21" t="s">
        <v>11</v>
      </c>
      <c r="B16" s="16"/>
      <c r="C16" s="213">
        <v>9</v>
      </c>
      <c r="D16" s="214">
        <v>9</v>
      </c>
      <c r="E16" s="214">
        <f t="shared" si="0"/>
        <v>8</v>
      </c>
      <c r="F16" s="229">
        <v>771.05601463018149</v>
      </c>
    </row>
    <row r="17" spans="1:6">
      <c r="A17" s="21" t="s">
        <v>25</v>
      </c>
      <c r="B17" s="16"/>
      <c r="C17" s="213">
        <v>22</v>
      </c>
      <c r="D17" s="214">
        <v>23</v>
      </c>
      <c r="E17" s="214">
        <f t="shared" si="0"/>
        <v>9</v>
      </c>
      <c r="F17" s="229">
        <v>734.70716160479935</v>
      </c>
    </row>
    <row r="18" spans="1:6">
      <c r="A18" s="21" t="s">
        <v>44</v>
      </c>
      <c r="B18" s="16"/>
      <c r="C18" s="213">
        <v>7</v>
      </c>
      <c r="D18" s="214">
        <v>8</v>
      </c>
      <c r="E18" s="214">
        <f t="shared" si="0"/>
        <v>10</v>
      </c>
      <c r="F18" s="229">
        <v>712.4522768201698</v>
      </c>
    </row>
    <row r="19" spans="1:6">
      <c r="A19" s="21"/>
      <c r="B19" s="16"/>
      <c r="C19" s="213"/>
      <c r="D19" s="214"/>
      <c r="E19" s="214"/>
      <c r="F19" s="229"/>
    </row>
    <row r="20" spans="1:6">
      <c r="A20" s="21" t="s">
        <v>37</v>
      </c>
      <c r="B20" s="16"/>
      <c r="C20" s="213">
        <v>10</v>
      </c>
      <c r="D20" s="214">
        <v>10</v>
      </c>
      <c r="E20" s="214">
        <f t="shared" si="0"/>
        <v>11</v>
      </c>
      <c r="F20" s="229">
        <v>684.00180668473354</v>
      </c>
    </row>
    <row r="21" spans="1:6">
      <c r="A21" s="21" t="s">
        <v>29</v>
      </c>
      <c r="B21" s="16"/>
      <c r="C21" s="213">
        <v>11</v>
      </c>
      <c r="D21" s="214">
        <v>11</v>
      </c>
      <c r="E21" s="214">
        <f t="shared" si="0"/>
        <v>12</v>
      </c>
      <c r="F21" s="229">
        <v>673.09115699259837</v>
      </c>
    </row>
    <row r="22" spans="1:6">
      <c r="A22" s="21" t="s">
        <v>12</v>
      </c>
      <c r="B22" s="16"/>
      <c r="C22" s="213">
        <v>12</v>
      </c>
      <c r="D22" s="214">
        <v>13</v>
      </c>
      <c r="E22" s="214">
        <f t="shared" si="0"/>
        <v>13</v>
      </c>
      <c r="F22" s="229">
        <v>660.54726882404384</v>
      </c>
    </row>
    <row r="23" spans="1:6">
      <c r="A23" s="21" t="s">
        <v>14</v>
      </c>
      <c r="B23" s="16"/>
      <c r="C23" s="213">
        <v>14</v>
      </c>
      <c r="D23" s="214">
        <v>12</v>
      </c>
      <c r="E23" s="214">
        <f t="shared" si="0"/>
        <v>14</v>
      </c>
      <c r="F23" s="229">
        <v>633.73002471169684</v>
      </c>
    </row>
    <row r="24" spans="1:6">
      <c r="A24" s="21" t="s">
        <v>23</v>
      </c>
      <c r="B24" s="16"/>
      <c r="C24" s="213">
        <v>13</v>
      </c>
      <c r="D24" s="214">
        <v>14</v>
      </c>
      <c r="E24" s="214">
        <f t="shared" si="0"/>
        <v>15</v>
      </c>
      <c r="F24" s="229">
        <v>626.36725966472807</v>
      </c>
    </row>
    <row r="25" spans="1:6">
      <c r="A25" s="21"/>
      <c r="B25" s="16"/>
      <c r="C25" s="213"/>
      <c r="D25" s="214"/>
      <c r="E25" s="214"/>
      <c r="F25" s="229"/>
    </row>
    <row r="26" spans="1:6">
      <c r="A26" s="21" t="s">
        <v>24</v>
      </c>
      <c r="B26" s="16"/>
      <c r="C26" s="213">
        <v>24</v>
      </c>
      <c r="D26" s="214">
        <v>15</v>
      </c>
      <c r="E26" s="214">
        <f t="shared" si="0"/>
        <v>16</v>
      </c>
      <c r="F26" s="229">
        <v>613.3051397655546</v>
      </c>
    </row>
    <row r="27" spans="1:6">
      <c r="A27" s="21" t="s">
        <v>21</v>
      </c>
      <c r="B27" s="16"/>
      <c r="C27" s="213">
        <v>17</v>
      </c>
      <c r="D27" s="214">
        <v>17</v>
      </c>
      <c r="E27" s="214">
        <f t="shared" si="0"/>
        <v>17</v>
      </c>
      <c r="F27" s="229">
        <v>595.67178841309828</v>
      </c>
    </row>
    <row r="28" spans="1:6">
      <c r="A28" s="21" t="s">
        <v>15</v>
      </c>
      <c r="B28" s="16"/>
      <c r="C28" s="213">
        <v>15</v>
      </c>
      <c r="D28" s="214">
        <v>19</v>
      </c>
      <c r="E28" s="214">
        <f t="shared" si="0"/>
        <v>18</v>
      </c>
      <c r="F28" s="229">
        <v>590.70219728845257</v>
      </c>
    </row>
    <row r="29" spans="1:6">
      <c r="A29" s="21" t="s">
        <v>17</v>
      </c>
      <c r="B29" s="16"/>
      <c r="C29" s="213">
        <v>19</v>
      </c>
      <c r="D29" s="214">
        <v>18</v>
      </c>
      <c r="E29" s="214">
        <f t="shared" si="0"/>
        <v>19</v>
      </c>
      <c r="F29" s="229">
        <v>587.02057577591427</v>
      </c>
    </row>
    <row r="30" spans="1:6">
      <c r="A30" s="21" t="s">
        <v>35</v>
      </c>
      <c r="B30" s="16"/>
      <c r="C30" s="213">
        <v>18</v>
      </c>
      <c r="D30" s="214">
        <v>20</v>
      </c>
      <c r="E30" s="214">
        <f t="shared" si="0"/>
        <v>20</v>
      </c>
      <c r="F30" s="229">
        <v>581.29379003063218</v>
      </c>
    </row>
    <row r="31" spans="1:6">
      <c r="A31" s="21"/>
      <c r="B31" s="16"/>
      <c r="C31" s="213"/>
      <c r="D31" s="214"/>
      <c r="E31" s="214"/>
      <c r="F31" s="229"/>
    </row>
    <row r="32" spans="1:6">
      <c r="A32" s="21" t="s">
        <v>36</v>
      </c>
      <c r="B32" s="16"/>
      <c r="C32" s="213">
        <v>21</v>
      </c>
      <c r="D32" s="214">
        <v>16</v>
      </c>
      <c r="E32" s="214">
        <f t="shared" si="0"/>
        <v>21</v>
      </c>
      <c r="F32" s="229">
        <v>576.95382850587896</v>
      </c>
    </row>
    <row r="33" spans="1:6">
      <c r="A33" s="21" t="s">
        <v>18</v>
      </c>
      <c r="B33" s="16"/>
      <c r="C33" s="213">
        <v>20</v>
      </c>
      <c r="D33" s="214">
        <v>24</v>
      </c>
      <c r="E33" s="214">
        <f t="shared" si="0"/>
        <v>22</v>
      </c>
      <c r="F33" s="229">
        <v>558.23079213817743</v>
      </c>
    </row>
    <row r="34" spans="1:6">
      <c r="A34" s="21" t="s">
        <v>33</v>
      </c>
      <c r="B34" s="16"/>
      <c r="C34" s="213">
        <v>27</v>
      </c>
      <c r="D34" s="214">
        <v>21</v>
      </c>
      <c r="E34" s="214">
        <f t="shared" si="0"/>
        <v>23</v>
      </c>
      <c r="F34" s="229">
        <v>552.6583957219251</v>
      </c>
    </row>
    <row r="35" spans="1:6">
      <c r="A35" s="21" t="s">
        <v>40</v>
      </c>
      <c r="B35" s="16"/>
      <c r="C35" s="213">
        <v>23</v>
      </c>
      <c r="D35" s="214">
        <v>22</v>
      </c>
      <c r="E35" s="214">
        <f t="shared" si="0"/>
        <v>24</v>
      </c>
      <c r="F35" s="229">
        <v>546.84993464052286</v>
      </c>
    </row>
    <row r="36" spans="1:6">
      <c r="A36" s="21" t="s">
        <v>20</v>
      </c>
      <c r="B36" s="16"/>
      <c r="C36" s="213">
        <v>25</v>
      </c>
      <c r="D36" s="214">
        <v>26</v>
      </c>
      <c r="E36" s="214">
        <f t="shared" si="0"/>
        <v>25</v>
      </c>
      <c r="F36" s="229">
        <v>520.92047737209032</v>
      </c>
    </row>
    <row r="37" spans="1:6">
      <c r="A37" s="21"/>
      <c r="B37" s="16"/>
      <c r="C37" s="213"/>
      <c r="D37" s="214"/>
      <c r="E37" s="214"/>
      <c r="F37" s="229"/>
    </row>
    <row r="38" spans="1:6">
      <c r="A38" s="21" t="s">
        <v>54</v>
      </c>
      <c r="B38" s="16"/>
      <c r="C38" s="213">
        <v>28</v>
      </c>
      <c r="D38" s="214">
        <v>29</v>
      </c>
      <c r="E38" s="214">
        <f t="shared" si="0"/>
        <v>26</v>
      </c>
      <c r="F38" s="229">
        <v>515.93664596273288</v>
      </c>
    </row>
    <row r="39" spans="1:6">
      <c r="A39" s="21" t="s">
        <v>34</v>
      </c>
      <c r="B39" s="16"/>
      <c r="C39" s="213">
        <v>31</v>
      </c>
      <c r="D39" s="214">
        <v>27</v>
      </c>
      <c r="E39" s="214">
        <f t="shared" si="0"/>
        <v>27</v>
      </c>
      <c r="F39" s="229">
        <v>515.62595088024341</v>
      </c>
    </row>
    <row r="40" spans="1:6">
      <c r="A40" s="21" t="s">
        <v>32</v>
      </c>
      <c r="B40" s="16"/>
      <c r="C40" s="213">
        <v>30</v>
      </c>
      <c r="D40" s="214">
        <v>32</v>
      </c>
      <c r="E40" s="214">
        <f t="shared" si="0"/>
        <v>28</v>
      </c>
      <c r="F40" s="229">
        <v>492.929443359375</v>
      </c>
    </row>
    <row r="41" spans="1:6">
      <c r="A41" s="21" t="s">
        <v>30</v>
      </c>
      <c r="B41" s="16"/>
      <c r="C41" s="213">
        <v>26</v>
      </c>
      <c r="D41" s="214">
        <v>25</v>
      </c>
      <c r="E41" s="214">
        <f t="shared" si="0"/>
        <v>29</v>
      </c>
      <c r="F41" s="229">
        <v>490.19472016895458</v>
      </c>
    </row>
    <row r="42" spans="1:6">
      <c r="A42" s="21" t="s">
        <v>26</v>
      </c>
      <c r="B42" s="16"/>
      <c r="C42" s="213">
        <v>32</v>
      </c>
      <c r="D42" s="214">
        <v>28</v>
      </c>
      <c r="E42" s="214">
        <f t="shared" si="0"/>
        <v>30</v>
      </c>
      <c r="F42" s="229">
        <v>488.59977806547067</v>
      </c>
    </row>
    <row r="43" spans="1:6">
      <c r="A43" s="21"/>
      <c r="B43" s="16"/>
      <c r="C43" s="213"/>
      <c r="D43" s="214"/>
      <c r="E43" s="214"/>
      <c r="F43" s="229"/>
    </row>
    <row r="44" spans="1:6">
      <c r="A44" s="21" t="s">
        <v>48</v>
      </c>
      <c r="B44" s="16"/>
      <c r="C44" s="213">
        <v>29</v>
      </c>
      <c r="D44" s="214">
        <v>33</v>
      </c>
      <c r="E44" s="214">
        <f t="shared" si="0"/>
        <v>31</v>
      </c>
      <c r="F44" s="229">
        <v>476.3261904761905</v>
      </c>
    </row>
    <row r="45" spans="1:6">
      <c r="A45" s="21" t="s">
        <v>43</v>
      </c>
      <c r="B45" s="16"/>
      <c r="C45" s="213">
        <v>16</v>
      </c>
      <c r="D45" s="214">
        <v>30</v>
      </c>
      <c r="E45" s="214">
        <f t="shared" si="0"/>
        <v>32</v>
      </c>
      <c r="F45" s="229">
        <v>475.07259646827993</v>
      </c>
    </row>
    <row r="46" spans="1:6">
      <c r="A46" s="21" t="s">
        <v>46</v>
      </c>
      <c r="B46" s="16"/>
      <c r="C46" s="213">
        <v>33</v>
      </c>
      <c r="D46" s="214">
        <v>31</v>
      </c>
      <c r="E46" s="214">
        <f t="shared" si="0"/>
        <v>33</v>
      </c>
      <c r="F46" s="229">
        <v>474.13107692307693</v>
      </c>
    </row>
    <row r="47" spans="1:6">
      <c r="A47" s="21" t="s">
        <v>50</v>
      </c>
      <c r="B47" s="16"/>
      <c r="C47" s="213">
        <v>36</v>
      </c>
      <c r="D47" s="214">
        <v>39</v>
      </c>
      <c r="E47" s="214">
        <f t="shared" si="0"/>
        <v>34</v>
      </c>
      <c r="F47" s="229">
        <v>462.58290155440415</v>
      </c>
    </row>
    <row r="48" spans="1:6">
      <c r="A48" s="21" t="s">
        <v>42</v>
      </c>
      <c r="B48" s="16"/>
      <c r="C48" s="213">
        <v>39</v>
      </c>
      <c r="D48" s="214">
        <v>36</v>
      </c>
      <c r="E48" s="214">
        <f t="shared" si="0"/>
        <v>35</v>
      </c>
      <c r="F48" s="229">
        <v>458.09984794728837</v>
      </c>
    </row>
    <row r="49" spans="1:6">
      <c r="A49" s="21"/>
      <c r="B49" s="16"/>
      <c r="C49" s="213"/>
      <c r="D49" s="214"/>
      <c r="E49" s="214"/>
      <c r="F49" s="229"/>
    </row>
    <row r="50" spans="1:6">
      <c r="A50" s="21" t="s">
        <v>51</v>
      </c>
      <c r="B50" s="16"/>
      <c r="C50" s="213">
        <v>37</v>
      </c>
      <c r="D50" s="214">
        <v>37</v>
      </c>
      <c r="E50" s="214">
        <f t="shared" si="0"/>
        <v>36</v>
      </c>
      <c r="F50" s="229">
        <v>457.95833333333331</v>
      </c>
    </row>
    <row r="51" spans="1:6">
      <c r="A51" s="21" t="s">
        <v>31</v>
      </c>
      <c r="B51" s="16"/>
      <c r="C51" s="213">
        <v>34</v>
      </c>
      <c r="D51" s="214">
        <v>35</v>
      </c>
      <c r="E51" s="214">
        <f t="shared" si="0"/>
        <v>37</v>
      </c>
      <c r="F51" s="229">
        <v>457.52467729688686</v>
      </c>
    </row>
    <row r="52" spans="1:6">
      <c r="A52" s="21" t="s">
        <v>28</v>
      </c>
      <c r="B52" s="16"/>
      <c r="C52" s="213">
        <v>42</v>
      </c>
      <c r="D52" s="214">
        <v>38</v>
      </c>
      <c r="E52" s="214">
        <f t="shared" si="0"/>
        <v>38</v>
      </c>
      <c r="F52" s="229">
        <v>457.41013930121034</v>
      </c>
    </row>
    <row r="53" spans="1:6">
      <c r="A53" s="21" t="s">
        <v>39</v>
      </c>
      <c r="B53" s="16"/>
      <c r="C53" s="213">
        <v>35</v>
      </c>
      <c r="D53" s="214">
        <v>41</v>
      </c>
      <c r="E53" s="214">
        <f t="shared" si="0"/>
        <v>39</v>
      </c>
      <c r="F53" s="229">
        <v>452.91483253588518</v>
      </c>
    </row>
    <row r="54" spans="1:6">
      <c r="A54" s="21" t="s">
        <v>41</v>
      </c>
      <c r="B54" s="16"/>
      <c r="C54" s="213">
        <v>40</v>
      </c>
      <c r="D54" s="214">
        <v>34</v>
      </c>
      <c r="E54" s="214">
        <f t="shared" si="0"/>
        <v>40</v>
      </c>
      <c r="F54" s="229">
        <v>450.20726555899745</v>
      </c>
    </row>
    <row r="55" spans="1:6">
      <c r="A55" s="21"/>
      <c r="B55" s="16"/>
      <c r="C55" s="213"/>
      <c r="D55" s="214"/>
      <c r="E55" s="214"/>
      <c r="F55" s="229"/>
    </row>
    <row r="56" spans="1:6">
      <c r="A56" s="21" t="s">
        <v>45</v>
      </c>
      <c r="B56" s="16"/>
      <c r="C56" s="213">
        <v>43</v>
      </c>
      <c r="D56" s="214">
        <v>40</v>
      </c>
      <c r="E56" s="214">
        <f t="shared" si="0"/>
        <v>41</v>
      </c>
      <c r="F56" s="229">
        <v>445.63876251137395</v>
      </c>
    </row>
    <row r="57" spans="1:6">
      <c r="A57" s="21" t="s">
        <v>49</v>
      </c>
      <c r="B57" s="16"/>
      <c r="C57" s="213">
        <v>44</v>
      </c>
      <c r="D57" s="214">
        <v>44</v>
      </c>
      <c r="E57" s="214">
        <f t="shared" si="0"/>
        <v>42</v>
      </c>
      <c r="F57" s="229">
        <v>435.81605351170566</v>
      </c>
    </row>
    <row r="58" spans="1:6">
      <c r="A58" s="21" t="s">
        <v>27</v>
      </c>
      <c r="B58" s="16"/>
      <c r="C58" s="213">
        <v>41</v>
      </c>
      <c r="D58" s="214">
        <v>42</v>
      </c>
      <c r="E58" s="214">
        <f t="shared" si="0"/>
        <v>43</v>
      </c>
      <c r="F58" s="229">
        <v>410.37342047930281</v>
      </c>
    </row>
    <row r="59" spans="1:6">
      <c r="A59" s="21" t="s">
        <v>53</v>
      </c>
      <c r="B59" s="16"/>
      <c r="C59" s="213">
        <v>45</v>
      </c>
      <c r="D59" s="214">
        <v>45</v>
      </c>
      <c r="E59" s="214">
        <f t="shared" si="0"/>
        <v>44</v>
      </c>
      <c r="F59" s="229">
        <v>406.72151321786691</v>
      </c>
    </row>
    <row r="60" spans="1:6">
      <c r="A60" s="21" t="s">
        <v>52</v>
      </c>
      <c r="B60" s="16"/>
      <c r="C60" s="213">
        <v>46</v>
      </c>
      <c r="D60" s="214">
        <v>46</v>
      </c>
      <c r="E60" s="214">
        <f t="shared" si="0"/>
        <v>45</v>
      </c>
      <c r="F60" s="229">
        <v>395.46064814814815</v>
      </c>
    </row>
    <row r="61" spans="1:6">
      <c r="A61" s="21"/>
      <c r="B61" s="16"/>
      <c r="C61" s="213"/>
      <c r="D61" s="214"/>
      <c r="E61" s="214"/>
      <c r="F61" s="229"/>
    </row>
    <row r="62" spans="1:6">
      <c r="A62" s="21" t="s">
        <v>38</v>
      </c>
      <c r="B62" s="16"/>
      <c r="C62" s="213">
        <v>38</v>
      </c>
      <c r="D62" s="214">
        <v>43</v>
      </c>
      <c r="E62" s="214">
        <f t="shared" si="0"/>
        <v>46</v>
      </c>
      <c r="F62" s="229">
        <v>395.18079584775086</v>
      </c>
    </row>
    <row r="63" spans="1:6">
      <c r="A63" s="27" t="s">
        <v>47</v>
      </c>
      <c r="B63" s="28"/>
      <c r="C63" s="220">
        <v>47</v>
      </c>
      <c r="D63" s="221">
        <v>47</v>
      </c>
      <c r="E63" s="221">
        <f t="shared" si="0"/>
        <v>47</v>
      </c>
      <c r="F63" s="231">
        <v>317.20243478260869</v>
      </c>
    </row>
    <row r="64" spans="1:6">
      <c r="A64" s="208"/>
      <c r="B64" s="209"/>
      <c r="C64" s="232"/>
      <c r="D64" s="233"/>
      <c r="E64" s="234"/>
      <c r="F64" s="235"/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170" t="s">
        <v>280</v>
      </c>
      <c r="C66" s="16"/>
      <c r="D66" s="16"/>
      <c r="E66" s="16"/>
      <c r="F66" s="91"/>
    </row>
    <row r="67" spans="1:6">
      <c r="A67" s="49" t="s">
        <v>58</v>
      </c>
      <c r="B67" s="50" t="s">
        <v>281</v>
      </c>
      <c r="C67" s="92"/>
      <c r="D67" s="92"/>
      <c r="E67" s="92"/>
      <c r="F67" s="93"/>
    </row>
    <row r="68" spans="1:6">
      <c r="A68" s="21" t="s">
        <v>99</v>
      </c>
      <c r="B68" s="236" t="s">
        <v>282</v>
      </c>
      <c r="C68" s="16"/>
      <c r="D68" s="47" t="s">
        <v>283</v>
      </c>
      <c r="E68" s="16"/>
      <c r="F68" s="91"/>
    </row>
    <row r="69" spans="1:6">
      <c r="A69" s="21" t="s">
        <v>284</v>
      </c>
      <c r="B69" s="16"/>
      <c r="C69" s="16"/>
      <c r="D69" s="16"/>
      <c r="E69" s="16"/>
      <c r="F69" s="91"/>
    </row>
    <row r="70" spans="1:6">
      <c r="A70" s="21" t="s">
        <v>285</v>
      </c>
      <c r="B70" s="16"/>
      <c r="C70" s="16"/>
      <c r="D70" s="16"/>
      <c r="E70" s="16"/>
      <c r="F70" s="91"/>
    </row>
    <row r="71" spans="1:6" ht="18" thickBot="1">
      <c r="A71" s="53" t="s">
        <v>286</v>
      </c>
      <c r="B71" s="3"/>
      <c r="C71" s="3"/>
      <c r="D71" s="3"/>
      <c r="E71" s="3"/>
      <c r="F71" s="94"/>
    </row>
    <row r="72" spans="1:6">
      <c r="A72" s="56"/>
    </row>
    <row r="73" spans="1:6">
      <c r="B73" s="47"/>
      <c r="C73" s="47"/>
      <c r="D73" s="16"/>
      <c r="E73" s="47"/>
      <c r="F73" s="16"/>
    </row>
    <row r="74" spans="1:6">
      <c r="B74" s="47"/>
      <c r="C74" s="16"/>
      <c r="D74" s="16"/>
      <c r="E74" s="16"/>
      <c r="F74" s="16"/>
    </row>
    <row r="75" spans="1:6">
      <c r="B75" s="47"/>
      <c r="C75" s="16"/>
      <c r="D75" s="16"/>
      <c r="E75" s="16"/>
      <c r="F75" s="16"/>
    </row>
    <row r="76" spans="1:6">
      <c r="A76" s="56"/>
      <c r="B76" s="47"/>
      <c r="C76" s="16"/>
      <c r="D76" s="16"/>
      <c r="E76" s="16"/>
      <c r="F76" s="16"/>
    </row>
    <row r="77" spans="1:6">
      <c r="B77" s="16"/>
      <c r="C77" s="16"/>
      <c r="D77" s="16"/>
      <c r="E77" s="16"/>
      <c r="F77" s="1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>
      <selection activeCell="B1" sqref="B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265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252</v>
      </c>
      <c r="D5" s="146" t="s">
        <v>266</v>
      </c>
      <c r="E5" s="13" t="s">
        <v>267</v>
      </c>
      <c r="F5" s="14" t="s">
        <v>268</v>
      </c>
    </row>
    <row r="6" spans="1:6">
      <c r="A6" s="15"/>
      <c r="B6" s="16"/>
      <c r="C6" s="17"/>
      <c r="D6" s="18"/>
      <c r="E6" s="18"/>
      <c r="F6" s="99" t="s">
        <v>7</v>
      </c>
    </row>
    <row r="7" spans="1:6">
      <c r="A7" s="21" t="s">
        <v>8</v>
      </c>
      <c r="B7" s="16"/>
      <c r="C7" s="213">
        <v>1</v>
      </c>
      <c r="D7" s="214">
        <v>1</v>
      </c>
      <c r="E7" s="214">
        <f t="shared" ref="E7:E62" si="0">RANK(F7,F$7:F$62)</f>
        <v>1</v>
      </c>
      <c r="F7" s="223">
        <v>1601094.35</v>
      </c>
    </row>
    <row r="8" spans="1:6">
      <c r="A8" s="21" t="s">
        <v>9</v>
      </c>
      <c r="B8" s="16"/>
      <c r="C8" s="213">
        <v>2</v>
      </c>
      <c r="D8" s="214">
        <v>2</v>
      </c>
      <c r="E8" s="214">
        <f t="shared" si="0"/>
        <v>2</v>
      </c>
      <c r="F8" s="223">
        <v>505169.86</v>
      </c>
    </row>
    <row r="9" spans="1:6">
      <c r="A9" s="21" t="s">
        <v>10</v>
      </c>
      <c r="B9" s="16"/>
      <c r="C9" s="213">
        <v>3</v>
      </c>
      <c r="D9" s="214">
        <v>3</v>
      </c>
      <c r="E9" s="214">
        <f t="shared" si="0"/>
        <v>3</v>
      </c>
      <c r="F9" s="223">
        <v>329448.45</v>
      </c>
    </row>
    <row r="10" spans="1:6">
      <c r="A10" s="21" t="s">
        <v>16</v>
      </c>
      <c r="B10" s="16"/>
      <c r="C10" s="213">
        <v>4</v>
      </c>
      <c r="D10" s="214">
        <v>4</v>
      </c>
      <c r="E10" s="214">
        <f t="shared" si="0"/>
        <v>4</v>
      </c>
      <c r="F10" s="223">
        <v>163612.16</v>
      </c>
    </row>
    <row r="11" spans="1:6">
      <c r="A11" s="21" t="s">
        <v>13</v>
      </c>
      <c r="B11" s="16"/>
      <c r="C11" s="213">
        <v>5</v>
      </c>
      <c r="D11" s="214">
        <v>5</v>
      </c>
      <c r="E11" s="214">
        <f t="shared" si="0"/>
        <v>5</v>
      </c>
      <c r="F11" s="223">
        <v>131629.39000000001</v>
      </c>
    </row>
    <row r="12" spans="1:6">
      <c r="A12" s="21"/>
      <c r="B12" s="16"/>
      <c r="C12" s="213"/>
      <c r="D12" s="214"/>
      <c r="E12" s="214"/>
      <c r="F12" s="223"/>
    </row>
    <row r="13" spans="1:6">
      <c r="A13" s="21" t="s">
        <v>11</v>
      </c>
      <c r="B13" s="16"/>
      <c r="C13" s="213">
        <v>6</v>
      </c>
      <c r="D13" s="214">
        <v>6</v>
      </c>
      <c r="E13" s="214">
        <f t="shared" si="0"/>
        <v>6</v>
      </c>
      <c r="F13" s="223">
        <v>113838.71</v>
      </c>
    </row>
    <row r="14" spans="1:6">
      <c r="A14" s="21" t="s">
        <v>19</v>
      </c>
      <c r="B14" s="16"/>
      <c r="C14" s="213">
        <v>7</v>
      </c>
      <c r="D14" s="214">
        <v>7</v>
      </c>
      <c r="E14" s="214">
        <f t="shared" si="0"/>
        <v>7</v>
      </c>
      <c r="F14" s="223">
        <v>89095.65</v>
      </c>
    </row>
    <row r="15" spans="1:6">
      <c r="A15" s="21" t="s">
        <v>12</v>
      </c>
      <c r="B15" s="16"/>
      <c r="C15" s="213">
        <v>8</v>
      </c>
      <c r="D15" s="214">
        <v>8</v>
      </c>
      <c r="E15" s="214">
        <f t="shared" si="0"/>
        <v>8</v>
      </c>
      <c r="F15" s="223">
        <v>83077.03</v>
      </c>
    </row>
    <row r="16" spans="1:6">
      <c r="A16" s="21" t="s">
        <v>22</v>
      </c>
      <c r="B16" s="16"/>
      <c r="C16" s="213">
        <v>9</v>
      </c>
      <c r="D16" s="214">
        <v>9</v>
      </c>
      <c r="E16" s="214">
        <f t="shared" si="0"/>
        <v>9</v>
      </c>
      <c r="F16" s="223">
        <v>77460.25</v>
      </c>
    </row>
    <row r="17" spans="1:6">
      <c r="A17" s="21" t="s">
        <v>15</v>
      </c>
      <c r="B17" s="16"/>
      <c r="C17" s="213">
        <v>10</v>
      </c>
      <c r="D17" s="214">
        <v>10</v>
      </c>
      <c r="E17" s="214">
        <f t="shared" si="0"/>
        <v>10</v>
      </c>
      <c r="F17" s="223">
        <v>75810.720000000001</v>
      </c>
    </row>
    <row r="18" spans="1:6">
      <c r="A18" s="21"/>
      <c r="B18" s="16"/>
      <c r="C18" s="213"/>
      <c r="D18" s="214"/>
      <c r="E18" s="214"/>
      <c r="F18" s="223"/>
    </row>
    <row r="19" spans="1:6">
      <c r="A19" s="21" t="s">
        <v>17</v>
      </c>
      <c r="B19" s="16"/>
      <c r="C19" s="213">
        <v>11</v>
      </c>
      <c r="D19" s="214">
        <v>11</v>
      </c>
      <c r="E19" s="214">
        <f t="shared" si="0"/>
        <v>11</v>
      </c>
      <c r="F19" s="223">
        <v>67900.67</v>
      </c>
    </row>
    <row r="20" spans="1:6">
      <c r="A20" s="21" t="s">
        <v>14</v>
      </c>
      <c r="B20" s="16"/>
      <c r="C20" s="213">
        <v>12</v>
      </c>
      <c r="D20" s="214">
        <v>12</v>
      </c>
      <c r="E20" s="214">
        <f t="shared" si="0"/>
        <v>12</v>
      </c>
      <c r="F20" s="223">
        <v>61547.86</v>
      </c>
    </row>
    <row r="21" spans="1:6">
      <c r="A21" s="21" t="s">
        <v>21</v>
      </c>
      <c r="B21" s="16"/>
      <c r="C21" s="213">
        <v>13</v>
      </c>
      <c r="D21" s="214">
        <v>13</v>
      </c>
      <c r="E21" s="214">
        <f t="shared" si="0"/>
        <v>13</v>
      </c>
      <c r="F21" s="223">
        <v>47296.34</v>
      </c>
    </row>
    <row r="22" spans="1:6">
      <c r="A22" s="21" t="s">
        <v>20</v>
      </c>
      <c r="B22" s="16"/>
      <c r="C22" s="213">
        <v>14</v>
      </c>
      <c r="D22" s="214">
        <v>14</v>
      </c>
      <c r="E22" s="214">
        <f t="shared" si="0"/>
        <v>14</v>
      </c>
      <c r="F22" s="223">
        <v>44085.5</v>
      </c>
    </row>
    <row r="23" spans="1:6">
      <c r="A23" s="21" t="s">
        <v>25</v>
      </c>
      <c r="B23" s="16"/>
      <c r="C23" s="213">
        <v>18</v>
      </c>
      <c r="D23" s="214">
        <v>19</v>
      </c>
      <c r="E23" s="214">
        <f t="shared" si="0"/>
        <v>15</v>
      </c>
      <c r="F23" s="223">
        <v>39189.279999999999</v>
      </c>
    </row>
    <row r="24" spans="1:6">
      <c r="A24" s="21"/>
      <c r="B24" s="16"/>
      <c r="C24" s="213"/>
      <c r="D24" s="214"/>
      <c r="E24" s="214"/>
      <c r="F24" s="223"/>
    </row>
    <row r="25" spans="1:6">
      <c r="A25" s="21" t="s">
        <v>18</v>
      </c>
      <c r="B25" s="16"/>
      <c r="C25" s="213">
        <v>16</v>
      </c>
      <c r="D25" s="214">
        <v>16</v>
      </c>
      <c r="E25" s="214">
        <f t="shared" si="0"/>
        <v>16</v>
      </c>
      <c r="F25" s="223">
        <v>37490.78</v>
      </c>
    </row>
    <row r="26" spans="1:6">
      <c r="A26" s="21" t="s">
        <v>23</v>
      </c>
      <c r="B26" s="16"/>
      <c r="C26" s="213">
        <v>15</v>
      </c>
      <c r="D26" s="214">
        <v>15</v>
      </c>
      <c r="E26" s="214">
        <f t="shared" si="0"/>
        <v>17</v>
      </c>
      <c r="F26" s="223">
        <v>36617.43</v>
      </c>
    </row>
    <row r="27" spans="1:6">
      <c r="A27" s="21" t="s">
        <v>29</v>
      </c>
      <c r="B27" s="16"/>
      <c r="C27" s="213">
        <v>17</v>
      </c>
      <c r="D27" s="214">
        <v>18</v>
      </c>
      <c r="E27" s="214">
        <f t="shared" si="0"/>
        <v>18</v>
      </c>
      <c r="F27" s="223">
        <v>34556.5</v>
      </c>
    </row>
    <row r="28" spans="1:6">
      <c r="A28" s="21" t="s">
        <v>24</v>
      </c>
      <c r="B28" s="16"/>
      <c r="C28" s="213">
        <v>22</v>
      </c>
      <c r="D28" s="214">
        <v>17</v>
      </c>
      <c r="E28" s="214">
        <f t="shared" si="0"/>
        <v>19</v>
      </c>
      <c r="F28" s="223">
        <v>34007.769999999997</v>
      </c>
    </row>
    <row r="29" spans="1:6">
      <c r="A29" s="21" t="s">
        <v>37</v>
      </c>
      <c r="B29" s="16"/>
      <c r="C29" s="213">
        <v>21</v>
      </c>
      <c r="D29" s="214">
        <v>22</v>
      </c>
      <c r="E29" s="214">
        <f t="shared" si="0"/>
        <v>20</v>
      </c>
      <c r="F29" s="223">
        <v>30287.599999999999</v>
      </c>
    </row>
    <row r="30" spans="1:6">
      <c r="A30" s="21"/>
      <c r="B30" s="16"/>
      <c r="C30" s="213"/>
      <c r="D30" s="214"/>
      <c r="E30" s="214"/>
      <c r="F30" s="223"/>
    </row>
    <row r="31" spans="1:6">
      <c r="A31" s="21" t="s">
        <v>27</v>
      </c>
      <c r="B31" s="16"/>
      <c r="C31" s="213">
        <v>20</v>
      </c>
      <c r="D31" s="214">
        <v>21</v>
      </c>
      <c r="E31" s="214">
        <f t="shared" si="0"/>
        <v>21</v>
      </c>
      <c r="F31" s="223">
        <v>28254.21</v>
      </c>
    </row>
    <row r="32" spans="1:6">
      <c r="A32" s="21" t="s">
        <v>44</v>
      </c>
      <c r="B32" s="16"/>
      <c r="C32" s="213">
        <v>19</v>
      </c>
      <c r="D32" s="214">
        <v>20</v>
      </c>
      <c r="E32" s="214">
        <f t="shared" si="0"/>
        <v>22</v>
      </c>
      <c r="F32" s="223">
        <v>27693.02</v>
      </c>
    </row>
    <row r="33" spans="1:6">
      <c r="A33" s="21" t="s">
        <v>26</v>
      </c>
      <c r="B33" s="16"/>
      <c r="C33" s="213">
        <v>23</v>
      </c>
      <c r="D33" s="214">
        <v>23</v>
      </c>
      <c r="E33" s="214">
        <f t="shared" si="0"/>
        <v>23</v>
      </c>
      <c r="F33" s="223">
        <v>26418.59</v>
      </c>
    </row>
    <row r="34" spans="1:6">
      <c r="A34" s="21" t="s">
        <v>33</v>
      </c>
      <c r="B34" s="16"/>
      <c r="C34" s="213">
        <v>25</v>
      </c>
      <c r="D34" s="214">
        <v>24</v>
      </c>
      <c r="E34" s="214">
        <f t="shared" si="0"/>
        <v>24</v>
      </c>
      <c r="F34" s="223">
        <v>25836.78</v>
      </c>
    </row>
    <row r="35" spans="1:6">
      <c r="A35" s="21" t="s">
        <v>34</v>
      </c>
      <c r="B35" s="16"/>
      <c r="C35" s="213">
        <v>26</v>
      </c>
      <c r="D35" s="214">
        <v>25</v>
      </c>
      <c r="E35" s="214">
        <f t="shared" si="0"/>
        <v>25</v>
      </c>
      <c r="F35" s="223">
        <v>23723.95</v>
      </c>
    </row>
    <row r="36" spans="1:6">
      <c r="A36" s="21"/>
      <c r="B36" s="16"/>
      <c r="C36" s="213"/>
      <c r="D36" s="214"/>
      <c r="E36" s="214"/>
      <c r="F36" s="223"/>
    </row>
    <row r="37" spans="1:6">
      <c r="A37" s="21" t="s">
        <v>30</v>
      </c>
      <c r="B37" s="16"/>
      <c r="C37" s="213">
        <v>24</v>
      </c>
      <c r="D37" s="214">
        <v>26</v>
      </c>
      <c r="E37" s="214">
        <f t="shared" si="0"/>
        <v>26</v>
      </c>
      <c r="F37" s="223">
        <v>23210.720000000001</v>
      </c>
    </row>
    <row r="38" spans="1:6">
      <c r="A38" s="21" t="s">
        <v>40</v>
      </c>
      <c r="B38" s="16"/>
      <c r="C38" s="213">
        <v>30</v>
      </c>
      <c r="D38" s="214">
        <v>27</v>
      </c>
      <c r="E38" s="214">
        <f t="shared" si="0"/>
        <v>27</v>
      </c>
      <c r="F38" s="223">
        <v>20917.009999999998</v>
      </c>
    </row>
    <row r="39" spans="1:6">
      <c r="A39" s="21" t="s">
        <v>35</v>
      </c>
      <c r="B39" s="16"/>
      <c r="C39" s="213">
        <v>28</v>
      </c>
      <c r="D39" s="214">
        <v>29</v>
      </c>
      <c r="E39" s="214">
        <f t="shared" si="0"/>
        <v>28</v>
      </c>
      <c r="F39" s="223">
        <v>20874.259999999998</v>
      </c>
    </row>
    <row r="40" spans="1:6">
      <c r="A40" s="21" t="s">
        <v>32</v>
      </c>
      <c r="B40" s="16"/>
      <c r="C40" s="213">
        <v>27</v>
      </c>
      <c r="D40" s="214">
        <v>31</v>
      </c>
      <c r="E40" s="214">
        <f t="shared" si="0"/>
        <v>29</v>
      </c>
      <c r="F40" s="223">
        <v>20190.39</v>
      </c>
    </row>
    <row r="41" spans="1:6">
      <c r="A41" s="21" t="s">
        <v>36</v>
      </c>
      <c r="B41" s="16"/>
      <c r="C41" s="213">
        <v>29</v>
      </c>
      <c r="D41" s="214">
        <v>28</v>
      </c>
      <c r="E41" s="214">
        <f t="shared" si="0"/>
        <v>30</v>
      </c>
      <c r="F41" s="223">
        <v>20118.38</v>
      </c>
    </row>
    <row r="42" spans="1:6">
      <c r="A42" s="21"/>
      <c r="B42" s="16"/>
      <c r="C42" s="213"/>
      <c r="D42" s="214"/>
      <c r="E42" s="214"/>
      <c r="F42" s="223"/>
    </row>
    <row r="43" spans="1:6">
      <c r="A43" s="21" t="s">
        <v>28</v>
      </c>
      <c r="B43" s="16"/>
      <c r="C43" s="213">
        <v>31</v>
      </c>
      <c r="D43" s="214">
        <v>30</v>
      </c>
      <c r="E43" s="214">
        <f t="shared" si="0"/>
        <v>31</v>
      </c>
      <c r="F43" s="223">
        <v>20029.990000000002</v>
      </c>
    </row>
    <row r="44" spans="1:6">
      <c r="A44" s="21" t="s">
        <v>39</v>
      </c>
      <c r="B44" s="16"/>
      <c r="C44" s="213">
        <v>32</v>
      </c>
      <c r="D44" s="214">
        <v>32</v>
      </c>
      <c r="E44" s="214">
        <f t="shared" si="0"/>
        <v>32</v>
      </c>
      <c r="F44" s="223">
        <v>18931.84</v>
      </c>
    </row>
    <row r="45" spans="1:6">
      <c r="A45" s="21" t="s">
        <v>41</v>
      </c>
      <c r="B45" s="16"/>
      <c r="C45" s="213">
        <v>34</v>
      </c>
      <c r="D45" s="214">
        <v>33</v>
      </c>
      <c r="E45" s="214">
        <f t="shared" si="0"/>
        <v>33</v>
      </c>
      <c r="F45" s="223">
        <v>15986.86</v>
      </c>
    </row>
    <row r="46" spans="1:6">
      <c r="A46" s="21" t="s">
        <v>46</v>
      </c>
      <c r="B46" s="16"/>
      <c r="C46" s="213">
        <v>35</v>
      </c>
      <c r="D46" s="214">
        <v>34</v>
      </c>
      <c r="E46" s="214">
        <f t="shared" si="0"/>
        <v>34</v>
      </c>
      <c r="F46" s="223">
        <v>15409.26</v>
      </c>
    </row>
    <row r="47" spans="1:6">
      <c r="A47" s="21" t="s">
        <v>45</v>
      </c>
      <c r="B47" s="16"/>
      <c r="C47" s="213">
        <v>38</v>
      </c>
      <c r="D47" s="214">
        <v>37</v>
      </c>
      <c r="E47" s="214">
        <f t="shared" si="0"/>
        <v>35</v>
      </c>
      <c r="F47" s="223">
        <v>14692.71</v>
      </c>
    </row>
    <row r="48" spans="1:6">
      <c r="A48" s="21"/>
      <c r="B48" s="16"/>
      <c r="C48" s="213"/>
      <c r="D48" s="214"/>
      <c r="E48" s="214"/>
      <c r="F48" s="223"/>
    </row>
    <row r="49" spans="1:6">
      <c r="A49" s="21" t="s">
        <v>43</v>
      </c>
      <c r="B49" s="16"/>
      <c r="C49" s="213">
        <v>33</v>
      </c>
      <c r="D49" s="214">
        <v>35</v>
      </c>
      <c r="E49" s="214">
        <f t="shared" si="0"/>
        <v>36</v>
      </c>
      <c r="F49" s="223">
        <v>14527.72</v>
      </c>
    </row>
    <row r="50" spans="1:6">
      <c r="A50" s="21" t="s">
        <v>48</v>
      </c>
      <c r="B50" s="16"/>
      <c r="C50" s="213">
        <v>36</v>
      </c>
      <c r="D50" s="214">
        <v>38</v>
      </c>
      <c r="E50" s="214">
        <f t="shared" si="0"/>
        <v>37</v>
      </c>
      <c r="F50" s="223">
        <v>14003.99</v>
      </c>
    </row>
    <row r="51" spans="1:6">
      <c r="A51" s="21" t="s">
        <v>38</v>
      </c>
      <c r="B51" s="16"/>
      <c r="C51" s="213">
        <v>37</v>
      </c>
      <c r="D51" s="214">
        <v>36</v>
      </c>
      <c r="E51" s="214">
        <f t="shared" si="0"/>
        <v>38</v>
      </c>
      <c r="F51" s="223">
        <v>13704.87</v>
      </c>
    </row>
    <row r="52" spans="1:6">
      <c r="A52" s="21" t="s">
        <v>31</v>
      </c>
      <c r="B52" s="16"/>
      <c r="C52" s="213">
        <v>39</v>
      </c>
      <c r="D52" s="214">
        <v>39</v>
      </c>
      <c r="E52" s="214">
        <f t="shared" si="0"/>
        <v>39</v>
      </c>
      <c r="F52" s="223">
        <v>12051.2</v>
      </c>
    </row>
    <row r="53" spans="1:6">
      <c r="A53" s="21" t="s">
        <v>50</v>
      </c>
      <c r="B53" s="16"/>
      <c r="C53" s="213">
        <v>41</v>
      </c>
      <c r="D53" s="214">
        <v>41</v>
      </c>
      <c r="E53" s="214">
        <f t="shared" si="0"/>
        <v>40</v>
      </c>
      <c r="F53" s="223">
        <v>10713.42</v>
      </c>
    </row>
    <row r="54" spans="1:6">
      <c r="A54" s="21"/>
      <c r="B54" s="16"/>
      <c r="C54" s="213"/>
      <c r="D54" s="214"/>
      <c r="E54" s="214"/>
      <c r="F54" s="223"/>
    </row>
    <row r="55" spans="1:6">
      <c r="A55" s="21" t="s">
        <v>49</v>
      </c>
      <c r="B55" s="16"/>
      <c r="C55" s="213">
        <v>42</v>
      </c>
      <c r="D55" s="214">
        <v>42</v>
      </c>
      <c r="E55" s="214">
        <f t="shared" si="0"/>
        <v>41</v>
      </c>
      <c r="F55" s="223">
        <v>10424.719999999999</v>
      </c>
    </row>
    <row r="56" spans="1:6">
      <c r="A56" s="21" t="s">
        <v>51</v>
      </c>
      <c r="B56" s="16"/>
      <c r="C56" s="213">
        <v>40</v>
      </c>
      <c r="D56" s="214">
        <v>40</v>
      </c>
      <c r="E56" s="214">
        <f t="shared" si="0"/>
        <v>42</v>
      </c>
      <c r="F56" s="223">
        <v>10111.719999999999</v>
      </c>
    </row>
    <row r="57" spans="1:6">
      <c r="A57" s="27" t="s">
        <v>47</v>
      </c>
      <c r="B57" s="28"/>
      <c r="C57" s="220">
        <v>43</v>
      </c>
      <c r="D57" s="221">
        <v>43</v>
      </c>
      <c r="E57" s="221">
        <f t="shared" si="0"/>
        <v>43</v>
      </c>
      <c r="F57" s="224">
        <v>9119.57</v>
      </c>
    </row>
    <row r="58" spans="1:6">
      <c r="A58" s="21" t="s">
        <v>42</v>
      </c>
      <c r="B58" s="16"/>
      <c r="C58" s="213">
        <v>45</v>
      </c>
      <c r="D58" s="214">
        <v>46</v>
      </c>
      <c r="E58" s="214">
        <f t="shared" si="0"/>
        <v>44</v>
      </c>
      <c r="F58" s="223">
        <v>9038.31</v>
      </c>
    </row>
    <row r="59" spans="1:6">
      <c r="A59" s="21" t="s">
        <v>53</v>
      </c>
      <c r="B59" s="16"/>
      <c r="C59" s="213">
        <v>44</v>
      </c>
      <c r="D59" s="214">
        <v>44</v>
      </c>
      <c r="E59" s="214">
        <f t="shared" si="0"/>
        <v>45</v>
      </c>
      <c r="F59" s="223">
        <v>8923.4699999999993</v>
      </c>
    </row>
    <row r="60" spans="1:6">
      <c r="A60" s="21"/>
      <c r="B60" s="16"/>
      <c r="C60" s="213"/>
      <c r="D60" s="214"/>
      <c r="E60" s="214"/>
      <c r="F60" s="223"/>
    </row>
    <row r="61" spans="1:6">
      <c r="A61" s="21" t="s">
        <v>52</v>
      </c>
      <c r="B61" s="16"/>
      <c r="C61" s="213">
        <v>46</v>
      </c>
      <c r="D61" s="214">
        <v>45</v>
      </c>
      <c r="E61" s="214">
        <f t="shared" si="0"/>
        <v>46</v>
      </c>
      <c r="F61" s="223">
        <v>8541.9500000000007</v>
      </c>
    </row>
    <row r="62" spans="1:6">
      <c r="A62" s="21" t="s">
        <v>54</v>
      </c>
      <c r="B62" s="16"/>
      <c r="C62" s="213">
        <v>47</v>
      </c>
      <c r="D62" s="214">
        <v>47</v>
      </c>
      <c r="E62" s="214">
        <f t="shared" si="0"/>
        <v>47</v>
      </c>
      <c r="F62" s="223">
        <v>8306.58</v>
      </c>
    </row>
    <row r="63" spans="1:6">
      <c r="A63" s="225"/>
      <c r="B63" s="22"/>
      <c r="C63" s="167"/>
      <c r="D63" s="168"/>
      <c r="E63" s="226"/>
      <c r="F63" s="227"/>
    </row>
    <row r="64" spans="1:6">
      <c r="A64" s="42" t="s">
        <v>55</v>
      </c>
      <c r="B64" s="43"/>
      <c r="C64" s="44"/>
      <c r="D64" s="45"/>
      <c r="E64" s="228"/>
      <c r="F64" s="46">
        <v>4054971.8</v>
      </c>
    </row>
    <row r="65" spans="1:6">
      <c r="A65" s="15"/>
      <c r="B65" s="16"/>
      <c r="C65" s="16"/>
      <c r="D65" s="16"/>
      <c r="E65" s="16"/>
      <c r="F65" s="91"/>
    </row>
    <row r="66" spans="1:6">
      <c r="A66" s="21" t="s">
        <v>56</v>
      </c>
      <c r="B66" s="170" t="s">
        <v>269</v>
      </c>
      <c r="C66" s="16"/>
      <c r="D66" s="16"/>
      <c r="E66" s="16"/>
      <c r="F66" s="91"/>
    </row>
    <row r="67" spans="1:6">
      <c r="A67" s="49" t="s">
        <v>58</v>
      </c>
      <c r="B67" s="50" t="s">
        <v>270</v>
      </c>
      <c r="C67" s="92"/>
      <c r="D67" s="92"/>
      <c r="E67" s="92"/>
      <c r="F67" s="93"/>
    </row>
    <row r="68" spans="1:6">
      <c r="A68" s="21" t="s">
        <v>99</v>
      </c>
      <c r="B68" s="47" t="s">
        <v>271</v>
      </c>
      <c r="C68" s="16"/>
      <c r="D68" s="47" t="s">
        <v>272</v>
      </c>
      <c r="E68" s="16"/>
      <c r="F68" s="91"/>
    </row>
    <row r="69" spans="1:6">
      <c r="A69" s="21" t="s">
        <v>273</v>
      </c>
      <c r="B69" s="16"/>
      <c r="C69" s="16"/>
      <c r="D69" s="16"/>
      <c r="E69" s="16"/>
      <c r="F69" s="91"/>
    </row>
    <row r="70" spans="1:6">
      <c r="A70" s="21" t="s">
        <v>274</v>
      </c>
      <c r="B70" s="16"/>
      <c r="C70" s="16"/>
      <c r="D70" s="16"/>
      <c r="E70" s="16"/>
      <c r="F70" s="91"/>
    </row>
    <row r="71" spans="1:6" ht="18" thickBot="1">
      <c r="A71" s="53" t="s">
        <v>275</v>
      </c>
      <c r="B71" s="3"/>
      <c r="C71" s="3"/>
      <c r="D71" s="3"/>
      <c r="E71" s="3"/>
      <c r="F71" s="94"/>
    </row>
    <row r="72" spans="1:6">
      <c r="A72" s="56"/>
    </row>
    <row r="76" spans="1:6">
      <c r="A76" s="56"/>
    </row>
    <row r="78" spans="1:6">
      <c r="A78" s="56"/>
    </row>
    <row r="80" spans="1:6">
      <c r="A80" s="56"/>
    </row>
    <row r="81" spans="1:1">
      <c r="A81" s="56"/>
    </row>
    <row r="82" spans="1:1">
      <c r="A82" s="56"/>
    </row>
    <row r="84" spans="1:1">
      <c r="A84" s="56"/>
    </row>
    <row r="86" spans="1:1">
      <c r="A86" s="56"/>
    </row>
    <row r="87" spans="1:1">
      <c r="A87" s="56"/>
    </row>
    <row r="88" spans="1:1">
      <c r="A88" s="56"/>
    </row>
    <row r="90" spans="1:1">
      <c r="A90" s="56"/>
    </row>
    <row r="92" spans="1:1">
      <c r="A92" s="56"/>
    </row>
    <row r="94" spans="1:1">
      <c r="A94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51</vt:lpstr>
      <vt:lpstr>50</vt:lpstr>
      <vt:lpstr>49</vt:lpstr>
      <vt:lpstr>48</vt:lpstr>
      <vt:lpstr>47-3</vt:lpstr>
      <vt:lpstr>47-2</vt:lpstr>
      <vt:lpstr>47-1</vt:lpstr>
      <vt:lpstr>46-3</vt:lpstr>
      <vt:lpstr>46-2</vt:lpstr>
      <vt:lpstr>46-1</vt:lpstr>
      <vt:lpstr>45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31-2</vt:lpstr>
      <vt:lpstr>31-1</vt:lpstr>
      <vt:lpstr>'46-2'!\a</vt:lpstr>
      <vt:lpstr>'46-2'!\b</vt:lpstr>
      <vt:lpstr>'46-2'!\c</vt:lpstr>
      <vt:lpstr>'46-2'!\d</vt:lpstr>
      <vt:lpstr>'46-2'!\e</vt:lpstr>
      <vt:lpstr>'46-2'!\f</vt:lpstr>
      <vt:lpstr>'46-2'!\k</vt:lpstr>
      <vt:lpstr>'46-2'!\p</vt:lpstr>
      <vt:lpstr>'31-1'!Print_Area</vt:lpstr>
      <vt:lpstr>'31-2'!Print_Area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'41-1'!Print_Area</vt:lpstr>
      <vt:lpstr>'41-2'!Print_Area</vt:lpstr>
      <vt:lpstr>'42'!Print_Area</vt:lpstr>
      <vt:lpstr>'43'!Print_Area</vt:lpstr>
      <vt:lpstr>'44'!Print_Area</vt:lpstr>
      <vt:lpstr>'45'!Print_Area</vt:lpstr>
      <vt:lpstr>'46-1'!Print_Area</vt:lpstr>
      <vt:lpstr>'46-2'!Print_Area</vt:lpstr>
      <vt:lpstr>'46-3'!Print_Area</vt:lpstr>
      <vt:lpstr>'47-1'!Print_Area</vt:lpstr>
      <vt:lpstr>'47-2'!Print_Area</vt:lpstr>
      <vt:lpstr>'47-3'!Print_Area</vt:lpstr>
      <vt:lpstr>'48'!Print_Area</vt:lpstr>
      <vt:lpstr>'49'!Print_Area</vt:lpstr>
      <vt:lpstr>'50'!Print_Area</vt:lpstr>
      <vt:lpstr>'51'!Print_Area</vt:lpstr>
      <vt:lpstr>'46-2'!Print_Area_MI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2018-03-05T04:52:21Z</dcterms:created>
  <dcterms:modified xsi:type="dcterms:W3CDTF">2018-03-05T05:05:49Z</dcterms:modified>
</cp:coreProperties>
</file>