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13"/>
  </bookViews>
  <sheets>
    <sheet name="46" sheetId="17" r:id="rId1"/>
    <sheet name="45" sheetId="16" r:id="rId2"/>
    <sheet name="44" sheetId="15" r:id="rId3"/>
    <sheet name="43" sheetId="14" r:id="rId4"/>
    <sheet name="42" sheetId="13" r:id="rId5"/>
    <sheet name="41" sheetId="12" r:id="rId6"/>
    <sheet name="40" sheetId="11" r:id="rId7"/>
    <sheet name="39" sheetId="10" r:id="rId8"/>
    <sheet name="38" sheetId="9" r:id="rId9"/>
    <sheet name="37" sheetId="8" r:id="rId10"/>
    <sheet name="36" sheetId="7" r:id="rId11"/>
    <sheet name="35" sheetId="6" r:id="rId12"/>
    <sheet name="34" sheetId="5" r:id="rId13"/>
    <sheet name="33" sheetId="4" r:id="rId14"/>
  </sheets>
  <definedNames>
    <definedName name="_Key1" localSheetId="12" hidden="1">'34'!$G$7:$G$66</definedName>
    <definedName name="_Key1" localSheetId="11" hidden="1">'35'!$G$7:$G$66</definedName>
    <definedName name="_Key1" localSheetId="10" hidden="1">'36'!$G$7:$G$66</definedName>
    <definedName name="_Key1" localSheetId="9" hidden="1">'37'!$G$7:$G$66</definedName>
    <definedName name="_Key1" localSheetId="8" hidden="1">'38'!$G$7:$G$66</definedName>
    <definedName name="_Key1" localSheetId="7" hidden="1">'39'!$G$7:$G$66</definedName>
    <definedName name="_Key1" localSheetId="6" hidden="1">'40'!$G$7:$G$66</definedName>
    <definedName name="_Key1" localSheetId="5" hidden="1">'41'!$G$7:$G$66</definedName>
    <definedName name="_Key1" localSheetId="4" hidden="1">'42'!$G$7:$G$66</definedName>
    <definedName name="_Key1" localSheetId="3" hidden="1">'43'!$G$65:$G$67</definedName>
    <definedName name="_Key1" localSheetId="2" hidden="1">'44'!$G$7:$G$66</definedName>
    <definedName name="_Key1" localSheetId="1" hidden="1">'45'!$G$7:$G$66</definedName>
    <definedName name="_Key1" localSheetId="0" hidden="1">'46'!$G$7:$G$66</definedName>
    <definedName name="_Key1" hidden="1">'33'!$G$7:$G$66</definedName>
    <definedName name="_Key2" localSheetId="12" hidden="1">'34'!$A$7:$A$66</definedName>
    <definedName name="_Key2" localSheetId="11" hidden="1">'35'!$A$7:$A$66</definedName>
    <definedName name="_Key2" localSheetId="10" hidden="1">'36'!$A$7:$A$66</definedName>
    <definedName name="_Key2" localSheetId="9" hidden="1">'37'!$A$7:$A$66</definedName>
    <definedName name="_Key2" localSheetId="8" hidden="1">'38'!$A$7:$A$66</definedName>
    <definedName name="_Key2" localSheetId="7" hidden="1">'39'!$A$7:$A$66</definedName>
    <definedName name="_Key2" localSheetId="6" hidden="1">'40'!$A$7:$A$66</definedName>
    <definedName name="_Key2" localSheetId="5" hidden="1">'41'!$A$7:$A$66</definedName>
    <definedName name="_Key2" localSheetId="4" hidden="1">'42'!$A$7:$A$66</definedName>
    <definedName name="_Key2" localSheetId="3" hidden="1">'43'!$A$65:$A$67</definedName>
    <definedName name="_Key2" localSheetId="2" hidden="1">'44'!$A$7:$A$66</definedName>
    <definedName name="_Key2" localSheetId="1" hidden="1">'45'!$A$7:$A$66</definedName>
    <definedName name="_Key2" localSheetId="0" hidden="1">'46'!$A$7:$A$66</definedName>
    <definedName name="_Key2" hidden="1">'33'!$A$7:$A$66</definedName>
    <definedName name="_Order1" hidden="1">0</definedName>
    <definedName name="_Order2" hidden="1">255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2" hidden="1">'34'!$A$7:$G$66</definedName>
    <definedName name="_Sort" localSheetId="11" hidden="1">'35'!$A$7:$G$66</definedName>
    <definedName name="_Sort" localSheetId="10" hidden="1">'36'!$A$7:$G$66</definedName>
    <definedName name="_Sort" localSheetId="9" hidden="1">'37'!$A$7:$G$66</definedName>
    <definedName name="_Sort" localSheetId="8" hidden="1">'38'!$A$7:$G$66</definedName>
    <definedName name="_Sort" localSheetId="7" hidden="1">'39'!$A$7:$G$66</definedName>
    <definedName name="_Sort" localSheetId="6" hidden="1">'40'!$A$7:$G$66</definedName>
    <definedName name="_Sort" localSheetId="5" hidden="1">'41'!$A$7:$G$66</definedName>
    <definedName name="_Sort" localSheetId="4" hidden="1">'42'!$A$7:$G$66</definedName>
    <definedName name="_Sort" localSheetId="3" hidden="1">'43'!$A$65:$G$67</definedName>
    <definedName name="_Sort" localSheetId="2" hidden="1">'44'!$A$7:$G$66</definedName>
    <definedName name="_Sort" localSheetId="1" hidden="1">'45'!$A$7:$G$66</definedName>
    <definedName name="_Sort" localSheetId="0" hidden="1">'46'!$A$7:$G$66</definedName>
    <definedName name="_Sort" hidden="1">'33'!$A$7:$G$66</definedName>
    <definedName name="\a" localSheetId="12">'34'!$B$80</definedName>
    <definedName name="\a" localSheetId="11">'35'!$B$80</definedName>
    <definedName name="\a" localSheetId="10">'36'!$B$80</definedName>
    <definedName name="\a" localSheetId="9">'37'!$B$80</definedName>
    <definedName name="\a" localSheetId="8">'38'!$B$80</definedName>
    <definedName name="\a" localSheetId="7">'39'!$B$80</definedName>
    <definedName name="\a" localSheetId="6">'40'!$B$80</definedName>
    <definedName name="\a" localSheetId="5">'41'!$B$80</definedName>
    <definedName name="\a" localSheetId="4">'42'!$B$80</definedName>
    <definedName name="\a" localSheetId="3">'43'!$B$80</definedName>
    <definedName name="\a" localSheetId="2">'44'!$B$80</definedName>
    <definedName name="\a" localSheetId="1">'45'!$B$80</definedName>
    <definedName name="\a" localSheetId="0">'46'!$B$80</definedName>
    <definedName name="\a">'33'!$B$80</definedName>
    <definedName name="\b" localSheetId="12">'34'!$B$86</definedName>
    <definedName name="\b" localSheetId="11">'35'!$B$86</definedName>
    <definedName name="\b" localSheetId="10">'36'!$B$86</definedName>
    <definedName name="\b" localSheetId="9">'37'!$B$86</definedName>
    <definedName name="\b" localSheetId="8">'38'!$B$86</definedName>
    <definedName name="\b" localSheetId="7">'39'!$B$86</definedName>
    <definedName name="\b" localSheetId="6">'40'!$B$86</definedName>
    <definedName name="\b" localSheetId="5">'41'!$B$86</definedName>
    <definedName name="\b" localSheetId="4">'42'!$B$86</definedName>
    <definedName name="\b" localSheetId="3">'43'!$B$86</definedName>
    <definedName name="\b" localSheetId="2">'44'!$B$86</definedName>
    <definedName name="\b" localSheetId="1">'45'!$B$86</definedName>
    <definedName name="\b" localSheetId="0">'46'!$B$86</definedName>
    <definedName name="\b">'33'!$B$86</definedName>
    <definedName name="\c" localSheetId="12">'34'!$B$84</definedName>
    <definedName name="\c" localSheetId="11">'35'!$B$84</definedName>
    <definedName name="\c" localSheetId="10">'36'!$B$84</definedName>
    <definedName name="\c" localSheetId="9">'37'!$B$84</definedName>
    <definedName name="\c" localSheetId="8">'38'!$B$84</definedName>
    <definedName name="\c" localSheetId="7">'39'!$B$84</definedName>
    <definedName name="\c" localSheetId="6">'40'!$B$84</definedName>
    <definedName name="\c" localSheetId="5">'41'!$B$84</definedName>
    <definedName name="\c" localSheetId="4">'42'!$B$84</definedName>
    <definedName name="\c" localSheetId="3">'43'!$B$84</definedName>
    <definedName name="\c" localSheetId="2">'44'!$B$84</definedName>
    <definedName name="\c" localSheetId="1">'45'!$B$84</definedName>
    <definedName name="\c" localSheetId="0">'46'!$B$84</definedName>
    <definedName name="\c">'33'!$B$84</definedName>
    <definedName name="\d" localSheetId="12">'34'!$B$90</definedName>
    <definedName name="\d" localSheetId="11">'35'!$B$90</definedName>
    <definedName name="\d" localSheetId="10">'36'!$B$90</definedName>
    <definedName name="\d" localSheetId="9">'37'!$B$90</definedName>
    <definedName name="\d" localSheetId="8">'38'!$B$90</definedName>
    <definedName name="\d" localSheetId="7">'39'!$B$90</definedName>
    <definedName name="\d" localSheetId="6">'40'!$B$90</definedName>
    <definedName name="\d" localSheetId="5">'41'!$B$90</definedName>
    <definedName name="\d" localSheetId="4">'42'!$B$90</definedName>
    <definedName name="\d" localSheetId="3">'43'!$B$90</definedName>
    <definedName name="\d" localSheetId="2">'44'!$B$90</definedName>
    <definedName name="\d" localSheetId="1">'45'!$B$90</definedName>
    <definedName name="\d" localSheetId="0">'46'!$B$90</definedName>
    <definedName name="\d">'33'!$B$90</definedName>
    <definedName name="\e" localSheetId="12">'34'!$B$92</definedName>
    <definedName name="\e" localSheetId="11">'35'!$B$92</definedName>
    <definedName name="\e" localSheetId="10">'36'!$B$92</definedName>
    <definedName name="\e" localSheetId="9">'37'!$B$92</definedName>
    <definedName name="\e" localSheetId="8">'38'!$B$92</definedName>
    <definedName name="\e" localSheetId="7">'39'!$B$92</definedName>
    <definedName name="\e" localSheetId="6">'40'!$B$92</definedName>
    <definedName name="\e" localSheetId="5">'41'!$B$92</definedName>
    <definedName name="\e" localSheetId="4">'42'!$B$92</definedName>
    <definedName name="\e" localSheetId="3">'43'!$B$92</definedName>
    <definedName name="\e" localSheetId="2">'44'!$B$92</definedName>
    <definedName name="\e" localSheetId="1">'45'!$B$92</definedName>
    <definedName name="\e" localSheetId="0">'46'!$B$92</definedName>
    <definedName name="\e">'33'!$B$92</definedName>
    <definedName name="\f" localSheetId="12">'34'!$B$94</definedName>
    <definedName name="\f" localSheetId="11">'35'!$B$94</definedName>
    <definedName name="\f" localSheetId="10">'36'!$B$94</definedName>
    <definedName name="\f" localSheetId="9">'37'!$B$94</definedName>
    <definedName name="\f" localSheetId="8">'38'!$B$94</definedName>
    <definedName name="\f" localSheetId="7">'39'!$B$94</definedName>
    <definedName name="\f" localSheetId="6">'40'!$B$94</definedName>
    <definedName name="\f" localSheetId="5">'41'!$B$94</definedName>
    <definedName name="\f" localSheetId="4">'42'!$B$94</definedName>
    <definedName name="\f" localSheetId="3">'43'!$B$94</definedName>
    <definedName name="\f" localSheetId="2">'44'!$B$94</definedName>
    <definedName name="\f" localSheetId="1">'45'!$B$94</definedName>
    <definedName name="\f" localSheetId="0">'46'!$B$94</definedName>
    <definedName name="\f">'33'!$B$94</definedName>
    <definedName name="\k" localSheetId="12">'34'!$B$78</definedName>
    <definedName name="\k" localSheetId="11">'35'!$B$78</definedName>
    <definedName name="\k" localSheetId="10">'36'!$B$78</definedName>
    <definedName name="\k" localSheetId="9">'37'!$B$78</definedName>
    <definedName name="\k" localSheetId="8">'38'!$B$78</definedName>
    <definedName name="\k" localSheetId="7">'39'!$B$78</definedName>
    <definedName name="\k" localSheetId="6">'40'!$B$78</definedName>
    <definedName name="\k" localSheetId="5">'41'!$B$78</definedName>
    <definedName name="\k" localSheetId="4">'42'!$B$78</definedName>
    <definedName name="\k" localSheetId="3">'43'!$B$78</definedName>
    <definedName name="\k" localSheetId="2">'44'!$B$78</definedName>
    <definedName name="\k" localSheetId="1">'45'!$B$78</definedName>
    <definedName name="\k" localSheetId="0">'46'!$B$78</definedName>
    <definedName name="\k">'33'!$B$78</definedName>
    <definedName name="\p" localSheetId="12">'34'!$B$76</definedName>
    <definedName name="\p" localSheetId="11">'35'!$B$76</definedName>
    <definedName name="\p" localSheetId="10">'36'!$B$76</definedName>
    <definedName name="\p" localSheetId="9">'37'!$B$76</definedName>
    <definedName name="\p" localSheetId="8">'38'!$B$76</definedName>
    <definedName name="\p" localSheetId="7">'39'!$B$76</definedName>
    <definedName name="\p" localSheetId="6">'40'!$B$76</definedName>
    <definedName name="\p" localSheetId="5">'41'!$B$76</definedName>
    <definedName name="\p" localSheetId="4">'42'!$B$76</definedName>
    <definedName name="\p" localSheetId="3">'43'!$B$76</definedName>
    <definedName name="\p" localSheetId="2">'44'!$B$76</definedName>
    <definedName name="\p" localSheetId="1">'45'!$B$76</definedName>
    <definedName name="\p" localSheetId="0">'46'!$B$76</definedName>
    <definedName name="\p">'33'!$B$76</definedName>
    <definedName name="_xlnm.Print_Area" localSheetId="13">'33'!$B$1:$G$71</definedName>
    <definedName name="_xlnm.Print_Area" localSheetId="12">'34'!$B$1:$G$71</definedName>
    <definedName name="_xlnm.Print_Area" localSheetId="11">'35'!$B$1:$G$71</definedName>
    <definedName name="_xlnm.Print_Area" localSheetId="10">'36'!$B$1:$G$71</definedName>
    <definedName name="_xlnm.Print_Area" localSheetId="9">'37'!$B$1:$G$71</definedName>
    <definedName name="_xlnm.Print_Area" localSheetId="8">'38'!$B$1:$G$71</definedName>
    <definedName name="_xlnm.Print_Area" localSheetId="7">'39'!$B$1:$G$71</definedName>
    <definedName name="_xlnm.Print_Area" localSheetId="6">'40'!$B$1:$G$71</definedName>
    <definedName name="_xlnm.Print_Area" localSheetId="5">'41'!$B$1:$G$71</definedName>
    <definedName name="_xlnm.Print_Area" localSheetId="4">'42'!$B$1:$G$71</definedName>
    <definedName name="_xlnm.Print_Area" localSheetId="3">'43'!$B$1:$G$71</definedName>
    <definedName name="_xlnm.Print_Area" localSheetId="2">'44'!$B$1:$G$71</definedName>
    <definedName name="_xlnm.Print_Area" localSheetId="1">'45'!$B$1:$G$71</definedName>
    <definedName name="_xlnm.Print_Area" localSheetId="0">'46'!$B$1:$G$71</definedName>
    <definedName name="Print_Area_MI" localSheetId="13">'33'!$B$1:$G$72</definedName>
    <definedName name="Print_Area_MI" localSheetId="12">'34'!$B$1:$G$72</definedName>
    <definedName name="Print_Area_MI" localSheetId="11">'35'!$B$1:$G$72</definedName>
    <definedName name="Print_Area_MI" localSheetId="10">'36'!$B$1:$G$72</definedName>
    <definedName name="Print_Area_MI" localSheetId="9">'37'!$B$1:$G$72</definedName>
    <definedName name="Print_Area_MI" localSheetId="8">'38'!$B$1:$G$72</definedName>
    <definedName name="Print_Area_MI" localSheetId="7">'39'!$B$1:$G$72</definedName>
    <definedName name="Print_Area_MI" localSheetId="6">'40'!$B$1:$G$72</definedName>
    <definedName name="Print_Area_MI" localSheetId="5">'41'!$B$1:$G$72</definedName>
    <definedName name="Print_Area_MI" localSheetId="4">'42'!$B$1:$G$72</definedName>
    <definedName name="Print_Area_MI" localSheetId="3">'43'!$B$1:$G$72</definedName>
    <definedName name="Print_Area_MI" localSheetId="2">'44'!$B$1:$G$72</definedName>
    <definedName name="Print_Area_MI" localSheetId="1">'45'!$B$1:$G$72</definedName>
    <definedName name="Print_Area_MI" localSheetId="0">'46'!$B$1:$G$72</definedName>
  </definedNames>
  <calcPr calcId="145621"/>
</workbook>
</file>

<file path=xl/calcChain.xml><?xml version="1.0" encoding="utf-8"?>
<calcChain xmlns="http://schemas.openxmlformats.org/spreadsheetml/2006/main">
  <c r="G27" i="16" l="1"/>
  <c r="G26" i="16"/>
  <c r="G25" i="16"/>
  <c r="G23" i="16"/>
  <c r="G20" i="16"/>
  <c r="G16" i="16"/>
  <c r="G14" i="16"/>
  <c r="G13" i="16"/>
  <c r="G11" i="16"/>
  <c r="G10" i="16"/>
  <c r="G8" i="16"/>
  <c r="G7" i="16"/>
  <c r="G67" i="12"/>
  <c r="G67" i="11"/>
  <c r="G67" i="10"/>
  <c r="G67" i="9"/>
  <c r="G67" i="8"/>
  <c r="G67" i="7"/>
</calcChain>
</file>

<file path=xl/sharedStrings.xml><?xml version="1.0" encoding="utf-8"?>
<sst xmlns="http://schemas.openxmlformats.org/spreadsheetml/2006/main" count="1160" uniqueCount="155">
  <si>
    <t>33.耕地面積</t>
  </si>
  <si>
    <t>順  位</t>
  </si>
  <si>
    <t xml:space="preserve">  市 町 村</t>
  </si>
  <si>
    <t>99年</t>
    <phoneticPr fontId="4"/>
  </si>
  <si>
    <t>00年</t>
    <phoneticPr fontId="4"/>
  </si>
  <si>
    <t>2001年</t>
    <phoneticPr fontId="4"/>
  </si>
  <si>
    <t>耕地面積</t>
  </si>
  <si>
    <t>ha</t>
  </si>
  <si>
    <t xml:space="preserve"> 和 歌 山市</t>
  </si>
  <si>
    <t xml:space="preserve"> 田  辺  市</t>
  </si>
  <si>
    <t xml:space="preserve"> かつらぎ町</t>
  </si>
  <si>
    <t xml:space="preserve"> 粉  河  町</t>
  </si>
  <si>
    <t xml:space="preserve"> 南 部 川村</t>
  </si>
  <si>
    <t xml:space="preserve"> 有  田  市</t>
  </si>
  <si>
    <t xml:space="preserve"> 金  屋  町</t>
  </si>
  <si>
    <t xml:space="preserve"> 橋  本  市</t>
  </si>
  <si>
    <t xml:space="preserve"> 下  津  町</t>
  </si>
  <si>
    <t xml:space="preserve"> 吉  備  町</t>
  </si>
  <si>
    <t xml:space="preserve"> 打  田  町</t>
  </si>
  <si>
    <t xml:space="preserve"> 海  南  市</t>
  </si>
  <si>
    <t xml:space="preserve"> 印  南  町</t>
  </si>
  <si>
    <t xml:space="preserve"> 御  坊  市</t>
  </si>
  <si>
    <t xml:space="preserve"> 那  賀  町</t>
  </si>
  <si>
    <t xml:space="preserve"> 川  辺  町</t>
  </si>
  <si>
    <t xml:space="preserve"> 桃  山  町</t>
  </si>
  <si>
    <t xml:space="preserve"> 南  部  町</t>
  </si>
  <si>
    <t xml:space="preserve"> 広  川  町</t>
  </si>
  <si>
    <t xml:space="preserve"> 上 富 田町</t>
  </si>
  <si>
    <t xml:space="preserve"> 貴 志 川町</t>
  </si>
  <si>
    <t xml:space="preserve"> 日  高  町</t>
  </si>
  <si>
    <t xml:space="preserve"> 湯  浅  町</t>
  </si>
  <si>
    <t xml:space="preserve"> 岩  出  町</t>
  </si>
  <si>
    <t xml:space="preserve"> 美  里  町</t>
  </si>
  <si>
    <t xml:space="preserve"> 九 度 山町</t>
  </si>
  <si>
    <t xml:space="preserve"> 野  上  町</t>
  </si>
  <si>
    <t xml:space="preserve"> 日 置 川町</t>
  </si>
  <si>
    <t xml:space="preserve"> 清  水  町</t>
  </si>
  <si>
    <t xml:space="preserve"> 那智勝浦町</t>
  </si>
  <si>
    <t xml:space="preserve"> 由  良  町</t>
  </si>
  <si>
    <t xml:space="preserve"> 白  浜  町</t>
  </si>
  <si>
    <t xml:space="preserve"> 高 野 口町</t>
  </si>
  <si>
    <t xml:space="preserve"> 龍  神  村</t>
  </si>
  <si>
    <t xml:space="preserve"> す さ み町</t>
  </si>
  <si>
    <t xml:space="preserve"> 中 辺 路町</t>
  </si>
  <si>
    <t xml:space="preserve"> 中  津  村</t>
  </si>
  <si>
    <t xml:space="preserve"> 美  浜  町</t>
  </si>
  <si>
    <t xml:space="preserve"> 高  野  町</t>
  </si>
  <si>
    <t xml:space="preserve"> 古 座 川町</t>
  </si>
  <si>
    <t xml:space="preserve"> 大  塔  村</t>
  </si>
  <si>
    <t xml:space="preserve"> 美  山  村</t>
  </si>
  <si>
    <t xml:space="preserve"> 本  宮  町</t>
  </si>
  <si>
    <t xml:space="preserve"> 新  宮  市</t>
  </si>
  <si>
    <t xml:space="preserve"> 熊 野 川町</t>
  </si>
  <si>
    <t xml:space="preserve"> 串  本  町</t>
  </si>
  <si>
    <t xml:space="preserve"> 古  座  町</t>
  </si>
  <si>
    <t xml:space="preserve"> 花  園  村</t>
  </si>
  <si>
    <t xml:space="preserve"> 北  山  村</t>
  </si>
  <si>
    <t xml:space="preserve"> 太  地  町</t>
  </si>
  <si>
    <t xml:space="preserve"> 県  合  計</t>
  </si>
  <si>
    <t xml:space="preserve"> 資料:</t>
  </si>
  <si>
    <t xml:space="preserve">統計情報事務所｢和歌山県農林業の動き｣ </t>
  </si>
  <si>
    <t xml:space="preserve"> 時期:</t>
  </si>
  <si>
    <t>2001年8月1日，毎年</t>
    <phoneticPr fontId="4"/>
  </si>
  <si>
    <t xml:space="preserve"> 解説:</t>
  </si>
  <si>
    <t>｢耕地｣とは､農作物の栽培を目的とする</t>
  </si>
  <si>
    <t>土地(田､畑)でけい畔を含む｡</t>
  </si>
  <si>
    <t>34.農 家 数</t>
  </si>
  <si>
    <t xml:space="preserve"> 90年</t>
  </si>
  <si>
    <t xml:space="preserve"> 95年</t>
  </si>
  <si>
    <t>2000年</t>
  </si>
  <si>
    <t>農 家 数</t>
  </si>
  <si>
    <t>戸</t>
  </si>
  <si>
    <t>農林水産省「2000年世界農林業ｾﾝｻｽ」</t>
  </si>
  <si>
    <t>2000年2月1日，5年毎</t>
  </si>
  <si>
    <t>｢農家｣とは､経営耕地面積が10a以上か農</t>
  </si>
  <si>
    <t>作物総販売額が年間15万円以上の世帯｡</t>
  </si>
  <si>
    <t>35.農家人口割合</t>
  </si>
  <si>
    <t>(農家世帯員数÷総人口)</t>
  </si>
  <si>
    <t>90年</t>
  </si>
  <si>
    <t>95年</t>
  </si>
  <si>
    <t>農家人口割合</t>
  </si>
  <si>
    <t>％</t>
  </si>
  <si>
    <t xml:space="preserve"> ☆県 平 均</t>
  </si>
  <si>
    <t>ｾﾝｻｽでの｢世帯員｣とは､原則として住居</t>
  </si>
  <si>
    <t xml:space="preserve">      と生計を共にしている人(下宿人等を除く)。</t>
    <phoneticPr fontId="4"/>
  </si>
  <si>
    <t>36.農業産出額</t>
    <rPh sb="5" eb="7">
      <t>サンシュツ</t>
    </rPh>
    <rPh sb="7" eb="8">
      <t>ガク</t>
    </rPh>
    <phoneticPr fontId="4"/>
  </si>
  <si>
    <t>99年</t>
    <phoneticPr fontId="4"/>
  </si>
  <si>
    <t>00年</t>
    <phoneticPr fontId="4"/>
  </si>
  <si>
    <t>2001年</t>
    <phoneticPr fontId="4"/>
  </si>
  <si>
    <t>産出額</t>
    <rPh sb="1" eb="2">
      <t>デ</t>
    </rPh>
    <phoneticPr fontId="4"/>
  </si>
  <si>
    <t>千万円</t>
  </si>
  <si>
    <t>和歌山統計情報事務所「農林水産統計」</t>
  </si>
  <si>
    <t>2001年，毎年</t>
    <phoneticPr fontId="4"/>
  </si>
  <si>
    <t>産出額=生産数量×農家庭先販売価格</t>
    <rPh sb="1" eb="2">
      <t>シュツ</t>
    </rPh>
    <rPh sb="4" eb="6">
      <t>セイサン</t>
    </rPh>
    <rPh sb="6" eb="7">
      <t>カズ</t>
    </rPh>
    <rPh sb="7" eb="8">
      <t>リョウ</t>
    </rPh>
    <phoneticPr fontId="4"/>
  </si>
  <si>
    <t>注) 生産数量には､種子等の数量を除く｡</t>
    <rPh sb="3" eb="5">
      <t>セイサン</t>
    </rPh>
    <rPh sb="5" eb="6">
      <t>カズ</t>
    </rPh>
    <rPh sb="6" eb="7">
      <t>リョウ</t>
    </rPh>
    <rPh sb="12" eb="13">
      <t>トウ</t>
    </rPh>
    <phoneticPr fontId="4"/>
  </si>
  <si>
    <t>37.農業産出額（米）</t>
    <rPh sb="6" eb="7">
      <t>シュツ</t>
    </rPh>
    <phoneticPr fontId="4"/>
  </si>
  <si>
    <t>産出額</t>
    <rPh sb="1" eb="2">
      <t>シュツ</t>
    </rPh>
    <phoneticPr fontId="4"/>
  </si>
  <si>
    <t>2001年，毎年</t>
    <phoneticPr fontId="4"/>
  </si>
  <si>
    <t xml:space="preserve">  米</t>
  </si>
  <si>
    <t xml:space="preserve">96年 97年 98年  99年 2000年 </t>
    <phoneticPr fontId="4"/>
  </si>
  <si>
    <t xml:space="preserve">     産出額   129  112   98   99   92億円</t>
    <rPh sb="6" eb="7">
      <t>シュツ</t>
    </rPh>
    <rPh sb="34" eb="36">
      <t>オクエン</t>
    </rPh>
    <phoneticPr fontId="4"/>
  </si>
  <si>
    <t>38.農業産出額（野菜）</t>
    <rPh sb="6" eb="7">
      <t>シュツ</t>
    </rPh>
    <phoneticPr fontId="4"/>
  </si>
  <si>
    <t xml:space="preserve"> 野菜</t>
  </si>
  <si>
    <t xml:space="preserve">   96年 97年 98年 99年 2000年</t>
    <phoneticPr fontId="4"/>
  </si>
  <si>
    <t xml:space="preserve">      産出額     206  201  213  183  171億円</t>
    <rPh sb="7" eb="8">
      <t>シュツ</t>
    </rPh>
    <rPh sb="37" eb="39">
      <t>オクエン</t>
    </rPh>
    <phoneticPr fontId="4"/>
  </si>
  <si>
    <t>39.農業産出額（果実）</t>
    <rPh sb="6" eb="7">
      <t>シュツ</t>
    </rPh>
    <phoneticPr fontId="4"/>
  </si>
  <si>
    <t>99年</t>
    <phoneticPr fontId="4"/>
  </si>
  <si>
    <t>00年</t>
    <phoneticPr fontId="4"/>
  </si>
  <si>
    <t>2001年</t>
    <phoneticPr fontId="4"/>
  </si>
  <si>
    <t>2001年，毎年</t>
    <phoneticPr fontId="4"/>
  </si>
  <si>
    <t xml:space="preserve"> 解説:</t>
    <phoneticPr fontId="4"/>
  </si>
  <si>
    <t xml:space="preserve"> 果実</t>
  </si>
  <si>
    <t xml:space="preserve">   96年 97年 98年 99年 2000年</t>
    <phoneticPr fontId="4"/>
  </si>
  <si>
    <t xml:space="preserve">      産出額     899  710  791  573  674億円</t>
    <rPh sb="7" eb="8">
      <t>シュツ</t>
    </rPh>
    <rPh sb="37" eb="39">
      <t>オクエン</t>
    </rPh>
    <phoneticPr fontId="4"/>
  </si>
  <si>
    <t>40.農業産出額（花き）</t>
    <rPh sb="6" eb="7">
      <t>シュツ</t>
    </rPh>
    <phoneticPr fontId="4"/>
  </si>
  <si>
    <t>-</t>
    <phoneticPr fontId="4"/>
  </si>
  <si>
    <t xml:space="preserve"> 花き</t>
  </si>
  <si>
    <t xml:space="preserve">      産出額  　 117  105  100  88   84億円</t>
    <rPh sb="7" eb="8">
      <t>シュツ</t>
    </rPh>
    <rPh sb="35" eb="37">
      <t>オクエン</t>
    </rPh>
    <phoneticPr fontId="4"/>
  </si>
  <si>
    <t>41.生産農業所得</t>
  </si>
  <si>
    <t>生産農業所得</t>
  </si>
  <si>
    <t>生産農業所得=農業粗収益－農業経営費</t>
  </si>
  <si>
    <t>42.農家１戸当りの生産農業所得</t>
  </si>
  <si>
    <t>99年</t>
    <phoneticPr fontId="4"/>
  </si>
  <si>
    <t>00年</t>
    <phoneticPr fontId="4"/>
  </si>
  <si>
    <t>2001年</t>
    <phoneticPr fontId="4"/>
  </si>
  <si>
    <t>千円</t>
  </si>
  <si>
    <t>産物総販売額が年間15万円以上の世帯｡</t>
  </si>
  <si>
    <t>43.人工林面積</t>
  </si>
  <si>
    <t xml:space="preserve"> 85年</t>
  </si>
  <si>
    <t xml:space="preserve"> 人工林面積</t>
  </si>
  <si>
    <t>2000年8月1日，10年毎  *確報値</t>
    <rPh sb="17" eb="19">
      <t>カクホウ</t>
    </rPh>
    <phoneticPr fontId="4"/>
  </si>
  <si>
    <t>｢人工林｣とは､植林､種子の散布､さし木</t>
  </si>
  <si>
    <t>等により人工的に育成した山林｡</t>
    <rPh sb="8" eb="10">
      <t>イクセイ</t>
    </rPh>
    <phoneticPr fontId="4"/>
  </si>
  <si>
    <t>44.天然林面積</t>
  </si>
  <si>
    <t xml:space="preserve"> 天然林面積</t>
  </si>
  <si>
    <t>2000年8月1日，10年毎   *確報値</t>
    <rPh sb="18" eb="20">
      <t>カクホウ</t>
    </rPh>
    <phoneticPr fontId="4"/>
  </si>
  <si>
    <t>2000年本県の天然林面積割合  38.0％</t>
  </si>
  <si>
    <t xml:space="preserve">   〃 全国の      〃        56.3％</t>
  </si>
  <si>
    <t>45.海面漁業・海面養殖業漁獲物販売金額</t>
  </si>
  <si>
    <t xml:space="preserve"> 88年</t>
  </si>
  <si>
    <t>93年</t>
  </si>
  <si>
    <t>1998年</t>
  </si>
  <si>
    <t>販売金額</t>
  </si>
  <si>
    <t>百万円</t>
  </si>
  <si>
    <t>農林水産省「第10次漁業ｾﾝｻｽ」</t>
  </si>
  <si>
    <t>1997年11月～1998年10月，5年毎</t>
  </si>
  <si>
    <t>自家消費分を除く販売金額。</t>
  </si>
  <si>
    <t>46.海面漁業漁獲量</t>
  </si>
  <si>
    <t>漁 獲 量</t>
  </si>
  <si>
    <t>トン</t>
  </si>
  <si>
    <t>-</t>
    <phoneticPr fontId="4"/>
  </si>
  <si>
    <t>統計情報事務所｢海面漁業生産統計調査｣</t>
  </si>
  <si>
    <t>2001年，毎年</t>
    <phoneticPr fontId="4"/>
  </si>
  <si>
    <t>漁獲量の計上は､漁業経営体が所属する</t>
  </si>
  <si>
    <t>漁業地区に計上する属人統計によった｡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</si>
</sst>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\-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11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0" xfId="1" applyProtection="1"/>
    <xf numFmtId="37" fontId="1" fillId="0" borderId="7" xfId="1" applyBorder="1" applyAlignment="1" applyProtection="1">
      <alignment horizontal="left"/>
    </xf>
    <xf numFmtId="37" fontId="1" fillId="0" borderId="15" xfId="1" applyBorder="1" applyProtection="1"/>
    <xf numFmtId="37" fontId="1" fillId="0" borderId="13" xfId="1" applyBorder="1" applyProtection="1"/>
    <xf numFmtId="37" fontId="5" fillId="0" borderId="14" xfId="1" applyFont="1" applyBorder="1" applyProtection="1">
      <protection locked="0"/>
    </xf>
    <xf numFmtId="37" fontId="1" fillId="0" borderId="15" xfId="1" applyBorder="1"/>
    <xf numFmtId="37" fontId="1" fillId="0" borderId="14" xfId="1" applyBorder="1"/>
    <xf numFmtId="37" fontId="3" fillId="2" borderId="8" xfId="1" applyFont="1" applyFill="1" applyBorder="1" applyAlignment="1" applyProtection="1">
      <alignment horizontal="left"/>
    </xf>
    <xf numFmtId="37" fontId="3" fillId="2" borderId="9" xfId="1" applyFont="1" applyFill="1" applyBorder="1" applyProtection="1"/>
    <xf numFmtId="37" fontId="3" fillId="2" borderId="10" xfId="1" applyFont="1" applyFill="1" applyBorder="1" applyProtection="1"/>
    <xf numFmtId="37" fontId="3" fillId="2" borderId="16" xfId="1" applyFont="1" applyFill="1" applyBorder="1" applyProtection="1"/>
    <xf numFmtId="37" fontId="3" fillId="2" borderId="11" xfId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7" xfId="1" applyBorder="1"/>
    <xf numFmtId="37" fontId="1" fillId="0" borderId="0" xfId="1" quotePrefix="1" applyBorder="1" applyAlignment="1" applyProtection="1">
      <alignment horizontal="left"/>
    </xf>
    <xf numFmtId="37" fontId="1" fillId="0" borderId="18" xfId="1" applyBorder="1"/>
    <xf numFmtId="37" fontId="1" fillId="0" borderId="1" xfId="1" applyBorder="1" applyAlignment="1" applyProtection="1">
      <alignment horizontal="left"/>
    </xf>
    <xf numFmtId="37" fontId="1" fillId="0" borderId="19" xfId="1" applyBorder="1"/>
    <xf numFmtId="37" fontId="1" fillId="0" borderId="0" xfId="1" applyAlignment="1" applyProtection="1">
      <alignment horizontal="left"/>
    </xf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3" fillId="0" borderId="1" xfId="1" applyFont="1" applyBorder="1" applyProtection="1"/>
    <xf numFmtId="37" fontId="1" fillId="0" borderId="10" xfId="1" applyBorder="1" applyAlignment="1" applyProtection="1">
      <alignment horizontal="left"/>
    </xf>
    <xf numFmtId="37" fontId="1" fillId="0" borderId="9" xfId="1" applyBorder="1" applyAlignment="1" applyProtection="1">
      <alignment horizontal="left"/>
    </xf>
    <xf numFmtId="37" fontId="1" fillId="0" borderId="12" xfId="1" applyBorder="1" applyProtection="1"/>
    <xf numFmtId="37" fontId="5" fillId="0" borderId="14" xfId="1" applyFont="1" applyBorder="1"/>
    <xf numFmtId="37" fontId="3" fillId="0" borderId="7" xfId="1" applyFont="1" applyBorder="1" applyProtection="1"/>
    <xf numFmtId="37" fontId="3" fillId="0" borderId="0" xfId="1" applyFont="1" applyBorder="1" applyProtection="1"/>
    <xf numFmtId="37" fontId="3" fillId="0" borderId="12" xfId="1" applyFont="1" applyBorder="1" applyProtection="1"/>
    <xf numFmtId="37" fontId="3" fillId="0" borderId="13" xfId="1" applyFont="1" applyBorder="1" applyProtection="1"/>
    <xf numFmtId="176" fontId="3" fillId="0" borderId="14" xfId="1" applyNumberFormat="1" applyFont="1" applyBorder="1" applyProtection="1">
      <protection locked="0"/>
    </xf>
    <xf numFmtId="37" fontId="1" fillId="2" borderId="9" xfId="1" applyFill="1" applyBorder="1"/>
    <xf numFmtId="37" fontId="6" fillId="0" borderId="17" xfId="1" applyFont="1" applyBorder="1" applyProtection="1">
      <protection locked="0"/>
    </xf>
    <xf numFmtId="37" fontId="6" fillId="0" borderId="19" xfId="1" applyFont="1" applyBorder="1" applyProtection="1">
      <protection locked="0"/>
    </xf>
    <xf numFmtId="37" fontId="3" fillId="0" borderId="0" xfId="1" applyFont="1" applyProtection="1"/>
    <xf numFmtId="37" fontId="3" fillId="0" borderId="1" xfId="1" applyFont="1" applyBorder="1" applyAlignment="1" applyProtection="1">
      <alignment horizontal="left"/>
    </xf>
    <xf numFmtId="37" fontId="1" fillId="0" borderId="10" xfId="1" applyBorder="1" applyAlignment="1" applyProtection="1">
      <alignment horizontal="center"/>
    </xf>
    <xf numFmtId="37" fontId="1" fillId="0" borderId="9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176" fontId="5" fillId="0" borderId="14" xfId="1" applyNumberFormat="1" applyFont="1" applyBorder="1" applyProtection="1">
      <protection locked="0"/>
    </xf>
    <xf numFmtId="37" fontId="3" fillId="2" borderId="7" xfId="1" applyFont="1" applyFill="1" applyBorder="1" applyAlignment="1" applyProtection="1">
      <alignment horizontal="left"/>
    </xf>
    <xf numFmtId="37" fontId="3" fillId="2" borderId="0" xfId="1" applyFont="1" applyFill="1" applyBorder="1" applyProtection="1"/>
    <xf numFmtId="37" fontId="3" fillId="2" borderId="12" xfId="1" applyFont="1" applyFill="1" applyBorder="1" applyProtection="1"/>
    <xf numFmtId="37" fontId="3" fillId="2" borderId="13" xfId="1" applyFont="1" applyFill="1" applyBorder="1" applyProtection="1"/>
    <xf numFmtId="176" fontId="7" fillId="2" borderId="14" xfId="1" applyNumberFormat="1" applyFont="1" applyFill="1" applyBorder="1" applyProtection="1">
      <protection locked="0"/>
    </xf>
    <xf numFmtId="37" fontId="1" fillId="0" borderId="8" xfId="1" applyBorder="1"/>
    <xf numFmtId="37" fontId="1" fillId="0" borderId="10" xfId="1" applyBorder="1"/>
    <xf numFmtId="37" fontId="1" fillId="0" borderId="16" xfId="1" applyBorder="1"/>
    <xf numFmtId="37" fontId="6" fillId="0" borderId="11" xfId="1" applyFont="1" applyBorder="1" applyProtection="1">
      <protection locked="0"/>
    </xf>
    <xf numFmtId="177" fontId="1" fillId="0" borderId="17" xfId="1" applyNumberFormat="1" applyBorder="1" applyProtection="1"/>
    <xf numFmtId="37" fontId="1" fillId="0" borderId="18" xfId="1" applyBorder="1" applyAlignment="1" applyProtection="1">
      <alignment horizontal="left"/>
    </xf>
    <xf numFmtId="37" fontId="3" fillId="0" borderId="0" xfId="1" quotePrefix="1" applyFont="1" applyAlignment="1" applyProtection="1">
      <alignment horizontal="left"/>
    </xf>
    <xf numFmtId="37" fontId="5" fillId="0" borderId="14" xfId="1" applyNumberFormat="1" applyFont="1" applyBorder="1" applyProtection="1">
      <protection locked="0"/>
    </xf>
    <xf numFmtId="37" fontId="3" fillId="2" borderId="11" xfId="1" applyNumberFormat="1" applyFont="1" applyFill="1" applyBorder="1" applyProtection="1">
      <protection locked="0"/>
    </xf>
    <xf numFmtId="37" fontId="1" fillId="3" borderId="7" xfId="1" applyFill="1" applyBorder="1"/>
    <xf numFmtId="37" fontId="1" fillId="3" borderId="0" xfId="1" applyFill="1" applyBorder="1"/>
    <xf numFmtId="37" fontId="1" fillId="3" borderId="12" xfId="1" applyFill="1" applyBorder="1"/>
    <xf numFmtId="37" fontId="1" fillId="3" borderId="13" xfId="1" applyFill="1" applyBorder="1"/>
    <xf numFmtId="37" fontId="1" fillId="3" borderId="14" xfId="1" applyFill="1" applyBorder="1"/>
    <xf numFmtId="37" fontId="6" fillId="0" borderId="14" xfId="1" applyFont="1" applyBorder="1" applyProtection="1">
      <protection locked="0"/>
    </xf>
    <xf numFmtId="37" fontId="6" fillId="0" borderId="7" xfId="1" applyNumberFormat="1" applyFont="1" applyBorder="1" applyProtection="1">
      <protection locked="0"/>
    </xf>
    <xf numFmtId="37" fontId="5" fillId="0" borderId="14" xfId="1" applyNumberFormat="1" applyFont="1" applyBorder="1" applyAlignment="1" applyProtection="1">
      <alignment horizontal="right"/>
      <protection locked="0"/>
    </xf>
    <xf numFmtId="37" fontId="6" fillId="0" borderId="7" xfId="1" applyFont="1" applyBorder="1" applyProtection="1">
      <protection locked="0"/>
    </xf>
    <xf numFmtId="37" fontId="7" fillId="2" borderId="7" xfId="1" applyFont="1" applyFill="1" applyBorder="1" applyAlignment="1" applyProtection="1">
      <alignment horizontal="left"/>
    </xf>
    <xf numFmtId="37" fontId="7" fillId="2" borderId="0" xfId="1" applyFont="1" applyFill="1" applyBorder="1" applyProtection="1"/>
    <xf numFmtId="37" fontId="7" fillId="2" borderId="12" xfId="1" applyFont="1" applyFill="1" applyBorder="1" applyProtection="1"/>
    <xf numFmtId="37" fontId="7" fillId="2" borderId="13" xfId="1" applyFont="1" applyFill="1" applyBorder="1" applyProtection="1"/>
    <xf numFmtId="37" fontId="7" fillId="2" borderId="14" xfId="1" applyFont="1" applyFill="1" applyBorder="1" applyProtection="1">
      <protection locked="0"/>
    </xf>
    <xf numFmtId="37" fontId="1" fillId="0" borderId="20" xfId="1" applyBorder="1" applyProtection="1"/>
    <xf numFmtId="37" fontId="3" fillId="0" borderId="8" xfId="1" applyFont="1" applyBorder="1" applyProtection="1"/>
    <xf numFmtId="37" fontId="3" fillId="0" borderId="9" xfId="1" applyFont="1" applyBorder="1" applyProtection="1"/>
    <xf numFmtId="37" fontId="3" fillId="0" borderId="10" xfId="1" applyFont="1" applyBorder="1" applyProtection="1"/>
    <xf numFmtId="37" fontId="3" fillId="0" borderId="16" xfId="1" applyFont="1" applyBorder="1" applyProtection="1"/>
    <xf numFmtId="37" fontId="3" fillId="0" borderId="11" xfId="1" applyFont="1" applyBorder="1" applyProtection="1">
      <protection locked="0"/>
    </xf>
    <xf numFmtId="37" fontId="1" fillId="0" borderId="0" xfId="1" applyAlignment="1">
      <alignment horizontal="center"/>
    </xf>
    <xf numFmtId="37" fontId="3" fillId="0" borderId="7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37" fontId="8" fillId="0" borderId="7" xfId="1" applyFont="1" applyBorder="1" applyProtection="1">
      <protection locked="0"/>
    </xf>
    <xf numFmtId="37" fontId="8" fillId="0" borderId="0" xfId="1" applyFont="1" applyProtection="1">
      <protection locked="0"/>
    </xf>
    <xf numFmtId="37" fontId="8" fillId="0" borderId="7" xfId="1" applyFont="1" applyBorder="1" applyAlignment="1" applyProtection="1">
      <alignment horizontal="right"/>
      <protection locked="0"/>
    </xf>
    <xf numFmtId="37" fontId="8" fillId="0" borderId="0" xfId="1" applyFont="1" applyAlignment="1" applyProtection="1">
      <alignment horizontal="right"/>
      <protection locked="0"/>
    </xf>
    <xf numFmtId="37" fontId="8" fillId="0" borderId="7" xfId="1" applyFont="1" applyBorder="1"/>
    <xf numFmtId="37" fontId="8" fillId="0" borderId="0" xfId="1" applyFont="1"/>
    <xf numFmtId="37" fontId="1" fillId="0" borderId="12" xfId="1" applyBorder="1" applyAlignment="1" applyProtection="1">
      <alignment horizontal="right"/>
    </xf>
    <xf numFmtId="37" fontId="1" fillId="0" borderId="13" xfId="1" applyBorder="1" applyAlignment="1" applyProtection="1">
      <alignment horizontal="right"/>
    </xf>
    <xf numFmtId="37" fontId="5" fillId="0" borderId="14" xfId="1" applyFont="1" applyBorder="1" applyAlignment="1" applyProtection="1">
      <alignment horizontal="right"/>
      <protection locked="0"/>
    </xf>
    <xf numFmtId="37" fontId="3" fillId="2" borderId="11" xfId="1" applyFont="1" applyFill="1" applyBorder="1" applyProtection="1"/>
    <xf numFmtId="37" fontId="9" fillId="0" borderId="7" xfId="1" applyFont="1" applyBorder="1" applyProtection="1"/>
    <xf numFmtId="37" fontId="9" fillId="0" borderId="0" xfId="1" applyNumberFormat="1" applyFont="1" applyProtection="1"/>
    <xf numFmtId="37" fontId="9" fillId="0" borderId="0" xfId="1" applyFont="1" applyProtection="1"/>
    <xf numFmtId="37" fontId="1" fillId="0" borderId="15" xfId="1" applyBorder="1" applyAlignment="1" applyProtection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147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148</v>
      </c>
      <c r="H5" s="10"/>
    </row>
    <row r="6" spans="1:8" x14ac:dyDescent="0.2">
      <c r="B6" s="10"/>
      <c r="C6" s="16"/>
      <c r="D6" s="17"/>
      <c r="E6" s="18"/>
      <c r="F6" s="18"/>
      <c r="G6" s="19" t="s">
        <v>149</v>
      </c>
      <c r="H6" s="10"/>
    </row>
    <row r="7" spans="1:8" x14ac:dyDescent="0.2">
      <c r="A7" s="20"/>
      <c r="B7" s="21" t="s">
        <v>37</v>
      </c>
      <c r="C7" s="16"/>
      <c r="D7" s="22">
        <v>4</v>
      </c>
      <c r="E7" s="23">
        <v>4</v>
      </c>
      <c r="F7" s="23">
        <v>1</v>
      </c>
      <c r="G7" s="105">
        <v>6004</v>
      </c>
      <c r="H7" s="10"/>
    </row>
    <row r="8" spans="1:8" x14ac:dyDescent="0.2">
      <c r="A8" s="20"/>
      <c r="B8" s="21" t="s">
        <v>9</v>
      </c>
      <c r="C8" s="16"/>
      <c r="D8" s="22">
        <v>3</v>
      </c>
      <c r="E8" s="23">
        <v>2</v>
      </c>
      <c r="F8" s="23">
        <v>2</v>
      </c>
      <c r="G8" s="105">
        <v>5578</v>
      </c>
      <c r="H8" s="10"/>
    </row>
    <row r="9" spans="1:8" x14ac:dyDescent="0.2">
      <c r="A9" s="20"/>
      <c r="B9" s="21" t="s">
        <v>13</v>
      </c>
      <c r="C9" s="16"/>
      <c r="D9" s="22">
        <v>1</v>
      </c>
      <c r="E9" s="23">
        <v>1</v>
      </c>
      <c r="F9" s="23">
        <v>3</v>
      </c>
      <c r="G9" s="105">
        <v>5409</v>
      </c>
      <c r="H9" s="10"/>
    </row>
    <row r="10" spans="1:8" x14ac:dyDescent="0.2">
      <c r="A10" s="20"/>
      <c r="B10" s="21" t="s">
        <v>29</v>
      </c>
      <c r="C10" s="16"/>
      <c r="D10" s="22">
        <v>2</v>
      </c>
      <c r="E10" s="23">
        <v>3</v>
      </c>
      <c r="F10" s="23">
        <v>4</v>
      </c>
      <c r="G10" s="105">
        <v>4953</v>
      </c>
      <c r="H10" s="10"/>
    </row>
    <row r="11" spans="1:8" x14ac:dyDescent="0.2">
      <c r="A11" s="20"/>
      <c r="B11" s="21" t="s">
        <v>53</v>
      </c>
      <c r="C11" s="16"/>
      <c r="D11" s="22">
        <v>5</v>
      </c>
      <c r="E11" s="23">
        <v>5</v>
      </c>
      <c r="F11" s="23">
        <v>5</v>
      </c>
      <c r="G11" s="105">
        <v>3870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105"/>
      <c r="H12" s="10"/>
    </row>
    <row r="13" spans="1:8" x14ac:dyDescent="0.2">
      <c r="A13" s="20"/>
      <c r="B13" s="21" t="s">
        <v>57</v>
      </c>
      <c r="C13" s="16"/>
      <c r="D13" s="22">
        <v>8</v>
      </c>
      <c r="E13" s="23">
        <v>7</v>
      </c>
      <c r="F13" s="23">
        <v>6</v>
      </c>
      <c r="G13" s="105">
        <v>3242</v>
      </c>
      <c r="H13" s="10"/>
    </row>
    <row r="14" spans="1:8" x14ac:dyDescent="0.2">
      <c r="A14" s="20"/>
      <c r="B14" s="21" t="s">
        <v>25</v>
      </c>
      <c r="C14" s="16"/>
      <c r="D14" s="22">
        <v>6</v>
      </c>
      <c r="E14" s="23">
        <v>6</v>
      </c>
      <c r="F14" s="23">
        <v>7</v>
      </c>
      <c r="G14" s="105">
        <v>2609</v>
      </c>
      <c r="H14" s="10"/>
    </row>
    <row r="15" spans="1:8" x14ac:dyDescent="0.2">
      <c r="A15" s="20"/>
      <c r="B15" s="21" t="s">
        <v>21</v>
      </c>
      <c r="C15" s="16"/>
      <c r="D15" s="22">
        <v>7</v>
      </c>
      <c r="E15" s="23">
        <v>8</v>
      </c>
      <c r="F15" s="23">
        <v>8</v>
      </c>
      <c r="G15" s="105">
        <v>1789</v>
      </c>
      <c r="H15" s="10"/>
    </row>
    <row r="16" spans="1:8" x14ac:dyDescent="0.2">
      <c r="A16" s="20"/>
      <c r="B16" s="21" t="s">
        <v>8</v>
      </c>
      <c r="C16" s="16"/>
      <c r="D16" s="22">
        <v>9</v>
      </c>
      <c r="E16" s="23">
        <v>9</v>
      </c>
      <c r="F16" s="23">
        <v>9</v>
      </c>
      <c r="G16" s="24">
        <v>1524</v>
      </c>
      <c r="H16" s="10"/>
    </row>
    <row r="17" spans="1:8" x14ac:dyDescent="0.2">
      <c r="A17" s="20"/>
      <c r="B17" s="21" t="s">
        <v>30</v>
      </c>
      <c r="C17" s="16"/>
      <c r="D17" s="22">
        <v>10</v>
      </c>
      <c r="E17" s="23">
        <v>10</v>
      </c>
      <c r="F17" s="23">
        <v>10</v>
      </c>
      <c r="G17" s="105">
        <v>1083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105"/>
      <c r="H18" s="10"/>
    </row>
    <row r="19" spans="1:8" x14ac:dyDescent="0.2">
      <c r="A19" s="20"/>
      <c r="B19" s="21" t="s">
        <v>38</v>
      </c>
      <c r="C19" s="16"/>
      <c r="D19" s="22">
        <v>11</v>
      </c>
      <c r="E19" s="23">
        <v>11</v>
      </c>
      <c r="F19" s="23">
        <v>11</v>
      </c>
      <c r="G19" s="105">
        <v>1054</v>
      </c>
      <c r="H19" s="10"/>
    </row>
    <row r="20" spans="1:8" x14ac:dyDescent="0.2">
      <c r="A20" s="20"/>
      <c r="B20" s="21" t="s">
        <v>54</v>
      </c>
      <c r="C20" s="16"/>
      <c r="D20" s="22">
        <v>12</v>
      </c>
      <c r="E20" s="23">
        <v>14</v>
      </c>
      <c r="F20" s="23">
        <v>12</v>
      </c>
      <c r="G20" s="105">
        <v>1020</v>
      </c>
      <c r="H20" s="10"/>
    </row>
    <row r="21" spans="1:8" x14ac:dyDescent="0.2">
      <c r="A21" s="20"/>
      <c r="B21" s="21" t="s">
        <v>42</v>
      </c>
      <c r="C21" s="16"/>
      <c r="D21" s="22">
        <v>14</v>
      </c>
      <c r="E21" s="23">
        <v>13</v>
      </c>
      <c r="F21" s="23">
        <v>13</v>
      </c>
      <c r="G21" s="105">
        <v>790</v>
      </c>
      <c r="H21" s="10"/>
    </row>
    <row r="22" spans="1:8" x14ac:dyDescent="0.2">
      <c r="A22" s="20"/>
      <c r="B22" s="21" t="s">
        <v>51</v>
      </c>
      <c r="C22" s="16"/>
      <c r="D22" s="22">
        <v>15</v>
      </c>
      <c r="E22" s="23">
        <v>12</v>
      </c>
      <c r="F22" s="23">
        <v>14</v>
      </c>
      <c r="G22" s="105">
        <v>757</v>
      </c>
      <c r="H22" s="10"/>
    </row>
    <row r="23" spans="1:8" x14ac:dyDescent="0.2">
      <c r="A23" s="20"/>
      <c r="B23" s="21" t="s">
        <v>16</v>
      </c>
      <c r="C23" s="16"/>
      <c r="D23" s="22">
        <v>13</v>
      </c>
      <c r="E23" s="23">
        <v>15</v>
      </c>
      <c r="F23" s="23">
        <v>15</v>
      </c>
      <c r="G23" s="105">
        <v>489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105"/>
      <c r="H24" s="10"/>
    </row>
    <row r="25" spans="1:8" x14ac:dyDescent="0.2">
      <c r="A25" s="20"/>
      <c r="B25" s="21" t="s">
        <v>20</v>
      </c>
      <c r="C25" s="16"/>
      <c r="D25" s="22">
        <v>17</v>
      </c>
      <c r="E25" s="23">
        <v>16</v>
      </c>
      <c r="F25" s="23">
        <v>16</v>
      </c>
      <c r="G25" s="105">
        <v>425</v>
      </c>
      <c r="H25" s="10"/>
    </row>
    <row r="26" spans="1:8" x14ac:dyDescent="0.2">
      <c r="A26" s="20"/>
      <c r="B26" s="21" t="s">
        <v>45</v>
      </c>
      <c r="C26" s="16"/>
      <c r="D26" s="22">
        <v>18</v>
      </c>
      <c r="E26" s="23">
        <v>17</v>
      </c>
      <c r="F26" s="23">
        <v>17</v>
      </c>
      <c r="G26" s="105">
        <v>294</v>
      </c>
      <c r="H26" s="10"/>
    </row>
    <row r="27" spans="1:8" x14ac:dyDescent="0.2">
      <c r="A27" s="20"/>
      <c r="B27" s="21" t="s">
        <v>26</v>
      </c>
      <c r="C27" s="16"/>
      <c r="D27" s="22">
        <v>16</v>
      </c>
      <c r="E27" s="23">
        <v>19</v>
      </c>
      <c r="F27" s="23">
        <v>18</v>
      </c>
      <c r="G27" s="105">
        <v>272</v>
      </c>
      <c r="H27" s="10"/>
    </row>
    <row r="28" spans="1:8" x14ac:dyDescent="0.2">
      <c r="A28" s="20"/>
      <c r="B28" s="21" t="s">
        <v>39</v>
      </c>
      <c r="C28" s="16"/>
      <c r="D28" s="22">
        <v>20</v>
      </c>
      <c r="E28" s="23">
        <v>18</v>
      </c>
      <c r="F28" s="23">
        <v>19</v>
      </c>
      <c r="G28" s="105">
        <v>255</v>
      </c>
      <c r="H28" s="10"/>
    </row>
    <row r="29" spans="1:8" x14ac:dyDescent="0.2">
      <c r="A29" s="20"/>
      <c r="B29" s="21" t="s">
        <v>35</v>
      </c>
      <c r="C29" s="16"/>
      <c r="D29" s="22">
        <v>21</v>
      </c>
      <c r="E29" s="23">
        <v>20</v>
      </c>
      <c r="F29" s="23">
        <v>20</v>
      </c>
      <c r="G29" s="105">
        <v>185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105"/>
      <c r="H30" s="10"/>
    </row>
    <row r="31" spans="1:8" x14ac:dyDescent="0.2">
      <c r="A31" s="20"/>
      <c r="B31" s="21" t="s">
        <v>19</v>
      </c>
      <c r="C31" s="16"/>
      <c r="D31" s="22">
        <v>19</v>
      </c>
      <c r="E31" s="23">
        <v>21</v>
      </c>
      <c r="F31" s="23">
        <v>21</v>
      </c>
      <c r="G31" s="24">
        <v>102</v>
      </c>
      <c r="H31" s="10"/>
    </row>
    <row r="32" spans="1:8" x14ac:dyDescent="0.2">
      <c r="A32" s="20"/>
      <c r="B32" s="21" t="s">
        <v>15</v>
      </c>
      <c r="C32" s="16"/>
      <c r="D32" s="110" t="s">
        <v>150</v>
      </c>
      <c r="E32" s="104" t="s">
        <v>150</v>
      </c>
      <c r="F32" s="104" t="s">
        <v>150</v>
      </c>
      <c r="G32" s="105" t="s">
        <v>150</v>
      </c>
      <c r="H32" s="10"/>
    </row>
    <row r="33" spans="1:8" x14ac:dyDescent="0.2">
      <c r="A33" s="20"/>
      <c r="B33" s="21" t="s">
        <v>34</v>
      </c>
      <c r="C33" s="16"/>
      <c r="D33" s="110" t="s">
        <v>150</v>
      </c>
      <c r="E33" s="104" t="s">
        <v>150</v>
      </c>
      <c r="F33" s="104" t="s">
        <v>150</v>
      </c>
      <c r="G33" s="105" t="s">
        <v>150</v>
      </c>
      <c r="H33" s="10"/>
    </row>
    <row r="34" spans="1:8" x14ac:dyDescent="0.2">
      <c r="A34" s="20"/>
      <c r="B34" s="21" t="s">
        <v>32</v>
      </c>
      <c r="C34" s="16"/>
      <c r="D34" s="110" t="s">
        <v>150</v>
      </c>
      <c r="E34" s="104" t="s">
        <v>150</v>
      </c>
      <c r="F34" s="104" t="s">
        <v>150</v>
      </c>
      <c r="G34" s="105" t="s">
        <v>150</v>
      </c>
      <c r="H34" s="10"/>
    </row>
    <row r="35" spans="1:8" x14ac:dyDescent="0.2">
      <c r="A35" s="20"/>
      <c r="B35" s="21" t="s">
        <v>18</v>
      </c>
      <c r="C35" s="16"/>
      <c r="D35" s="110" t="s">
        <v>150</v>
      </c>
      <c r="E35" s="104" t="s">
        <v>150</v>
      </c>
      <c r="F35" s="104" t="s">
        <v>150</v>
      </c>
      <c r="G35" s="105" t="s">
        <v>150</v>
      </c>
      <c r="H35" s="10"/>
    </row>
    <row r="36" spans="1:8" x14ac:dyDescent="0.2">
      <c r="A36" s="20"/>
      <c r="B36" s="21"/>
      <c r="C36" s="16"/>
      <c r="D36" s="110"/>
      <c r="E36" s="104"/>
      <c r="F36" s="104"/>
      <c r="G36" s="105"/>
      <c r="H36" s="10"/>
    </row>
    <row r="37" spans="1:8" x14ac:dyDescent="0.2">
      <c r="A37" s="20"/>
      <c r="B37" s="21" t="s">
        <v>11</v>
      </c>
      <c r="C37" s="16"/>
      <c r="D37" s="110" t="s">
        <v>150</v>
      </c>
      <c r="E37" s="104" t="s">
        <v>150</v>
      </c>
      <c r="F37" s="104" t="s">
        <v>150</v>
      </c>
      <c r="G37" s="105" t="s">
        <v>150</v>
      </c>
      <c r="H37" s="10"/>
    </row>
    <row r="38" spans="1:8" x14ac:dyDescent="0.2">
      <c r="A38" s="20"/>
      <c r="B38" s="21" t="s">
        <v>22</v>
      </c>
      <c r="C38" s="16"/>
      <c r="D38" s="110" t="s">
        <v>150</v>
      </c>
      <c r="E38" s="104" t="s">
        <v>150</v>
      </c>
      <c r="F38" s="104" t="s">
        <v>150</v>
      </c>
      <c r="G38" s="105" t="s">
        <v>150</v>
      </c>
      <c r="H38" s="10"/>
    </row>
    <row r="39" spans="1:8" x14ac:dyDescent="0.2">
      <c r="A39" s="20"/>
      <c r="B39" s="21" t="s">
        <v>24</v>
      </c>
      <c r="C39" s="16"/>
      <c r="D39" s="110" t="s">
        <v>150</v>
      </c>
      <c r="E39" s="104" t="s">
        <v>150</v>
      </c>
      <c r="F39" s="104" t="s">
        <v>150</v>
      </c>
      <c r="G39" s="105" t="s">
        <v>150</v>
      </c>
      <c r="H39" s="10"/>
    </row>
    <row r="40" spans="1:8" x14ac:dyDescent="0.2">
      <c r="A40" s="20"/>
      <c r="B40" s="21" t="s">
        <v>28</v>
      </c>
      <c r="C40" s="16"/>
      <c r="D40" s="110" t="s">
        <v>150</v>
      </c>
      <c r="E40" s="104" t="s">
        <v>150</v>
      </c>
      <c r="F40" s="104" t="s">
        <v>150</v>
      </c>
      <c r="G40" s="105" t="s">
        <v>150</v>
      </c>
      <c r="H40" s="10"/>
    </row>
    <row r="41" spans="1:8" x14ac:dyDescent="0.2">
      <c r="A41" s="20"/>
      <c r="B41" s="21" t="s">
        <v>31</v>
      </c>
      <c r="C41" s="16"/>
      <c r="D41" s="110" t="s">
        <v>150</v>
      </c>
      <c r="E41" s="104" t="s">
        <v>150</v>
      </c>
      <c r="F41" s="104" t="s">
        <v>150</v>
      </c>
      <c r="G41" s="105" t="s">
        <v>150</v>
      </c>
      <c r="H41" s="10"/>
    </row>
    <row r="42" spans="1:8" x14ac:dyDescent="0.2">
      <c r="A42" s="20"/>
      <c r="B42" s="21"/>
      <c r="C42" s="16"/>
      <c r="D42" s="110"/>
      <c r="E42" s="104"/>
      <c r="F42" s="104"/>
      <c r="G42" s="105"/>
      <c r="H42" s="10"/>
    </row>
    <row r="43" spans="1:8" x14ac:dyDescent="0.2">
      <c r="A43" s="20"/>
      <c r="B43" s="21" t="s">
        <v>10</v>
      </c>
      <c r="C43" s="16"/>
      <c r="D43" s="110" t="s">
        <v>150</v>
      </c>
      <c r="E43" s="104" t="s">
        <v>150</v>
      </c>
      <c r="F43" s="104" t="s">
        <v>150</v>
      </c>
      <c r="G43" s="105" t="s">
        <v>150</v>
      </c>
      <c r="H43" s="10"/>
    </row>
    <row r="44" spans="1:8" x14ac:dyDescent="0.2">
      <c r="A44" s="20"/>
      <c r="B44" s="21" t="s">
        <v>40</v>
      </c>
      <c r="C44" s="16"/>
      <c r="D44" s="110" t="s">
        <v>150</v>
      </c>
      <c r="E44" s="104" t="s">
        <v>150</v>
      </c>
      <c r="F44" s="104" t="s">
        <v>150</v>
      </c>
      <c r="G44" s="105" t="s">
        <v>150</v>
      </c>
      <c r="H44" s="10"/>
    </row>
    <row r="45" spans="1:8" x14ac:dyDescent="0.2">
      <c r="A45" s="20"/>
      <c r="B45" s="21" t="s">
        <v>33</v>
      </c>
      <c r="C45" s="16"/>
      <c r="D45" s="110" t="s">
        <v>150</v>
      </c>
      <c r="E45" s="104" t="s">
        <v>150</v>
      </c>
      <c r="F45" s="104" t="s">
        <v>150</v>
      </c>
      <c r="G45" s="105" t="s">
        <v>150</v>
      </c>
      <c r="H45" s="10"/>
    </row>
    <row r="46" spans="1:8" x14ac:dyDescent="0.2">
      <c r="A46" s="20"/>
      <c r="B46" s="21" t="s">
        <v>46</v>
      </c>
      <c r="C46" s="16"/>
      <c r="D46" s="110" t="s">
        <v>150</v>
      </c>
      <c r="E46" s="104" t="s">
        <v>150</v>
      </c>
      <c r="F46" s="104" t="s">
        <v>150</v>
      </c>
      <c r="G46" s="105" t="s">
        <v>150</v>
      </c>
      <c r="H46" s="10"/>
    </row>
    <row r="47" spans="1:8" x14ac:dyDescent="0.2">
      <c r="A47" s="20"/>
      <c r="B47" s="21" t="s">
        <v>55</v>
      </c>
      <c r="C47" s="16"/>
      <c r="D47" s="110" t="s">
        <v>150</v>
      </c>
      <c r="E47" s="104" t="s">
        <v>150</v>
      </c>
      <c r="F47" s="104" t="s">
        <v>150</v>
      </c>
      <c r="G47" s="105" t="s">
        <v>150</v>
      </c>
      <c r="H47" s="10"/>
    </row>
    <row r="48" spans="1:8" x14ac:dyDescent="0.2">
      <c r="A48" s="20"/>
      <c r="B48" s="21"/>
      <c r="C48" s="16"/>
      <c r="D48" s="110"/>
      <c r="E48" s="104"/>
      <c r="F48" s="104"/>
      <c r="G48" s="105"/>
      <c r="H48" s="10"/>
    </row>
    <row r="49" spans="1:8" x14ac:dyDescent="0.2">
      <c r="A49" s="20"/>
      <c r="B49" s="21" t="s">
        <v>17</v>
      </c>
      <c r="C49" s="16"/>
      <c r="D49" s="110" t="s">
        <v>150</v>
      </c>
      <c r="E49" s="104" t="s">
        <v>150</v>
      </c>
      <c r="F49" s="104" t="s">
        <v>150</v>
      </c>
      <c r="G49" s="105" t="s">
        <v>150</v>
      </c>
      <c r="H49" s="10"/>
    </row>
    <row r="50" spans="1:8" x14ac:dyDescent="0.2">
      <c r="A50" s="20"/>
      <c r="B50" s="21" t="s">
        <v>14</v>
      </c>
      <c r="C50" s="16"/>
      <c r="D50" s="110" t="s">
        <v>150</v>
      </c>
      <c r="E50" s="104" t="s">
        <v>150</v>
      </c>
      <c r="F50" s="104" t="s">
        <v>150</v>
      </c>
      <c r="G50" s="105" t="s">
        <v>150</v>
      </c>
      <c r="H50" s="10"/>
    </row>
    <row r="51" spans="1:8" x14ac:dyDescent="0.2">
      <c r="A51" s="20"/>
      <c r="B51" s="21" t="s">
        <v>36</v>
      </c>
      <c r="C51" s="16"/>
      <c r="D51" s="110" t="s">
        <v>150</v>
      </c>
      <c r="E51" s="104" t="s">
        <v>150</v>
      </c>
      <c r="F51" s="104" t="s">
        <v>150</v>
      </c>
      <c r="G51" s="105" t="s">
        <v>150</v>
      </c>
      <c r="H51" s="10"/>
    </row>
    <row r="52" spans="1:8" x14ac:dyDescent="0.2">
      <c r="A52" s="20"/>
      <c r="B52" s="21" t="s">
        <v>23</v>
      </c>
      <c r="C52" s="16"/>
      <c r="D52" s="110" t="s">
        <v>150</v>
      </c>
      <c r="E52" s="104" t="s">
        <v>150</v>
      </c>
      <c r="F52" s="104" t="s">
        <v>150</v>
      </c>
      <c r="G52" s="105" t="s">
        <v>150</v>
      </c>
      <c r="H52" s="10"/>
    </row>
    <row r="53" spans="1:8" x14ac:dyDescent="0.2">
      <c r="A53" s="20"/>
      <c r="B53" s="21" t="s">
        <v>44</v>
      </c>
      <c r="C53" s="16"/>
      <c r="D53" s="110" t="s">
        <v>150</v>
      </c>
      <c r="E53" s="104" t="s">
        <v>150</v>
      </c>
      <c r="F53" s="104" t="s">
        <v>150</v>
      </c>
      <c r="G53" s="105" t="s">
        <v>150</v>
      </c>
      <c r="H53" s="10"/>
    </row>
    <row r="54" spans="1:8" x14ac:dyDescent="0.2">
      <c r="A54" s="20"/>
      <c r="B54" s="21"/>
      <c r="C54" s="16"/>
      <c r="D54" s="110"/>
      <c r="E54" s="104"/>
      <c r="F54" s="104"/>
      <c r="G54" s="105"/>
      <c r="H54" s="10"/>
    </row>
    <row r="55" spans="1:8" x14ac:dyDescent="0.2">
      <c r="A55" s="20"/>
      <c r="B55" s="21" t="s">
        <v>49</v>
      </c>
      <c r="C55" s="16"/>
      <c r="D55" s="110" t="s">
        <v>150</v>
      </c>
      <c r="E55" s="104" t="s">
        <v>150</v>
      </c>
      <c r="F55" s="104" t="s">
        <v>150</v>
      </c>
      <c r="G55" s="105" t="s">
        <v>150</v>
      </c>
      <c r="H55" s="10"/>
    </row>
    <row r="56" spans="1:8" x14ac:dyDescent="0.2">
      <c r="A56" s="20"/>
      <c r="B56" s="21" t="s">
        <v>41</v>
      </c>
      <c r="C56" s="16"/>
      <c r="D56" s="110" t="s">
        <v>150</v>
      </c>
      <c r="E56" s="104" t="s">
        <v>150</v>
      </c>
      <c r="F56" s="104" t="s">
        <v>150</v>
      </c>
      <c r="G56" s="105" t="s">
        <v>150</v>
      </c>
      <c r="H56" s="10"/>
    </row>
    <row r="57" spans="1:8" x14ac:dyDescent="0.2">
      <c r="A57" s="20"/>
      <c r="B57" s="21" t="s">
        <v>12</v>
      </c>
      <c r="C57" s="16"/>
      <c r="D57" s="110" t="s">
        <v>150</v>
      </c>
      <c r="E57" s="104" t="s">
        <v>150</v>
      </c>
      <c r="F57" s="104" t="s">
        <v>150</v>
      </c>
      <c r="G57" s="105" t="s">
        <v>150</v>
      </c>
      <c r="H57" s="10"/>
    </row>
    <row r="58" spans="1:8" x14ac:dyDescent="0.2">
      <c r="A58" s="20"/>
      <c r="B58" s="21" t="s">
        <v>43</v>
      </c>
      <c r="C58" s="16"/>
      <c r="D58" s="110" t="s">
        <v>150</v>
      </c>
      <c r="E58" s="104" t="s">
        <v>150</v>
      </c>
      <c r="F58" s="104" t="s">
        <v>150</v>
      </c>
      <c r="G58" s="105" t="s">
        <v>150</v>
      </c>
      <c r="H58" s="10"/>
    </row>
    <row r="59" spans="1:8" x14ac:dyDescent="0.2">
      <c r="A59" s="20"/>
      <c r="B59" s="21" t="s">
        <v>48</v>
      </c>
      <c r="C59" s="16"/>
      <c r="D59" s="110" t="s">
        <v>150</v>
      </c>
      <c r="E59" s="104" t="s">
        <v>150</v>
      </c>
      <c r="F59" s="104" t="s">
        <v>150</v>
      </c>
      <c r="G59" s="105" t="s">
        <v>150</v>
      </c>
      <c r="H59" s="10"/>
    </row>
    <row r="60" spans="1:8" x14ac:dyDescent="0.2">
      <c r="A60" s="20"/>
      <c r="B60" s="21"/>
      <c r="C60" s="16"/>
      <c r="D60" s="110"/>
      <c r="E60" s="104"/>
      <c r="F60" s="104"/>
      <c r="G60" s="105"/>
      <c r="H60" s="10"/>
    </row>
    <row r="61" spans="1:8" x14ac:dyDescent="0.2">
      <c r="A61" s="20"/>
      <c r="B61" s="21" t="s">
        <v>27</v>
      </c>
      <c r="C61" s="16"/>
      <c r="D61" s="110" t="s">
        <v>150</v>
      </c>
      <c r="E61" s="104" t="s">
        <v>150</v>
      </c>
      <c r="F61" s="104" t="s">
        <v>150</v>
      </c>
      <c r="G61" s="105" t="s">
        <v>150</v>
      </c>
      <c r="H61" s="10"/>
    </row>
    <row r="62" spans="1:8" x14ac:dyDescent="0.2">
      <c r="A62" s="20"/>
      <c r="B62" s="21" t="s">
        <v>47</v>
      </c>
      <c r="C62" s="16"/>
      <c r="D62" s="110" t="s">
        <v>150</v>
      </c>
      <c r="E62" s="104" t="s">
        <v>150</v>
      </c>
      <c r="F62" s="104" t="s">
        <v>150</v>
      </c>
      <c r="G62" s="105" t="s">
        <v>150</v>
      </c>
      <c r="H62" s="10"/>
    </row>
    <row r="63" spans="1:8" x14ac:dyDescent="0.2">
      <c r="A63" s="20"/>
      <c r="B63" s="21" t="s">
        <v>52</v>
      </c>
      <c r="C63" s="16"/>
      <c r="D63" s="110" t="s">
        <v>150</v>
      </c>
      <c r="E63" s="104" t="s">
        <v>150</v>
      </c>
      <c r="F63" s="104" t="s">
        <v>150</v>
      </c>
      <c r="G63" s="105" t="s">
        <v>150</v>
      </c>
      <c r="H63" s="10"/>
    </row>
    <row r="64" spans="1:8" x14ac:dyDescent="0.2">
      <c r="A64" s="20"/>
      <c r="B64" s="21" t="s">
        <v>50</v>
      </c>
      <c r="C64" s="16"/>
      <c r="D64" s="110" t="s">
        <v>150</v>
      </c>
      <c r="E64" s="104" t="s">
        <v>150</v>
      </c>
      <c r="F64" s="104" t="s">
        <v>150</v>
      </c>
      <c r="G64" s="105" t="s">
        <v>150</v>
      </c>
      <c r="H64" s="10"/>
    </row>
    <row r="65" spans="1:8" x14ac:dyDescent="0.2">
      <c r="A65" s="20"/>
      <c r="B65" s="21" t="s">
        <v>56</v>
      </c>
      <c r="C65" s="16"/>
      <c r="D65" s="110" t="s">
        <v>150</v>
      </c>
      <c r="E65" s="104" t="s">
        <v>150</v>
      </c>
      <c r="F65" s="104" t="s">
        <v>150</v>
      </c>
      <c r="G65" s="105" t="s">
        <v>150</v>
      </c>
      <c r="H65" s="10"/>
    </row>
    <row r="66" spans="1:8" x14ac:dyDescent="0.2">
      <c r="B66" s="10"/>
      <c r="C66" s="16"/>
      <c r="D66" s="25"/>
      <c r="E66" s="18"/>
      <c r="F66" s="18"/>
      <c r="G66" s="79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31">
        <v>41705</v>
      </c>
      <c r="H67" s="10"/>
    </row>
    <row r="68" spans="1:8" x14ac:dyDescent="0.2">
      <c r="B68" s="21" t="s">
        <v>59</v>
      </c>
      <c r="C68" s="32" t="s">
        <v>151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152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153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154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8" width="5.875" style="1" customWidth="1"/>
    <col min="9" max="256" width="18.375" style="1"/>
    <col min="257" max="257" width="7.125" style="1" customWidth="1"/>
    <col min="258" max="262" width="8.375" style="1" customWidth="1"/>
    <col min="263" max="263" width="15.875" style="1" customWidth="1"/>
    <col min="264" max="264" width="5.875" style="1" customWidth="1"/>
    <col min="265" max="512" width="18.375" style="1"/>
    <col min="513" max="513" width="7.125" style="1" customWidth="1"/>
    <col min="514" max="518" width="8.375" style="1" customWidth="1"/>
    <col min="519" max="519" width="15.875" style="1" customWidth="1"/>
    <col min="520" max="520" width="5.875" style="1" customWidth="1"/>
    <col min="521" max="768" width="18.375" style="1"/>
    <col min="769" max="769" width="7.125" style="1" customWidth="1"/>
    <col min="770" max="774" width="8.375" style="1" customWidth="1"/>
    <col min="775" max="775" width="15.875" style="1" customWidth="1"/>
    <col min="776" max="776" width="5.875" style="1" customWidth="1"/>
    <col min="777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2" width="5.875" style="1" customWidth="1"/>
    <col min="1033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88" width="5.875" style="1" customWidth="1"/>
    <col min="1289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4" width="5.875" style="1" customWidth="1"/>
    <col min="1545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0" width="5.875" style="1" customWidth="1"/>
    <col min="1801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6" width="5.875" style="1" customWidth="1"/>
    <col min="2057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2" width="5.875" style="1" customWidth="1"/>
    <col min="2313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68" width="5.875" style="1" customWidth="1"/>
    <col min="2569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4" width="5.875" style="1" customWidth="1"/>
    <col min="2825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0" width="5.875" style="1" customWidth="1"/>
    <col min="3081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6" width="5.875" style="1" customWidth="1"/>
    <col min="3337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2" width="5.875" style="1" customWidth="1"/>
    <col min="3593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48" width="5.875" style="1" customWidth="1"/>
    <col min="3849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4" width="5.875" style="1" customWidth="1"/>
    <col min="4105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0" width="5.875" style="1" customWidth="1"/>
    <col min="4361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6" width="5.875" style="1" customWidth="1"/>
    <col min="4617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2" width="5.875" style="1" customWidth="1"/>
    <col min="4873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28" width="5.875" style="1" customWidth="1"/>
    <col min="5129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4" width="5.875" style="1" customWidth="1"/>
    <col min="5385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0" width="5.875" style="1" customWidth="1"/>
    <col min="5641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6" width="5.875" style="1" customWidth="1"/>
    <col min="5897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2" width="5.875" style="1" customWidth="1"/>
    <col min="6153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08" width="5.875" style="1" customWidth="1"/>
    <col min="6409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4" width="5.875" style="1" customWidth="1"/>
    <col min="6665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0" width="5.875" style="1" customWidth="1"/>
    <col min="6921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6" width="5.875" style="1" customWidth="1"/>
    <col min="7177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2" width="5.875" style="1" customWidth="1"/>
    <col min="7433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88" width="5.875" style="1" customWidth="1"/>
    <col min="7689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4" width="5.875" style="1" customWidth="1"/>
    <col min="7945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0" width="5.875" style="1" customWidth="1"/>
    <col min="8201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6" width="5.875" style="1" customWidth="1"/>
    <col min="8457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2" width="5.875" style="1" customWidth="1"/>
    <col min="8713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68" width="5.875" style="1" customWidth="1"/>
    <col min="8969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4" width="5.875" style="1" customWidth="1"/>
    <col min="9225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0" width="5.875" style="1" customWidth="1"/>
    <col min="9481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6" width="5.875" style="1" customWidth="1"/>
    <col min="9737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2" width="5.875" style="1" customWidth="1"/>
    <col min="9993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48" width="5.875" style="1" customWidth="1"/>
    <col min="10249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4" width="5.875" style="1" customWidth="1"/>
    <col min="10505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0" width="5.875" style="1" customWidth="1"/>
    <col min="10761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6" width="5.875" style="1" customWidth="1"/>
    <col min="11017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2" width="5.875" style="1" customWidth="1"/>
    <col min="11273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28" width="5.875" style="1" customWidth="1"/>
    <col min="11529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4" width="5.875" style="1" customWidth="1"/>
    <col min="11785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0" width="5.875" style="1" customWidth="1"/>
    <col min="12041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6" width="5.875" style="1" customWidth="1"/>
    <col min="12297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2" width="5.875" style="1" customWidth="1"/>
    <col min="12553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08" width="5.875" style="1" customWidth="1"/>
    <col min="12809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4" width="5.875" style="1" customWidth="1"/>
    <col min="13065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0" width="5.875" style="1" customWidth="1"/>
    <col min="13321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6" width="5.875" style="1" customWidth="1"/>
    <col min="13577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2" width="5.875" style="1" customWidth="1"/>
    <col min="13833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88" width="5.875" style="1" customWidth="1"/>
    <col min="14089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4" width="5.875" style="1" customWidth="1"/>
    <col min="14345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0" width="5.875" style="1" customWidth="1"/>
    <col min="14601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6" width="5.875" style="1" customWidth="1"/>
    <col min="14857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2" width="5.875" style="1" customWidth="1"/>
    <col min="15113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68" width="5.875" style="1" customWidth="1"/>
    <col min="15369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4" width="5.875" style="1" customWidth="1"/>
    <col min="15625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0" width="5.875" style="1" customWidth="1"/>
    <col min="15881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6" width="5.875" style="1" customWidth="1"/>
    <col min="16137" max="16384" width="18.375" style="1"/>
  </cols>
  <sheetData>
    <row r="2" spans="1:8" x14ac:dyDescent="0.2">
      <c r="B2" s="71" t="s">
        <v>95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86</v>
      </c>
      <c r="E5" s="14" t="s">
        <v>87</v>
      </c>
      <c r="F5" s="14" t="s">
        <v>88</v>
      </c>
      <c r="G5" s="15" t="s">
        <v>96</v>
      </c>
      <c r="H5" s="10"/>
    </row>
    <row r="6" spans="1:8" x14ac:dyDescent="0.2">
      <c r="B6" s="10"/>
      <c r="C6" s="16"/>
      <c r="D6" s="17"/>
      <c r="E6" s="18"/>
      <c r="F6" s="18"/>
      <c r="G6" s="19" t="s">
        <v>90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72">
        <v>206.1</v>
      </c>
      <c r="H7" s="10"/>
    </row>
    <row r="8" spans="1:8" x14ac:dyDescent="0.2">
      <c r="A8" s="20"/>
      <c r="B8" s="21" t="s">
        <v>18</v>
      </c>
      <c r="C8" s="16"/>
      <c r="D8" s="22">
        <v>2</v>
      </c>
      <c r="E8" s="23">
        <v>2</v>
      </c>
      <c r="F8" s="23">
        <v>2</v>
      </c>
      <c r="G8" s="72">
        <v>54</v>
      </c>
      <c r="H8" s="10"/>
    </row>
    <row r="9" spans="1:8" x14ac:dyDescent="0.2">
      <c r="A9" s="20"/>
      <c r="B9" s="21" t="s">
        <v>15</v>
      </c>
      <c r="C9" s="16"/>
      <c r="D9" s="22">
        <v>3</v>
      </c>
      <c r="E9" s="23">
        <v>3</v>
      </c>
      <c r="F9" s="23">
        <v>3</v>
      </c>
      <c r="G9" s="72">
        <v>47.7</v>
      </c>
      <c r="H9" s="10"/>
    </row>
    <row r="10" spans="1:8" x14ac:dyDescent="0.2">
      <c r="A10" s="20"/>
      <c r="B10" s="21" t="s">
        <v>21</v>
      </c>
      <c r="C10" s="16"/>
      <c r="D10" s="22">
        <v>4</v>
      </c>
      <c r="E10" s="23">
        <v>4</v>
      </c>
      <c r="F10" s="23">
        <v>4</v>
      </c>
      <c r="G10" s="72">
        <v>44.1</v>
      </c>
      <c r="H10" s="10"/>
    </row>
    <row r="11" spans="1:8" x14ac:dyDescent="0.2">
      <c r="A11" s="20"/>
      <c r="B11" s="21" t="s">
        <v>31</v>
      </c>
      <c r="C11" s="16"/>
      <c r="D11" s="22">
        <v>5</v>
      </c>
      <c r="E11" s="23">
        <v>5</v>
      </c>
      <c r="F11" s="23">
        <v>5</v>
      </c>
      <c r="G11" s="72">
        <v>41.6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72"/>
      <c r="H12" s="10"/>
    </row>
    <row r="13" spans="1:8" x14ac:dyDescent="0.2">
      <c r="A13" s="20"/>
      <c r="B13" s="21" t="s">
        <v>29</v>
      </c>
      <c r="C13" s="16"/>
      <c r="D13" s="22">
        <v>7</v>
      </c>
      <c r="E13" s="23">
        <v>6</v>
      </c>
      <c r="F13" s="23">
        <v>6</v>
      </c>
      <c r="G13" s="72">
        <v>40.299999999999997</v>
      </c>
      <c r="H13" s="10"/>
    </row>
    <row r="14" spans="1:8" x14ac:dyDescent="0.2">
      <c r="A14" s="20"/>
      <c r="B14" s="21" t="s">
        <v>19</v>
      </c>
      <c r="C14" s="16"/>
      <c r="D14" s="22">
        <v>6</v>
      </c>
      <c r="E14" s="23">
        <v>7</v>
      </c>
      <c r="F14" s="23">
        <v>7</v>
      </c>
      <c r="G14" s="72">
        <v>39.6</v>
      </c>
      <c r="H14" s="10"/>
    </row>
    <row r="15" spans="1:8" x14ac:dyDescent="0.2">
      <c r="A15" s="20"/>
      <c r="B15" s="21" t="s">
        <v>28</v>
      </c>
      <c r="C15" s="16"/>
      <c r="D15" s="22">
        <v>8</v>
      </c>
      <c r="E15" s="23">
        <v>8</v>
      </c>
      <c r="F15" s="23">
        <v>8</v>
      </c>
      <c r="G15" s="72">
        <v>31.2</v>
      </c>
      <c r="H15" s="10"/>
    </row>
    <row r="16" spans="1:8" x14ac:dyDescent="0.2">
      <c r="A16" s="20"/>
      <c r="B16" s="21" t="s">
        <v>20</v>
      </c>
      <c r="C16" s="16"/>
      <c r="D16" s="22">
        <v>12</v>
      </c>
      <c r="E16" s="23">
        <v>11</v>
      </c>
      <c r="F16" s="23">
        <v>9</v>
      </c>
      <c r="G16" s="72">
        <v>23.2</v>
      </c>
      <c r="H16" s="10"/>
    </row>
    <row r="17" spans="1:8" x14ac:dyDescent="0.2">
      <c r="A17" s="20"/>
      <c r="B17" s="21" t="s">
        <v>27</v>
      </c>
      <c r="C17" s="16"/>
      <c r="D17" s="22">
        <v>10</v>
      </c>
      <c r="E17" s="23">
        <v>9</v>
      </c>
      <c r="F17" s="23">
        <v>10</v>
      </c>
      <c r="G17" s="72">
        <v>22.3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72"/>
      <c r="H18" s="10"/>
    </row>
    <row r="19" spans="1:8" x14ac:dyDescent="0.2">
      <c r="A19" s="20"/>
      <c r="B19" s="21" t="s">
        <v>39</v>
      </c>
      <c r="C19" s="16"/>
      <c r="D19" s="22">
        <v>11</v>
      </c>
      <c r="E19" s="23">
        <v>10</v>
      </c>
      <c r="F19" s="23">
        <v>11</v>
      </c>
      <c r="G19" s="72">
        <v>21.7</v>
      </c>
      <c r="H19" s="10"/>
    </row>
    <row r="20" spans="1:8" x14ac:dyDescent="0.2">
      <c r="A20" s="20"/>
      <c r="B20" s="21" t="s">
        <v>10</v>
      </c>
      <c r="C20" s="16"/>
      <c r="D20" s="22">
        <v>14</v>
      </c>
      <c r="E20" s="23">
        <v>12</v>
      </c>
      <c r="F20" s="23">
        <v>12</v>
      </c>
      <c r="G20" s="72">
        <v>21.6</v>
      </c>
      <c r="H20" s="10"/>
    </row>
    <row r="21" spans="1:8" x14ac:dyDescent="0.2">
      <c r="A21" s="20"/>
      <c r="B21" s="21" t="s">
        <v>23</v>
      </c>
      <c r="C21" s="16"/>
      <c r="D21" s="22">
        <v>15</v>
      </c>
      <c r="E21" s="23">
        <v>15</v>
      </c>
      <c r="F21" s="23">
        <v>13</v>
      </c>
      <c r="G21" s="72">
        <v>18.2</v>
      </c>
      <c r="H21" s="10"/>
    </row>
    <row r="22" spans="1:8" x14ac:dyDescent="0.2">
      <c r="A22" s="20"/>
      <c r="B22" s="21" t="s">
        <v>9</v>
      </c>
      <c r="C22" s="16"/>
      <c r="D22" s="22">
        <v>13</v>
      </c>
      <c r="E22" s="23">
        <v>13</v>
      </c>
      <c r="F22" s="23">
        <v>14</v>
      </c>
      <c r="G22" s="72">
        <v>18</v>
      </c>
      <c r="H22" s="10"/>
    </row>
    <row r="23" spans="1:8" x14ac:dyDescent="0.2">
      <c r="A23" s="20"/>
      <c r="B23" s="21" t="s">
        <v>45</v>
      </c>
      <c r="C23" s="16"/>
      <c r="D23" s="22">
        <v>17</v>
      </c>
      <c r="E23" s="23">
        <v>17</v>
      </c>
      <c r="F23" s="23">
        <v>15</v>
      </c>
      <c r="G23" s="72">
        <v>15.9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72"/>
      <c r="H24" s="10"/>
    </row>
    <row r="25" spans="1:8" x14ac:dyDescent="0.2">
      <c r="A25" s="20"/>
      <c r="B25" s="21" t="s">
        <v>12</v>
      </c>
      <c r="C25" s="16"/>
      <c r="D25" s="22">
        <v>16</v>
      </c>
      <c r="E25" s="23">
        <v>16</v>
      </c>
      <c r="F25" s="23">
        <v>16</v>
      </c>
      <c r="G25" s="72">
        <v>15.4</v>
      </c>
      <c r="H25" s="10"/>
    </row>
    <row r="26" spans="1:8" x14ac:dyDescent="0.2">
      <c r="A26" s="20"/>
      <c r="B26" s="21" t="s">
        <v>37</v>
      </c>
      <c r="C26" s="16"/>
      <c r="D26" s="22">
        <v>9</v>
      </c>
      <c r="E26" s="23">
        <v>14</v>
      </c>
      <c r="F26" s="23">
        <v>17</v>
      </c>
      <c r="G26" s="72">
        <v>15.3</v>
      </c>
      <c r="H26" s="10"/>
    </row>
    <row r="27" spans="1:8" x14ac:dyDescent="0.2">
      <c r="A27" s="20"/>
      <c r="B27" s="21" t="s">
        <v>26</v>
      </c>
      <c r="C27" s="16"/>
      <c r="D27" s="22">
        <v>21</v>
      </c>
      <c r="E27" s="23">
        <v>20</v>
      </c>
      <c r="F27" s="23">
        <v>18</v>
      </c>
      <c r="G27" s="72">
        <v>13.8</v>
      </c>
      <c r="H27" s="10"/>
    </row>
    <row r="28" spans="1:8" x14ac:dyDescent="0.2">
      <c r="A28" s="20"/>
      <c r="B28" s="21" t="s">
        <v>11</v>
      </c>
      <c r="C28" s="16"/>
      <c r="D28" s="22">
        <v>19</v>
      </c>
      <c r="E28" s="23">
        <v>19</v>
      </c>
      <c r="F28" s="23">
        <v>19</v>
      </c>
      <c r="G28" s="72">
        <v>13.6</v>
      </c>
      <c r="H28" s="10"/>
    </row>
    <row r="29" spans="1:8" x14ac:dyDescent="0.2">
      <c r="A29" s="20"/>
      <c r="B29" s="21" t="s">
        <v>36</v>
      </c>
      <c r="C29" s="16"/>
      <c r="D29" s="22">
        <v>20</v>
      </c>
      <c r="E29" s="23">
        <v>21</v>
      </c>
      <c r="F29" s="23">
        <v>19</v>
      </c>
      <c r="G29" s="72">
        <v>13.6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72"/>
      <c r="H30" s="10"/>
    </row>
    <row r="31" spans="1:8" x14ac:dyDescent="0.2">
      <c r="A31" s="20"/>
      <c r="B31" s="21" t="s">
        <v>35</v>
      </c>
      <c r="C31" s="16"/>
      <c r="D31" s="22">
        <v>18</v>
      </c>
      <c r="E31" s="23">
        <v>18</v>
      </c>
      <c r="F31" s="23">
        <v>21</v>
      </c>
      <c r="G31" s="72">
        <v>12.7</v>
      </c>
      <c r="H31" s="10"/>
    </row>
    <row r="32" spans="1:8" x14ac:dyDescent="0.2">
      <c r="A32" s="20"/>
      <c r="B32" s="21" t="s">
        <v>42</v>
      </c>
      <c r="C32" s="16"/>
      <c r="D32" s="22">
        <v>22</v>
      </c>
      <c r="E32" s="23">
        <v>22</v>
      </c>
      <c r="F32" s="23">
        <v>22</v>
      </c>
      <c r="G32" s="24">
        <v>10.7</v>
      </c>
      <c r="H32" s="10"/>
    </row>
    <row r="33" spans="1:8" x14ac:dyDescent="0.2">
      <c r="A33" s="20"/>
      <c r="B33" s="21" t="s">
        <v>32</v>
      </c>
      <c r="C33" s="16"/>
      <c r="D33" s="22">
        <v>23</v>
      </c>
      <c r="E33" s="23">
        <v>23</v>
      </c>
      <c r="F33" s="23">
        <v>23</v>
      </c>
      <c r="G33" s="72">
        <v>9.6999999999999993</v>
      </c>
      <c r="H33" s="10"/>
    </row>
    <row r="34" spans="1:8" x14ac:dyDescent="0.2">
      <c r="A34" s="20"/>
      <c r="B34" s="21" t="s">
        <v>38</v>
      </c>
      <c r="C34" s="16"/>
      <c r="D34" s="22">
        <v>24</v>
      </c>
      <c r="E34" s="23">
        <v>24</v>
      </c>
      <c r="F34" s="23">
        <v>24</v>
      </c>
      <c r="G34" s="72">
        <v>9.1999999999999993</v>
      </c>
      <c r="H34" s="10"/>
    </row>
    <row r="35" spans="1:8" x14ac:dyDescent="0.2">
      <c r="A35" s="20"/>
      <c r="B35" s="21" t="s">
        <v>40</v>
      </c>
      <c r="C35" s="16"/>
      <c r="D35" s="22">
        <v>26</v>
      </c>
      <c r="E35" s="23">
        <v>25</v>
      </c>
      <c r="F35" s="23">
        <v>25</v>
      </c>
      <c r="G35" s="72">
        <v>8.8000000000000007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72"/>
      <c r="H36" s="10"/>
    </row>
    <row r="37" spans="1:8" x14ac:dyDescent="0.2">
      <c r="A37" s="20"/>
      <c r="B37" s="21" t="s">
        <v>41</v>
      </c>
      <c r="C37" s="16"/>
      <c r="D37" s="22">
        <v>27</v>
      </c>
      <c r="E37" s="23">
        <v>27</v>
      </c>
      <c r="F37" s="23">
        <v>26</v>
      </c>
      <c r="G37" s="72">
        <v>8.4</v>
      </c>
      <c r="H37" s="10"/>
    </row>
    <row r="38" spans="1:8" x14ac:dyDescent="0.2">
      <c r="A38" s="20"/>
      <c r="B38" s="21" t="s">
        <v>44</v>
      </c>
      <c r="C38" s="16"/>
      <c r="D38" s="22">
        <v>31</v>
      </c>
      <c r="E38" s="23">
        <v>29</v>
      </c>
      <c r="F38" s="23">
        <v>27</v>
      </c>
      <c r="G38" s="72">
        <v>7.6</v>
      </c>
      <c r="H38" s="10"/>
    </row>
    <row r="39" spans="1:8" x14ac:dyDescent="0.2">
      <c r="A39" s="20"/>
      <c r="B39" s="21" t="s">
        <v>25</v>
      </c>
      <c r="C39" s="16"/>
      <c r="D39" s="22">
        <v>30</v>
      </c>
      <c r="E39" s="23">
        <v>29</v>
      </c>
      <c r="F39" s="23">
        <v>27</v>
      </c>
      <c r="G39" s="72">
        <v>7.6</v>
      </c>
      <c r="H39" s="10"/>
    </row>
    <row r="40" spans="1:8" x14ac:dyDescent="0.2">
      <c r="A40" s="20"/>
      <c r="B40" s="21" t="s">
        <v>34</v>
      </c>
      <c r="C40" s="16"/>
      <c r="D40" s="22">
        <v>32</v>
      </c>
      <c r="E40" s="23">
        <v>32</v>
      </c>
      <c r="F40" s="23">
        <v>29</v>
      </c>
      <c r="G40" s="72">
        <v>7.3</v>
      </c>
      <c r="H40" s="10"/>
    </row>
    <row r="41" spans="1:8" x14ac:dyDescent="0.2">
      <c r="A41" s="20"/>
      <c r="B41" s="21" t="s">
        <v>43</v>
      </c>
      <c r="C41" s="16"/>
      <c r="D41" s="22">
        <v>28</v>
      </c>
      <c r="E41" s="23">
        <v>26</v>
      </c>
      <c r="F41" s="23">
        <v>29</v>
      </c>
      <c r="G41" s="24">
        <v>7.3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4"/>
      <c r="H42" s="10"/>
    </row>
    <row r="43" spans="1:8" x14ac:dyDescent="0.2">
      <c r="A43" s="20"/>
      <c r="B43" s="21" t="s">
        <v>14</v>
      </c>
      <c r="C43" s="16"/>
      <c r="D43" s="22">
        <v>29</v>
      </c>
      <c r="E43" s="23">
        <v>31</v>
      </c>
      <c r="F43" s="23">
        <v>31</v>
      </c>
      <c r="G43" s="72">
        <v>7.1</v>
      </c>
      <c r="H43" s="10"/>
    </row>
    <row r="44" spans="1:8" x14ac:dyDescent="0.2">
      <c r="A44" s="20"/>
      <c r="B44" s="21" t="s">
        <v>47</v>
      </c>
      <c r="C44" s="16"/>
      <c r="D44" s="22">
        <v>24</v>
      </c>
      <c r="E44" s="23">
        <v>28</v>
      </c>
      <c r="F44" s="23">
        <v>32</v>
      </c>
      <c r="G44" s="72">
        <v>6.6</v>
      </c>
      <c r="H44" s="10"/>
    </row>
    <row r="45" spans="1:8" x14ac:dyDescent="0.2">
      <c r="A45" s="20"/>
      <c r="B45" s="21" t="s">
        <v>52</v>
      </c>
      <c r="C45" s="16"/>
      <c r="D45" s="22">
        <v>35</v>
      </c>
      <c r="E45" s="23">
        <v>34</v>
      </c>
      <c r="F45" s="23">
        <v>33</v>
      </c>
      <c r="G45" s="72">
        <v>6.1</v>
      </c>
      <c r="H45" s="10"/>
    </row>
    <row r="46" spans="1:8" x14ac:dyDescent="0.2">
      <c r="A46" s="20"/>
      <c r="B46" s="21" t="s">
        <v>51</v>
      </c>
      <c r="C46" s="16"/>
      <c r="D46" s="22">
        <v>33</v>
      </c>
      <c r="E46" s="23">
        <v>33</v>
      </c>
      <c r="F46" s="23">
        <v>34</v>
      </c>
      <c r="G46" s="72">
        <v>5.3</v>
      </c>
      <c r="H46" s="10"/>
    </row>
    <row r="47" spans="1:8" x14ac:dyDescent="0.2">
      <c r="A47" s="20"/>
      <c r="B47" s="21" t="s">
        <v>54</v>
      </c>
      <c r="C47" s="16"/>
      <c r="D47" s="22">
        <v>34</v>
      </c>
      <c r="E47" s="23">
        <v>35</v>
      </c>
      <c r="F47" s="23">
        <v>35</v>
      </c>
      <c r="G47" s="72">
        <v>5.2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72"/>
      <c r="H48" s="10"/>
    </row>
    <row r="49" spans="1:8" x14ac:dyDescent="0.2">
      <c r="A49" s="20"/>
      <c r="B49" s="21" t="s">
        <v>50</v>
      </c>
      <c r="C49" s="16"/>
      <c r="D49" s="22">
        <v>36</v>
      </c>
      <c r="E49" s="23">
        <v>36</v>
      </c>
      <c r="F49" s="23">
        <v>36</v>
      </c>
      <c r="G49" s="24">
        <v>5.0999999999999996</v>
      </c>
      <c r="H49" s="10"/>
    </row>
    <row r="50" spans="1:8" x14ac:dyDescent="0.2">
      <c r="A50" s="20"/>
      <c r="B50" s="21" t="s">
        <v>24</v>
      </c>
      <c r="C50" s="16"/>
      <c r="D50" s="22">
        <v>37</v>
      </c>
      <c r="E50" s="23">
        <v>38</v>
      </c>
      <c r="F50" s="23">
        <v>37</v>
      </c>
      <c r="G50" s="72">
        <v>4.7</v>
      </c>
      <c r="H50" s="10"/>
    </row>
    <row r="51" spans="1:8" x14ac:dyDescent="0.2">
      <c r="A51" s="20"/>
      <c r="B51" s="21" t="s">
        <v>22</v>
      </c>
      <c r="C51" s="16"/>
      <c r="D51" s="22">
        <v>39</v>
      </c>
      <c r="E51" s="23">
        <v>40</v>
      </c>
      <c r="F51" s="23">
        <v>38</v>
      </c>
      <c r="G51" s="72">
        <v>4.5999999999999996</v>
      </c>
      <c r="H51" s="10"/>
    </row>
    <row r="52" spans="1:8" x14ac:dyDescent="0.2">
      <c r="A52" s="20"/>
      <c r="B52" s="21" t="s">
        <v>48</v>
      </c>
      <c r="C52" s="16"/>
      <c r="D52" s="22">
        <v>37</v>
      </c>
      <c r="E52" s="23">
        <v>36</v>
      </c>
      <c r="F52" s="23">
        <v>38</v>
      </c>
      <c r="G52" s="72">
        <v>4.5999999999999996</v>
      </c>
      <c r="H52" s="10"/>
    </row>
    <row r="53" spans="1:8" x14ac:dyDescent="0.2">
      <c r="A53" s="20"/>
      <c r="B53" s="21" t="s">
        <v>49</v>
      </c>
      <c r="C53" s="16"/>
      <c r="D53" s="22">
        <v>41</v>
      </c>
      <c r="E53" s="23">
        <v>41</v>
      </c>
      <c r="F53" s="23">
        <v>40</v>
      </c>
      <c r="G53" s="72">
        <v>4.2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72"/>
      <c r="H54" s="10"/>
    </row>
    <row r="55" spans="1:8" x14ac:dyDescent="0.2">
      <c r="A55" s="20"/>
      <c r="B55" s="21" t="s">
        <v>53</v>
      </c>
      <c r="C55" s="16"/>
      <c r="D55" s="22">
        <v>40</v>
      </c>
      <c r="E55" s="23">
        <v>38</v>
      </c>
      <c r="F55" s="23">
        <v>41</v>
      </c>
      <c r="G55" s="72">
        <v>4</v>
      </c>
      <c r="H55" s="10"/>
    </row>
    <row r="56" spans="1:8" x14ac:dyDescent="0.2">
      <c r="A56" s="20"/>
      <c r="B56" s="21" t="s">
        <v>13</v>
      </c>
      <c r="C56" s="16"/>
      <c r="D56" s="22">
        <v>43</v>
      </c>
      <c r="E56" s="23">
        <v>42</v>
      </c>
      <c r="F56" s="23">
        <v>42</v>
      </c>
      <c r="G56" s="72">
        <v>3.2</v>
      </c>
      <c r="H56" s="10"/>
    </row>
    <row r="57" spans="1:8" x14ac:dyDescent="0.2">
      <c r="A57" s="20"/>
      <c r="B57" s="21" t="s">
        <v>17</v>
      </c>
      <c r="C57" s="16"/>
      <c r="D57" s="22">
        <v>43</v>
      </c>
      <c r="E57" s="23">
        <v>43</v>
      </c>
      <c r="F57" s="23">
        <v>42</v>
      </c>
      <c r="G57" s="72">
        <v>3.2</v>
      </c>
      <c r="H57" s="10"/>
    </row>
    <row r="58" spans="1:8" x14ac:dyDescent="0.2">
      <c r="A58" s="20"/>
      <c r="B58" s="21" t="s">
        <v>33</v>
      </c>
      <c r="C58" s="16"/>
      <c r="D58" s="22">
        <v>46</v>
      </c>
      <c r="E58" s="23">
        <v>44</v>
      </c>
      <c r="F58" s="23">
        <v>44</v>
      </c>
      <c r="G58" s="72">
        <v>3</v>
      </c>
      <c r="H58" s="10"/>
    </row>
    <row r="59" spans="1:8" x14ac:dyDescent="0.2">
      <c r="A59" s="20"/>
      <c r="B59" s="21" t="s">
        <v>30</v>
      </c>
      <c r="C59" s="16"/>
      <c r="D59" s="22">
        <v>45</v>
      </c>
      <c r="E59" s="23">
        <v>45</v>
      </c>
      <c r="F59" s="23">
        <v>45</v>
      </c>
      <c r="G59" s="72">
        <v>2.8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72"/>
      <c r="H60" s="10"/>
    </row>
    <row r="61" spans="1:8" x14ac:dyDescent="0.2">
      <c r="A61" s="20"/>
      <c r="B61" s="21" t="s">
        <v>46</v>
      </c>
      <c r="C61" s="16"/>
      <c r="D61" s="22">
        <v>42</v>
      </c>
      <c r="E61" s="23">
        <v>46</v>
      </c>
      <c r="F61" s="23">
        <v>46</v>
      </c>
      <c r="G61" s="72">
        <v>2.6</v>
      </c>
      <c r="H61" s="10"/>
    </row>
    <row r="62" spans="1:8" x14ac:dyDescent="0.2">
      <c r="A62" s="20"/>
      <c r="B62" s="21" t="s">
        <v>16</v>
      </c>
      <c r="C62" s="16"/>
      <c r="D62" s="22">
        <v>47</v>
      </c>
      <c r="E62" s="23">
        <v>47</v>
      </c>
      <c r="F62" s="23">
        <v>47</v>
      </c>
      <c r="G62" s="72">
        <v>0.9</v>
      </c>
      <c r="H62" s="10"/>
    </row>
    <row r="63" spans="1:8" x14ac:dyDescent="0.2">
      <c r="A63" s="20"/>
      <c r="B63" s="21" t="s">
        <v>55</v>
      </c>
      <c r="C63" s="16"/>
      <c r="D63" s="22">
        <v>48</v>
      </c>
      <c r="E63" s="23">
        <v>47</v>
      </c>
      <c r="F63" s="23">
        <v>47</v>
      </c>
      <c r="G63" s="72">
        <v>0.9</v>
      </c>
      <c r="H63" s="10"/>
    </row>
    <row r="64" spans="1:8" x14ac:dyDescent="0.2">
      <c r="A64" s="20"/>
      <c r="B64" s="21" t="s">
        <v>56</v>
      </c>
      <c r="C64" s="16"/>
      <c r="D64" s="22">
        <v>49</v>
      </c>
      <c r="E64" s="23">
        <v>49</v>
      </c>
      <c r="F64" s="23">
        <v>49</v>
      </c>
      <c r="G64" s="72">
        <v>0.4</v>
      </c>
      <c r="H64" s="10"/>
    </row>
    <row r="65" spans="1:8" x14ac:dyDescent="0.2">
      <c r="A65" s="20"/>
      <c r="B65" s="21" t="s">
        <v>57</v>
      </c>
      <c r="C65" s="16"/>
      <c r="D65" s="22">
        <v>50</v>
      </c>
      <c r="E65" s="23">
        <v>50</v>
      </c>
      <c r="F65" s="23">
        <v>50</v>
      </c>
      <c r="G65" s="72">
        <v>0</v>
      </c>
      <c r="H65" s="10"/>
    </row>
    <row r="66" spans="1:8" x14ac:dyDescent="0.2">
      <c r="B66" s="74"/>
      <c r="C66" s="75"/>
      <c r="D66" s="76"/>
      <c r="E66" s="77"/>
      <c r="F66" s="77"/>
      <c r="G66" s="78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73">
        <f>SUM(G7:G66)</f>
        <v>881.00000000000034</v>
      </c>
      <c r="H67" s="10"/>
    </row>
    <row r="68" spans="1:8" x14ac:dyDescent="0.2">
      <c r="B68" s="21" t="s">
        <v>59</v>
      </c>
      <c r="C68" s="32" t="s">
        <v>91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97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98</v>
      </c>
      <c r="D70" s="34" t="s">
        <v>99</v>
      </c>
      <c r="E70" s="16"/>
      <c r="F70" s="16"/>
      <c r="G70" s="33"/>
      <c r="H70" s="10"/>
    </row>
    <row r="71" spans="1:8" ht="18" thickBot="1" x14ac:dyDescent="0.25">
      <c r="B71" s="70" t="s">
        <v>100</v>
      </c>
      <c r="C71" s="3"/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71" t="s">
        <v>85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86</v>
      </c>
      <c r="E5" s="14" t="s">
        <v>87</v>
      </c>
      <c r="F5" s="14" t="s">
        <v>88</v>
      </c>
      <c r="G5" s="15" t="s">
        <v>89</v>
      </c>
      <c r="H5" s="10"/>
    </row>
    <row r="6" spans="1:8" x14ac:dyDescent="0.2">
      <c r="B6" s="10"/>
      <c r="C6" s="16"/>
      <c r="D6" s="17"/>
      <c r="E6" s="18"/>
      <c r="F6" s="18"/>
      <c r="G6" s="19" t="s">
        <v>90</v>
      </c>
      <c r="H6" s="10"/>
    </row>
    <row r="7" spans="1:8" x14ac:dyDescent="0.2">
      <c r="A7" s="20"/>
      <c r="B7" s="21" t="s">
        <v>9</v>
      </c>
      <c r="C7" s="16"/>
      <c r="D7" s="22">
        <v>1</v>
      </c>
      <c r="E7" s="23">
        <v>1</v>
      </c>
      <c r="F7" s="23">
        <v>1</v>
      </c>
      <c r="G7" s="72">
        <v>867.3</v>
      </c>
      <c r="H7" s="10"/>
    </row>
    <row r="8" spans="1:8" x14ac:dyDescent="0.2">
      <c r="A8" s="20"/>
      <c r="B8" s="21" t="s">
        <v>8</v>
      </c>
      <c r="C8" s="16"/>
      <c r="D8" s="22">
        <v>3</v>
      </c>
      <c r="E8" s="23">
        <v>2</v>
      </c>
      <c r="F8" s="23">
        <v>2</v>
      </c>
      <c r="G8" s="72">
        <v>851.2</v>
      </c>
      <c r="H8" s="10"/>
    </row>
    <row r="9" spans="1:8" x14ac:dyDescent="0.2">
      <c r="A9" s="20"/>
      <c r="B9" s="21" t="s">
        <v>11</v>
      </c>
      <c r="C9" s="16"/>
      <c r="D9" s="22">
        <v>6</v>
      </c>
      <c r="E9" s="23">
        <v>4</v>
      </c>
      <c r="F9" s="23">
        <v>3</v>
      </c>
      <c r="G9" s="72">
        <v>637.6</v>
      </c>
      <c r="H9" s="10"/>
    </row>
    <row r="10" spans="1:8" x14ac:dyDescent="0.2">
      <c r="A10" s="20"/>
      <c r="B10" s="21" t="s">
        <v>12</v>
      </c>
      <c r="C10" s="16"/>
      <c r="D10" s="22">
        <v>2</v>
      </c>
      <c r="E10" s="23">
        <v>3</v>
      </c>
      <c r="F10" s="23">
        <v>4</v>
      </c>
      <c r="G10" s="72">
        <v>567.79999999999995</v>
      </c>
      <c r="H10" s="10"/>
    </row>
    <row r="11" spans="1:8" x14ac:dyDescent="0.2">
      <c r="A11" s="20"/>
      <c r="B11" s="21" t="s">
        <v>10</v>
      </c>
      <c r="C11" s="16"/>
      <c r="D11" s="22">
        <v>8</v>
      </c>
      <c r="E11" s="23">
        <v>6</v>
      </c>
      <c r="F11" s="23">
        <v>5</v>
      </c>
      <c r="G11" s="72">
        <v>557.6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72"/>
      <c r="H12" s="10"/>
    </row>
    <row r="13" spans="1:8" x14ac:dyDescent="0.2">
      <c r="A13" s="20"/>
      <c r="B13" s="21" t="s">
        <v>17</v>
      </c>
      <c r="C13" s="16"/>
      <c r="D13" s="22">
        <v>11</v>
      </c>
      <c r="E13" s="23">
        <v>7</v>
      </c>
      <c r="F13" s="23">
        <v>6</v>
      </c>
      <c r="G13" s="72">
        <v>430.4</v>
      </c>
      <c r="H13" s="10"/>
    </row>
    <row r="14" spans="1:8" x14ac:dyDescent="0.2">
      <c r="A14" s="20"/>
      <c r="B14" s="21" t="s">
        <v>14</v>
      </c>
      <c r="C14" s="16"/>
      <c r="D14" s="22">
        <v>12</v>
      </c>
      <c r="E14" s="23">
        <v>9</v>
      </c>
      <c r="F14" s="23">
        <v>7</v>
      </c>
      <c r="G14" s="72">
        <v>413.3</v>
      </c>
      <c r="H14" s="10"/>
    </row>
    <row r="15" spans="1:8" x14ac:dyDescent="0.2">
      <c r="A15" s="20"/>
      <c r="B15" s="21" t="s">
        <v>20</v>
      </c>
      <c r="C15" s="16"/>
      <c r="D15" s="22">
        <v>4</v>
      </c>
      <c r="E15" s="23">
        <v>8</v>
      </c>
      <c r="F15" s="23">
        <v>8</v>
      </c>
      <c r="G15" s="72">
        <v>412.5</v>
      </c>
      <c r="H15" s="10"/>
    </row>
    <row r="16" spans="1:8" x14ac:dyDescent="0.2">
      <c r="A16" s="20"/>
      <c r="B16" s="21" t="s">
        <v>13</v>
      </c>
      <c r="C16" s="16"/>
      <c r="D16" s="22">
        <v>14</v>
      </c>
      <c r="E16" s="23">
        <v>5</v>
      </c>
      <c r="F16" s="23">
        <v>9</v>
      </c>
      <c r="G16" s="72">
        <v>405.6</v>
      </c>
      <c r="H16" s="10"/>
    </row>
    <row r="17" spans="1:8" x14ac:dyDescent="0.2">
      <c r="A17" s="20"/>
      <c r="B17" s="21" t="s">
        <v>18</v>
      </c>
      <c r="C17" s="16"/>
      <c r="D17" s="22">
        <v>10</v>
      </c>
      <c r="E17" s="23">
        <v>12</v>
      </c>
      <c r="F17" s="23">
        <v>10</v>
      </c>
      <c r="G17" s="72">
        <v>393.6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72"/>
      <c r="H18" s="10"/>
    </row>
    <row r="19" spans="1:8" x14ac:dyDescent="0.2">
      <c r="A19" s="20"/>
      <c r="B19" s="21" t="s">
        <v>21</v>
      </c>
      <c r="C19" s="16"/>
      <c r="D19" s="22">
        <v>7</v>
      </c>
      <c r="E19" s="23">
        <v>10</v>
      </c>
      <c r="F19" s="23">
        <v>11</v>
      </c>
      <c r="G19" s="72">
        <v>392.2</v>
      </c>
      <c r="H19" s="10"/>
    </row>
    <row r="20" spans="1:8" x14ac:dyDescent="0.2">
      <c r="A20" s="20"/>
      <c r="B20" s="21" t="s">
        <v>24</v>
      </c>
      <c r="C20" s="16"/>
      <c r="D20" s="22">
        <v>13</v>
      </c>
      <c r="E20" s="23">
        <v>14</v>
      </c>
      <c r="F20" s="23">
        <v>12</v>
      </c>
      <c r="G20" s="72">
        <v>385.4</v>
      </c>
      <c r="H20" s="10"/>
    </row>
    <row r="21" spans="1:8" x14ac:dyDescent="0.2">
      <c r="A21" s="20"/>
      <c r="B21" s="21" t="s">
        <v>15</v>
      </c>
      <c r="C21" s="16"/>
      <c r="D21" s="22">
        <v>9</v>
      </c>
      <c r="E21" s="23">
        <v>15</v>
      </c>
      <c r="F21" s="23">
        <v>13</v>
      </c>
      <c r="G21" s="72">
        <v>357.1</v>
      </c>
      <c r="H21" s="10"/>
    </row>
    <row r="22" spans="1:8" x14ac:dyDescent="0.2">
      <c r="A22" s="20"/>
      <c r="B22" s="21" t="s">
        <v>16</v>
      </c>
      <c r="C22" s="16"/>
      <c r="D22" s="22">
        <v>15</v>
      </c>
      <c r="E22" s="23">
        <v>13</v>
      </c>
      <c r="F22" s="23">
        <v>14</v>
      </c>
      <c r="G22" s="72">
        <v>322.39999999999998</v>
      </c>
      <c r="H22" s="10"/>
    </row>
    <row r="23" spans="1:8" x14ac:dyDescent="0.2">
      <c r="A23" s="20"/>
      <c r="B23" s="21" t="s">
        <v>25</v>
      </c>
      <c r="C23" s="16"/>
      <c r="D23" s="22">
        <v>5</v>
      </c>
      <c r="E23" s="23">
        <v>11</v>
      </c>
      <c r="F23" s="23">
        <v>15</v>
      </c>
      <c r="G23" s="72">
        <v>297.10000000000002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72"/>
      <c r="H24" s="10"/>
    </row>
    <row r="25" spans="1:8" x14ac:dyDescent="0.2">
      <c r="A25" s="20"/>
      <c r="B25" s="21" t="s">
        <v>22</v>
      </c>
      <c r="C25" s="16"/>
      <c r="D25" s="22">
        <v>17</v>
      </c>
      <c r="E25" s="23">
        <v>17</v>
      </c>
      <c r="F25" s="23">
        <v>16</v>
      </c>
      <c r="G25" s="72">
        <v>233.2</v>
      </c>
      <c r="H25" s="10"/>
    </row>
    <row r="26" spans="1:8" x14ac:dyDescent="0.2">
      <c r="A26" s="20"/>
      <c r="B26" s="21" t="s">
        <v>26</v>
      </c>
      <c r="C26" s="16"/>
      <c r="D26" s="22">
        <v>19</v>
      </c>
      <c r="E26" s="23">
        <v>16</v>
      </c>
      <c r="F26" s="23">
        <v>17</v>
      </c>
      <c r="G26" s="72">
        <v>209.4</v>
      </c>
      <c r="H26" s="10"/>
    </row>
    <row r="27" spans="1:8" x14ac:dyDescent="0.2">
      <c r="A27" s="20"/>
      <c r="B27" s="21" t="s">
        <v>23</v>
      </c>
      <c r="C27" s="16"/>
      <c r="D27" s="22">
        <v>18</v>
      </c>
      <c r="E27" s="23">
        <v>19</v>
      </c>
      <c r="F27" s="23">
        <v>18</v>
      </c>
      <c r="G27" s="72">
        <v>198.5</v>
      </c>
      <c r="H27" s="10"/>
    </row>
    <row r="28" spans="1:8" x14ac:dyDescent="0.2">
      <c r="A28" s="20"/>
      <c r="B28" s="21" t="s">
        <v>30</v>
      </c>
      <c r="C28" s="16"/>
      <c r="D28" s="22">
        <v>24</v>
      </c>
      <c r="E28" s="23">
        <v>18</v>
      </c>
      <c r="F28" s="23">
        <v>19</v>
      </c>
      <c r="G28" s="72">
        <v>181.1</v>
      </c>
      <c r="H28" s="10"/>
    </row>
    <row r="29" spans="1:8" x14ac:dyDescent="0.2">
      <c r="A29" s="20"/>
      <c r="B29" s="21" t="s">
        <v>19</v>
      </c>
      <c r="C29" s="16"/>
      <c r="D29" s="22">
        <v>23</v>
      </c>
      <c r="E29" s="23">
        <v>21</v>
      </c>
      <c r="F29" s="23">
        <v>20</v>
      </c>
      <c r="G29" s="72">
        <v>175.8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72"/>
      <c r="H30" s="10"/>
    </row>
    <row r="31" spans="1:8" x14ac:dyDescent="0.2">
      <c r="A31" s="20"/>
      <c r="B31" s="21" t="s">
        <v>28</v>
      </c>
      <c r="C31" s="16"/>
      <c r="D31" s="22">
        <v>21</v>
      </c>
      <c r="E31" s="23">
        <v>22</v>
      </c>
      <c r="F31" s="23">
        <v>21</v>
      </c>
      <c r="G31" s="72">
        <v>171.8</v>
      </c>
      <c r="H31" s="10"/>
    </row>
    <row r="32" spans="1:8" x14ac:dyDescent="0.2">
      <c r="A32" s="20"/>
      <c r="B32" s="21" t="s">
        <v>27</v>
      </c>
      <c r="C32" s="16"/>
      <c r="D32" s="22">
        <v>16</v>
      </c>
      <c r="E32" s="23">
        <v>20</v>
      </c>
      <c r="F32" s="23">
        <v>22</v>
      </c>
      <c r="G32" s="72">
        <v>145.30000000000001</v>
      </c>
      <c r="H32" s="10"/>
    </row>
    <row r="33" spans="1:8" x14ac:dyDescent="0.2">
      <c r="A33" s="20"/>
      <c r="B33" s="21" t="s">
        <v>31</v>
      </c>
      <c r="C33" s="16"/>
      <c r="D33" s="22">
        <v>25</v>
      </c>
      <c r="E33" s="23">
        <v>25</v>
      </c>
      <c r="F33" s="23">
        <v>23</v>
      </c>
      <c r="G33" s="72">
        <v>139</v>
      </c>
      <c r="H33" s="10"/>
    </row>
    <row r="34" spans="1:8" x14ac:dyDescent="0.2">
      <c r="A34" s="20"/>
      <c r="B34" s="21" t="s">
        <v>29</v>
      </c>
      <c r="C34" s="16"/>
      <c r="D34" s="22">
        <v>20</v>
      </c>
      <c r="E34" s="23">
        <v>24</v>
      </c>
      <c r="F34" s="23">
        <v>24</v>
      </c>
      <c r="G34" s="72">
        <v>135.30000000000001</v>
      </c>
      <c r="H34" s="10"/>
    </row>
    <row r="35" spans="1:8" x14ac:dyDescent="0.2">
      <c r="A35" s="20"/>
      <c r="B35" s="21" t="s">
        <v>34</v>
      </c>
      <c r="C35" s="16"/>
      <c r="D35" s="22">
        <v>26</v>
      </c>
      <c r="E35" s="23">
        <v>23</v>
      </c>
      <c r="F35" s="23">
        <v>25</v>
      </c>
      <c r="G35" s="72">
        <v>122.6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72"/>
      <c r="H36" s="10"/>
    </row>
    <row r="37" spans="1:8" x14ac:dyDescent="0.2">
      <c r="A37" s="20"/>
      <c r="B37" s="21" t="s">
        <v>32</v>
      </c>
      <c r="C37" s="16"/>
      <c r="D37" s="22">
        <v>27</v>
      </c>
      <c r="E37" s="23">
        <v>27</v>
      </c>
      <c r="F37" s="23">
        <v>26</v>
      </c>
      <c r="G37" s="72">
        <v>116.4</v>
      </c>
      <c r="H37" s="10"/>
    </row>
    <row r="38" spans="1:8" x14ac:dyDescent="0.2">
      <c r="A38" s="20"/>
      <c r="B38" s="21" t="s">
        <v>33</v>
      </c>
      <c r="C38" s="16"/>
      <c r="D38" s="22">
        <v>28</v>
      </c>
      <c r="E38" s="23">
        <v>28</v>
      </c>
      <c r="F38" s="23">
        <v>27</v>
      </c>
      <c r="G38" s="72">
        <v>106.9</v>
      </c>
      <c r="H38" s="10"/>
    </row>
    <row r="39" spans="1:8" x14ac:dyDescent="0.2">
      <c r="A39" s="20"/>
      <c r="B39" s="21" t="s">
        <v>35</v>
      </c>
      <c r="C39" s="16"/>
      <c r="D39" s="22">
        <v>22</v>
      </c>
      <c r="E39" s="23">
        <v>26</v>
      </c>
      <c r="F39" s="23">
        <v>28</v>
      </c>
      <c r="G39" s="72">
        <v>91.5</v>
      </c>
      <c r="H39" s="10"/>
    </row>
    <row r="40" spans="1:8" x14ac:dyDescent="0.2">
      <c r="A40" s="20"/>
      <c r="B40" s="21" t="s">
        <v>36</v>
      </c>
      <c r="C40" s="16"/>
      <c r="D40" s="22">
        <v>29</v>
      </c>
      <c r="E40" s="23">
        <v>29</v>
      </c>
      <c r="F40" s="23">
        <v>29</v>
      </c>
      <c r="G40" s="72">
        <v>83.7</v>
      </c>
      <c r="H40" s="10"/>
    </row>
    <row r="41" spans="1:8" x14ac:dyDescent="0.2">
      <c r="A41" s="20"/>
      <c r="B41" s="21" t="s">
        <v>43</v>
      </c>
      <c r="C41" s="16"/>
      <c r="D41" s="22">
        <v>30</v>
      </c>
      <c r="E41" s="23">
        <v>31</v>
      </c>
      <c r="F41" s="23">
        <v>30</v>
      </c>
      <c r="G41" s="72">
        <v>76.7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72"/>
      <c r="H42" s="10"/>
    </row>
    <row r="43" spans="1:8" x14ac:dyDescent="0.2">
      <c r="A43" s="20"/>
      <c r="B43" s="21" t="s">
        <v>38</v>
      </c>
      <c r="C43" s="16"/>
      <c r="D43" s="22">
        <v>31</v>
      </c>
      <c r="E43" s="23">
        <v>30</v>
      </c>
      <c r="F43" s="23">
        <v>31</v>
      </c>
      <c r="G43" s="72">
        <v>72.900000000000006</v>
      </c>
      <c r="H43" s="10"/>
    </row>
    <row r="44" spans="1:8" x14ac:dyDescent="0.2">
      <c r="A44" s="20"/>
      <c r="B44" s="21" t="s">
        <v>45</v>
      </c>
      <c r="C44" s="16"/>
      <c r="D44" s="22">
        <v>33</v>
      </c>
      <c r="E44" s="23">
        <v>33</v>
      </c>
      <c r="F44" s="23">
        <v>32</v>
      </c>
      <c r="G44" s="72">
        <v>70</v>
      </c>
      <c r="H44" s="10"/>
    </row>
    <row r="45" spans="1:8" x14ac:dyDescent="0.2">
      <c r="A45" s="20"/>
      <c r="B45" s="21" t="s">
        <v>39</v>
      </c>
      <c r="C45" s="16"/>
      <c r="D45" s="22">
        <v>32</v>
      </c>
      <c r="E45" s="23">
        <v>32</v>
      </c>
      <c r="F45" s="23">
        <v>33</v>
      </c>
      <c r="G45" s="72">
        <v>59.3</v>
      </c>
      <c r="H45" s="10"/>
    </row>
    <row r="46" spans="1:8" x14ac:dyDescent="0.2">
      <c r="A46" s="20"/>
      <c r="B46" s="21" t="s">
        <v>40</v>
      </c>
      <c r="C46" s="16"/>
      <c r="D46" s="22">
        <v>37</v>
      </c>
      <c r="E46" s="23">
        <v>37</v>
      </c>
      <c r="F46" s="23">
        <v>34</v>
      </c>
      <c r="G46" s="72">
        <v>54.5</v>
      </c>
      <c r="H46" s="10"/>
    </row>
    <row r="47" spans="1:8" x14ac:dyDescent="0.2">
      <c r="A47" s="20"/>
      <c r="B47" s="21" t="s">
        <v>37</v>
      </c>
      <c r="C47" s="16"/>
      <c r="D47" s="22">
        <v>35</v>
      </c>
      <c r="E47" s="23">
        <v>34</v>
      </c>
      <c r="F47" s="23">
        <v>35</v>
      </c>
      <c r="G47" s="72">
        <v>47.6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72"/>
      <c r="H48" s="10"/>
    </row>
    <row r="49" spans="1:8" x14ac:dyDescent="0.2">
      <c r="A49" s="20"/>
      <c r="B49" s="21" t="s">
        <v>49</v>
      </c>
      <c r="C49" s="16"/>
      <c r="D49" s="22">
        <v>34</v>
      </c>
      <c r="E49" s="23">
        <v>35</v>
      </c>
      <c r="F49" s="23">
        <v>36</v>
      </c>
      <c r="G49" s="72">
        <v>35.6</v>
      </c>
      <c r="H49" s="10"/>
    </row>
    <row r="50" spans="1:8" x14ac:dyDescent="0.2">
      <c r="A50" s="20"/>
      <c r="B50" s="21" t="s">
        <v>42</v>
      </c>
      <c r="C50" s="16"/>
      <c r="D50" s="22">
        <v>38</v>
      </c>
      <c r="E50" s="23">
        <v>39</v>
      </c>
      <c r="F50" s="23">
        <v>37</v>
      </c>
      <c r="G50" s="72">
        <v>33.5</v>
      </c>
      <c r="H50" s="10"/>
    </row>
    <row r="51" spans="1:8" x14ac:dyDescent="0.2">
      <c r="A51" s="20"/>
      <c r="B51" s="21" t="s">
        <v>44</v>
      </c>
      <c r="C51" s="16"/>
      <c r="D51" s="22">
        <v>39</v>
      </c>
      <c r="E51" s="23">
        <v>38</v>
      </c>
      <c r="F51" s="23">
        <v>38</v>
      </c>
      <c r="G51" s="72">
        <v>32.4</v>
      </c>
      <c r="H51" s="10"/>
    </row>
    <row r="52" spans="1:8" x14ac:dyDescent="0.2">
      <c r="A52" s="20"/>
      <c r="B52" s="21" t="s">
        <v>51</v>
      </c>
      <c r="C52" s="16"/>
      <c r="D52" s="22">
        <v>41</v>
      </c>
      <c r="E52" s="23">
        <v>41</v>
      </c>
      <c r="F52" s="23">
        <v>39</v>
      </c>
      <c r="G52" s="72">
        <v>28</v>
      </c>
      <c r="H52" s="10"/>
    </row>
    <row r="53" spans="1:8" x14ac:dyDescent="0.2">
      <c r="A53" s="20"/>
      <c r="B53" s="21" t="s">
        <v>41</v>
      </c>
      <c r="C53" s="16"/>
      <c r="D53" s="22">
        <v>36</v>
      </c>
      <c r="E53" s="23">
        <v>36</v>
      </c>
      <c r="F53" s="23">
        <v>39</v>
      </c>
      <c r="G53" s="72">
        <v>28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72"/>
      <c r="H54" s="10"/>
    </row>
    <row r="55" spans="1:8" x14ac:dyDescent="0.2">
      <c r="A55" s="20"/>
      <c r="B55" s="21" t="s">
        <v>53</v>
      </c>
      <c r="C55" s="16"/>
      <c r="D55" s="22">
        <v>40</v>
      </c>
      <c r="E55" s="23">
        <v>40</v>
      </c>
      <c r="F55" s="23">
        <v>41</v>
      </c>
      <c r="G55" s="72">
        <v>26.7</v>
      </c>
      <c r="H55" s="10"/>
    </row>
    <row r="56" spans="1:8" x14ac:dyDescent="0.2">
      <c r="A56" s="20"/>
      <c r="B56" s="21" t="s">
        <v>47</v>
      </c>
      <c r="C56" s="16"/>
      <c r="D56" s="22">
        <v>43</v>
      </c>
      <c r="E56" s="23">
        <v>42</v>
      </c>
      <c r="F56" s="23">
        <v>42</v>
      </c>
      <c r="G56" s="72">
        <v>22.6</v>
      </c>
      <c r="H56" s="10"/>
    </row>
    <row r="57" spans="1:8" x14ac:dyDescent="0.2">
      <c r="A57" s="20"/>
      <c r="B57" s="21" t="s">
        <v>46</v>
      </c>
      <c r="C57" s="16"/>
      <c r="D57" s="22">
        <v>42</v>
      </c>
      <c r="E57" s="23">
        <v>43</v>
      </c>
      <c r="F57" s="23">
        <v>43</v>
      </c>
      <c r="G57" s="72">
        <v>20.9</v>
      </c>
      <c r="H57" s="10"/>
    </row>
    <row r="58" spans="1:8" x14ac:dyDescent="0.2">
      <c r="A58" s="20"/>
      <c r="B58" s="21" t="s">
        <v>50</v>
      </c>
      <c r="C58" s="16"/>
      <c r="D58" s="22">
        <v>45</v>
      </c>
      <c r="E58" s="23">
        <v>45</v>
      </c>
      <c r="F58" s="23">
        <v>44</v>
      </c>
      <c r="G58" s="72">
        <v>19.8</v>
      </c>
      <c r="H58" s="10"/>
    </row>
    <row r="59" spans="1:8" x14ac:dyDescent="0.2">
      <c r="A59" s="20"/>
      <c r="B59" s="21" t="s">
        <v>48</v>
      </c>
      <c r="C59" s="16"/>
      <c r="D59" s="22">
        <v>44</v>
      </c>
      <c r="E59" s="23">
        <v>44</v>
      </c>
      <c r="F59" s="23">
        <v>45</v>
      </c>
      <c r="G59" s="72">
        <v>19.7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72"/>
      <c r="H60" s="10"/>
    </row>
    <row r="61" spans="1:8" x14ac:dyDescent="0.2">
      <c r="A61" s="20"/>
      <c r="B61" s="21" t="s">
        <v>52</v>
      </c>
      <c r="C61" s="16"/>
      <c r="D61" s="22">
        <v>47</v>
      </c>
      <c r="E61" s="23">
        <v>47</v>
      </c>
      <c r="F61" s="23">
        <v>46</v>
      </c>
      <c r="G61" s="72">
        <v>15.5</v>
      </c>
      <c r="H61" s="10"/>
    </row>
    <row r="62" spans="1:8" x14ac:dyDescent="0.2">
      <c r="A62" s="20"/>
      <c r="B62" s="21" t="s">
        <v>54</v>
      </c>
      <c r="C62" s="16"/>
      <c r="D62" s="22">
        <v>46</v>
      </c>
      <c r="E62" s="23">
        <v>46</v>
      </c>
      <c r="F62" s="23">
        <v>47</v>
      </c>
      <c r="G62" s="72">
        <v>15.4</v>
      </c>
      <c r="H62" s="10"/>
    </row>
    <row r="63" spans="1:8" x14ac:dyDescent="0.2">
      <c r="A63" s="20"/>
      <c r="B63" s="21" t="s">
        <v>55</v>
      </c>
      <c r="C63" s="16"/>
      <c r="D63" s="22">
        <v>48</v>
      </c>
      <c r="E63" s="23">
        <v>49</v>
      </c>
      <c r="F63" s="23">
        <v>48</v>
      </c>
      <c r="G63" s="72">
        <v>3</v>
      </c>
      <c r="H63" s="10"/>
    </row>
    <row r="64" spans="1:8" x14ac:dyDescent="0.2">
      <c r="A64" s="20"/>
      <c r="B64" s="21" t="s">
        <v>57</v>
      </c>
      <c r="C64" s="16"/>
      <c r="D64" s="22">
        <v>50</v>
      </c>
      <c r="E64" s="23">
        <v>50</v>
      </c>
      <c r="F64" s="23">
        <v>49</v>
      </c>
      <c r="G64" s="72">
        <v>2.2999999999999998</v>
      </c>
      <c r="H64" s="10"/>
    </row>
    <row r="65" spans="1:8" x14ac:dyDescent="0.2">
      <c r="A65" s="20"/>
      <c r="B65" s="21" t="s">
        <v>56</v>
      </c>
      <c r="C65" s="16"/>
      <c r="D65" s="22">
        <v>49</v>
      </c>
      <c r="E65" s="23">
        <v>48</v>
      </c>
      <c r="F65" s="23">
        <v>50</v>
      </c>
      <c r="G65" s="72">
        <v>2</v>
      </c>
      <c r="H65" s="10"/>
    </row>
    <row r="66" spans="1:8" x14ac:dyDescent="0.2">
      <c r="B66" s="10"/>
      <c r="C66" s="16"/>
      <c r="D66" s="25"/>
      <c r="E66" s="18"/>
      <c r="F66" s="18"/>
      <c r="G66" s="26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73">
        <f>SUM(G7:G65)</f>
        <v>10087.999999999998</v>
      </c>
      <c r="H67" s="10"/>
    </row>
    <row r="68" spans="1:8" x14ac:dyDescent="0.2">
      <c r="B68" s="21" t="s">
        <v>59</v>
      </c>
      <c r="C68" s="32" t="s">
        <v>91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92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93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94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2" x14ac:dyDescent="0.2">
      <c r="B2" s="2" t="s">
        <v>76</v>
      </c>
    </row>
    <row r="3" spans="1:12" ht="18" thickBot="1" x14ac:dyDescent="0.25">
      <c r="B3" s="3"/>
      <c r="C3" s="55" t="s">
        <v>77</v>
      </c>
      <c r="D3" s="3"/>
      <c r="E3" s="3"/>
      <c r="F3" s="3"/>
      <c r="G3" s="3"/>
    </row>
    <row r="4" spans="1:12" x14ac:dyDescent="0.2">
      <c r="B4" s="4"/>
      <c r="C4" s="5"/>
      <c r="D4" s="6"/>
      <c r="E4" s="7" t="s">
        <v>1</v>
      </c>
      <c r="F4" s="8"/>
      <c r="G4" s="9"/>
      <c r="H4" s="10"/>
      <c r="J4" s="39"/>
    </row>
    <row r="5" spans="1:12" x14ac:dyDescent="0.2">
      <c r="B5" s="11" t="s">
        <v>2</v>
      </c>
      <c r="C5" s="12"/>
      <c r="D5" s="56" t="s">
        <v>78</v>
      </c>
      <c r="E5" s="57" t="s">
        <v>79</v>
      </c>
      <c r="F5" s="57" t="s">
        <v>69</v>
      </c>
      <c r="G5" s="58" t="s">
        <v>80</v>
      </c>
      <c r="H5" s="10"/>
      <c r="I5" s="39"/>
      <c r="J5" s="39"/>
    </row>
    <row r="6" spans="1:12" x14ac:dyDescent="0.2">
      <c r="B6" s="10"/>
      <c r="C6" s="16"/>
      <c r="D6" s="17"/>
      <c r="E6" s="18"/>
      <c r="F6" s="18"/>
      <c r="G6" s="19" t="s">
        <v>81</v>
      </c>
      <c r="H6" s="10"/>
    </row>
    <row r="7" spans="1:12" x14ac:dyDescent="0.2">
      <c r="A7" s="20"/>
      <c r="B7" s="21" t="s">
        <v>12</v>
      </c>
      <c r="C7" s="16"/>
      <c r="D7" s="44">
        <v>1</v>
      </c>
      <c r="E7" s="23">
        <v>1</v>
      </c>
      <c r="F7" s="23">
        <v>1</v>
      </c>
      <c r="G7" s="59">
        <v>79.535164503471179</v>
      </c>
      <c r="H7" s="10"/>
      <c r="I7" s="20"/>
      <c r="J7" s="20"/>
    </row>
    <row r="8" spans="1:12" x14ac:dyDescent="0.2">
      <c r="A8" s="20"/>
      <c r="B8" s="21" t="s">
        <v>14</v>
      </c>
      <c r="C8" s="16"/>
      <c r="D8" s="44">
        <v>2</v>
      </c>
      <c r="E8" s="23">
        <v>2</v>
      </c>
      <c r="F8" s="23">
        <v>2</v>
      </c>
      <c r="G8" s="59">
        <v>57.06504984071524</v>
      </c>
      <c r="H8" s="10"/>
      <c r="I8" s="20"/>
      <c r="J8" s="20"/>
    </row>
    <row r="9" spans="1:12" x14ac:dyDescent="0.2">
      <c r="A9" s="20"/>
      <c r="B9" s="21" t="s">
        <v>23</v>
      </c>
      <c r="C9" s="16"/>
      <c r="D9" s="44">
        <v>3</v>
      </c>
      <c r="E9" s="23">
        <v>4</v>
      </c>
      <c r="F9" s="23">
        <v>3</v>
      </c>
      <c r="G9" s="59">
        <v>47.899768250289689</v>
      </c>
      <c r="H9" s="10"/>
      <c r="I9" s="20"/>
      <c r="J9" s="20"/>
      <c r="K9" s="16"/>
    </row>
    <row r="10" spans="1:12" x14ac:dyDescent="0.2">
      <c r="A10" s="20"/>
      <c r="B10" s="21" t="s">
        <v>20</v>
      </c>
      <c r="C10" s="16"/>
      <c r="D10" s="44">
        <v>6</v>
      </c>
      <c r="E10" s="23">
        <v>5</v>
      </c>
      <c r="F10" s="23">
        <v>4</v>
      </c>
      <c r="G10" s="59">
        <v>47.671204831610197</v>
      </c>
      <c r="H10" s="10"/>
      <c r="I10" s="20"/>
      <c r="J10" s="20"/>
      <c r="L10" s="16"/>
    </row>
    <row r="11" spans="1:12" x14ac:dyDescent="0.2">
      <c r="A11" s="20"/>
      <c r="B11" s="21" t="s">
        <v>44</v>
      </c>
      <c r="C11" s="16"/>
      <c r="D11" s="44">
        <v>4</v>
      </c>
      <c r="E11" s="23">
        <v>3</v>
      </c>
      <c r="F11" s="23">
        <v>5</v>
      </c>
      <c r="G11" s="59">
        <v>45.271867612293143</v>
      </c>
      <c r="H11" s="10"/>
      <c r="I11" s="20"/>
      <c r="J11" s="20"/>
      <c r="L11" s="16"/>
    </row>
    <row r="12" spans="1:12" x14ac:dyDescent="0.2">
      <c r="B12" s="10"/>
      <c r="C12" s="16"/>
      <c r="D12" s="17"/>
      <c r="E12" s="18"/>
      <c r="F12" s="18"/>
      <c r="G12" s="45"/>
      <c r="H12" s="10"/>
      <c r="L12" s="16"/>
    </row>
    <row r="13" spans="1:12" x14ac:dyDescent="0.2">
      <c r="A13" s="20"/>
      <c r="B13" s="21" t="s">
        <v>32</v>
      </c>
      <c r="C13" s="16"/>
      <c r="D13" s="44">
        <v>5</v>
      </c>
      <c r="E13" s="23">
        <v>6</v>
      </c>
      <c r="F13" s="23">
        <v>6</v>
      </c>
      <c r="G13" s="59">
        <v>43.464373464373466</v>
      </c>
      <c r="H13" s="10"/>
      <c r="I13" s="20"/>
      <c r="J13" s="20"/>
      <c r="L13" s="16"/>
    </row>
    <row r="14" spans="1:12" x14ac:dyDescent="0.2">
      <c r="A14" s="20"/>
      <c r="B14" s="21" t="s">
        <v>36</v>
      </c>
      <c r="C14" s="16"/>
      <c r="D14" s="44">
        <v>12</v>
      </c>
      <c r="E14" s="23">
        <v>10</v>
      </c>
      <c r="F14" s="23">
        <v>7</v>
      </c>
      <c r="G14" s="59">
        <v>43.460490463215258</v>
      </c>
      <c r="H14" s="10"/>
      <c r="I14" s="20"/>
      <c r="J14" s="20"/>
      <c r="L14" s="16"/>
    </row>
    <row r="15" spans="1:12" x14ac:dyDescent="0.2">
      <c r="A15" s="20"/>
      <c r="B15" s="21" t="s">
        <v>24</v>
      </c>
      <c r="C15" s="16"/>
      <c r="D15" s="44">
        <v>9</v>
      </c>
      <c r="E15" s="23">
        <v>7</v>
      </c>
      <c r="F15" s="23">
        <v>8</v>
      </c>
      <c r="G15" s="59">
        <v>41.275960701405296</v>
      </c>
      <c r="H15" s="10"/>
      <c r="I15" s="20"/>
      <c r="J15" s="20"/>
      <c r="L15" s="16"/>
    </row>
    <row r="16" spans="1:12" x14ac:dyDescent="0.2">
      <c r="A16" s="20"/>
      <c r="B16" s="21" t="s">
        <v>41</v>
      </c>
      <c r="C16" s="16"/>
      <c r="D16" s="44">
        <v>10</v>
      </c>
      <c r="E16" s="23">
        <v>11</v>
      </c>
      <c r="F16" s="23">
        <v>9</v>
      </c>
      <c r="G16" s="59">
        <v>40.910109840842857</v>
      </c>
      <c r="H16" s="10"/>
      <c r="I16" s="20"/>
      <c r="J16" s="20"/>
      <c r="L16" s="16"/>
    </row>
    <row r="17" spans="1:12" x14ac:dyDescent="0.2">
      <c r="A17" s="20"/>
      <c r="B17" s="21" t="s">
        <v>29</v>
      </c>
      <c r="C17" s="16"/>
      <c r="D17" s="44">
        <v>8</v>
      </c>
      <c r="E17" s="23">
        <v>9</v>
      </c>
      <c r="F17" s="23">
        <v>10</v>
      </c>
      <c r="G17" s="59">
        <v>40.612758813654168</v>
      </c>
      <c r="H17" s="10"/>
      <c r="I17" s="20"/>
      <c r="J17" s="20"/>
      <c r="L17" s="16"/>
    </row>
    <row r="18" spans="1:12" x14ac:dyDescent="0.2">
      <c r="B18" s="10"/>
      <c r="C18" s="16"/>
      <c r="D18" s="17"/>
      <c r="E18" s="18"/>
      <c r="F18" s="18"/>
      <c r="G18" s="45"/>
      <c r="H18" s="10"/>
      <c r="L18" s="16"/>
    </row>
    <row r="19" spans="1:12" x14ac:dyDescent="0.2">
      <c r="A19" s="20"/>
      <c r="B19" s="21" t="s">
        <v>11</v>
      </c>
      <c r="C19" s="16"/>
      <c r="D19" s="44">
        <v>7</v>
      </c>
      <c r="E19" s="23">
        <v>8</v>
      </c>
      <c r="F19" s="23">
        <v>11</v>
      </c>
      <c r="G19" s="59">
        <v>40.448043503960278</v>
      </c>
      <c r="H19" s="10"/>
      <c r="I19" s="20"/>
      <c r="J19" s="20"/>
      <c r="L19" s="16"/>
    </row>
    <row r="20" spans="1:12" x14ac:dyDescent="0.2">
      <c r="A20" s="20"/>
      <c r="B20" s="21" t="s">
        <v>17</v>
      </c>
      <c r="C20" s="16"/>
      <c r="D20" s="44">
        <v>11</v>
      </c>
      <c r="E20" s="23">
        <v>12</v>
      </c>
      <c r="F20" s="23">
        <v>12</v>
      </c>
      <c r="G20" s="59">
        <v>37.7977405743841</v>
      </c>
      <c r="H20" s="10"/>
      <c r="I20" s="20"/>
      <c r="J20" s="20"/>
      <c r="L20" s="16"/>
    </row>
    <row r="21" spans="1:12" x14ac:dyDescent="0.2">
      <c r="A21" s="20"/>
      <c r="B21" s="21" t="s">
        <v>49</v>
      </c>
      <c r="C21" s="16"/>
      <c r="D21" s="44">
        <v>14</v>
      </c>
      <c r="E21" s="23">
        <v>13</v>
      </c>
      <c r="F21" s="23">
        <v>13</v>
      </c>
      <c r="G21" s="59">
        <v>36.581986143187066</v>
      </c>
      <c r="H21" s="10"/>
      <c r="I21" s="20"/>
      <c r="J21" s="20"/>
      <c r="L21" s="16"/>
    </row>
    <row r="22" spans="1:12" x14ac:dyDescent="0.2">
      <c r="A22" s="20"/>
      <c r="B22" s="21" t="s">
        <v>10</v>
      </c>
      <c r="C22" s="16"/>
      <c r="D22" s="44">
        <v>16</v>
      </c>
      <c r="E22" s="23">
        <v>16</v>
      </c>
      <c r="F22" s="23">
        <v>14</v>
      </c>
      <c r="G22" s="59">
        <v>35.70409719148099</v>
      </c>
      <c r="H22" s="10"/>
      <c r="I22" s="20"/>
      <c r="J22" s="20"/>
      <c r="L22" s="16"/>
    </row>
    <row r="23" spans="1:12" x14ac:dyDescent="0.2">
      <c r="A23" s="20"/>
      <c r="B23" s="21" t="s">
        <v>26</v>
      </c>
      <c r="C23" s="16"/>
      <c r="D23" s="44">
        <v>17</v>
      </c>
      <c r="E23" s="23">
        <v>17</v>
      </c>
      <c r="F23" s="23">
        <v>15</v>
      </c>
      <c r="G23" s="59">
        <v>35.235019734481519</v>
      </c>
      <c r="H23" s="10"/>
      <c r="I23" s="20"/>
      <c r="J23" s="20"/>
      <c r="L23" s="16"/>
    </row>
    <row r="24" spans="1:12" x14ac:dyDescent="0.2">
      <c r="B24" s="10"/>
      <c r="C24" s="16"/>
      <c r="D24" s="17"/>
      <c r="E24" s="18"/>
      <c r="F24" s="18"/>
      <c r="G24" s="45"/>
      <c r="H24" s="10"/>
      <c r="L24" s="16"/>
    </row>
    <row r="25" spans="1:12" x14ac:dyDescent="0.2">
      <c r="A25" s="20"/>
      <c r="B25" s="21" t="s">
        <v>18</v>
      </c>
      <c r="C25" s="16"/>
      <c r="D25" s="44">
        <v>13</v>
      </c>
      <c r="E25" s="23">
        <v>14</v>
      </c>
      <c r="F25" s="23">
        <v>16</v>
      </c>
      <c r="G25" s="59">
        <v>34.757140976701329</v>
      </c>
      <c r="H25" s="10"/>
      <c r="I25" s="20"/>
      <c r="J25" s="20"/>
      <c r="L25" s="16"/>
    </row>
    <row r="26" spans="1:12" x14ac:dyDescent="0.2">
      <c r="A26" s="20"/>
      <c r="B26" s="21" t="s">
        <v>22</v>
      </c>
      <c r="C26" s="16"/>
      <c r="D26" s="44">
        <v>15</v>
      </c>
      <c r="E26" s="23">
        <v>15</v>
      </c>
      <c r="F26" s="23">
        <v>17</v>
      </c>
      <c r="G26" s="59">
        <v>34.601018675721562</v>
      </c>
      <c r="H26" s="10"/>
      <c r="I26" s="20"/>
      <c r="J26" s="20"/>
      <c r="L26" s="16"/>
    </row>
    <row r="27" spans="1:12" x14ac:dyDescent="0.2">
      <c r="A27" s="20"/>
      <c r="B27" s="21" t="s">
        <v>16</v>
      </c>
      <c r="C27" s="16"/>
      <c r="D27" s="44">
        <v>18</v>
      </c>
      <c r="E27" s="23">
        <v>18</v>
      </c>
      <c r="F27" s="23">
        <v>18</v>
      </c>
      <c r="G27" s="59">
        <v>34.346831696488628</v>
      </c>
      <c r="H27" s="10"/>
      <c r="I27" s="20"/>
      <c r="J27" s="20"/>
      <c r="L27" s="16"/>
    </row>
    <row r="28" spans="1:12" x14ac:dyDescent="0.2">
      <c r="A28" s="20"/>
      <c r="B28" s="21" t="s">
        <v>33</v>
      </c>
      <c r="C28" s="16"/>
      <c r="D28" s="44">
        <v>21</v>
      </c>
      <c r="E28" s="23">
        <v>19</v>
      </c>
      <c r="F28" s="23">
        <v>19</v>
      </c>
      <c r="G28" s="59">
        <v>31.516548657994402</v>
      </c>
      <c r="H28" s="10"/>
      <c r="I28" s="20"/>
      <c r="J28" s="20"/>
      <c r="L28" s="16"/>
    </row>
    <row r="29" spans="1:12" x14ac:dyDescent="0.2">
      <c r="A29" s="20"/>
      <c r="B29" s="21" t="s">
        <v>25</v>
      </c>
      <c r="C29" s="16"/>
      <c r="D29" s="44">
        <v>26</v>
      </c>
      <c r="E29" s="23">
        <v>22</v>
      </c>
      <c r="F29" s="23">
        <v>20</v>
      </c>
      <c r="G29" s="59">
        <v>28.157375431672424</v>
      </c>
      <c r="H29" s="10"/>
      <c r="I29" s="20"/>
      <c r="J29" s="20"/>
      <c r="L29" s="16"/>
    </row>
    <row r="30" spans="1:12" x14ac:dyDescent="0.2">
      <c r="B30" s="10"/>
      <c r="C30" s="16"/>
      <c r="D30" s="17"/>
      <c r="E30" s="18"/>
      <c r="F30" s="18"/>
      <c r="G30" s="45"/>
      <c r="H30" s="10"/>
      <c r="L30" s="16"/>
    </row>
    <row r="31" spans="1:12" x14ac:dyDescent="0.2">
      <c r="A31" s="20"/>
      <c r="B31" s="21" t="s">
        <v>43</v>
      </c>
      <c r="C31" s="16"/>
      <c r="D31" s="44">
        <v>19</v>
      </c>
      <c r="E31" s="23">
        <v>21</v>
      </c>
      <c r="F31" s="23">
        <v>21</v>
      </c>
      <c r="G31" s="59">
        <v>27.924528301886792</v>
      </c>
      <c r="H31" s="10"/>
      <c r="I31" s="20"/>
      <c r="J31" s="20"/>
      <c r="L31" s="16"/>
    </row>
    <row r="32" spans="1:12" x14ac:dyDescent="0.2">
      <c r="A32" s="20"/>
      <c r="B32" s="21" t="s">
        <v>47</v>
      </c>
      <c r="C32" s="16"/>
      <c r="D32" s="44">
        <v>24</v>
      </c>
      <c r="E32" s="23">
        <v>23</v>
      </c>
      <c r="F32" s="23">
        <v>22</v>
      </c>
      <c r="G32" s="59">
        <v>25.764895330112722</v>
      </c>
      <c r="H32" s="10"/>
      <c r="I32" s="20"/>
      <c r="J32" s="20"/>
      <c r="L32" s="16"/>
    </row>
    <row r="33" spans="1:12" x14ac:dyDescent="0.2">
      <c r="A33" s="20"/>
      <c r="B33" s="21" t="s">
        <v>55</v>
      </c>
      <c r="C33" s="16"/>
      <c r="D33" s="44">
        <v>20</v>
      </c>
      <c r="E33" s="23">
        <v>20</v>
      </c>
      <c r="F33" s="23">
        <v>23</v>
      </c>
      <c r="G33" s="59">
        <v>24.104234527687296</v>
      </c>
      <c r="H33" s="10"/>
      <c r="I33" s="20"/>
      <c r="J33" s="20"/>
      <c r="L33" s="16"/>
    </row>
    <row r="34" spans="1:12" x14ac:dyDescent="0.2">
      <c r="A34" s="20"/>
      <c r="B34" s="21" t="s">
        <v>35</v>
      </c>
      <c r="C34" s="16"/>
      <c r="D34" s="44">
        <v>25</v>
      </c>
      <c r="E34" s="23">
        <v>25</v>
      </c>
      <c r="F34" s="23">
        <v>24</v>
      </c>
      <c r="G34" s="59">
        <v>23.796736211526543</v>
      </c>
      <c r="H34" s="10"/>
      <c r="I34" s="20"/>
      <c r="J34" s="20"/>
      <c r="L34" s="16"/>
    </row>
    <row r="35" spans="1:12" x14ac:dyDescent="0.2">
      <c r="A35" s="20"/>
      <c r="B35" s="21" t="s">
        <v>38</v>
      </c>
      <c r="C35" s="16"/>
      <c r="D35" s="44">
        <v>30</v>
      </c>
      <c r="E35" s="23">
        <v>29</v>
      </c>
      <c r="F35" s="23">
        <v>25</v>
      </c>
      <c r="G35" s="59">
        <v>23.593442622950821</v>
      </c>
      <c r="H35" s="10"/>
      <c r="I35" s="20"/>
      <c r="J35" s="20"/>
      <c r="L35" s="16"/>
    </row>
    <row r="36" spans="1:12" x14ac:dyDescent="0.2">
      <c r="B36" s="10"/>
      <c r="C36" s="16"/>
      <c r="D36" s="17"/>
      <c r="E36" s="18"/>
      <c r="F36" s="18"/>
      <c r="G36" s="45"/>
      <c r="H36" s="10"/>
      <c r="L36" s="16"/>
    </row>
    <row r="37" spans="1:12" x14ac:dyDescent="0.2">
      <c r="A37" s="20"/>
      <c r="B37" s="21" t="s">
        <v>48</v>
      </c>
      <c r="C37" s="16"/>
      <c r="D37" s="44">
        <v>23</v>
      </c>
      <c r="E37" s="23">
        <v>24</v>
      </c>
      <c r="F37" s="23">
        <v>26</v>
      </c>
      <c r="G37" s="59">
        <v>23.197781885397411</v>
      </c>
      <c r="H37" s="10"/>
      <c r="I37" s="20"/>
      <c r="J37" s="20"/>
      <c r="L37" s="16"/>
    </row>
    <row r="38" spans="1:12" x14ac:dyDescent="0.2">
      <c r="A38" s="20"/>
      <c r="B38" s="21" t="s">
        <v>34</v>
      </c>
      <c r="C38" s="16"/>
      <c r="D38" s="44">
        <v>29</v>
      </c>
      <c r="E38" s="23">
        <v>27</v>
      </c>
      <c r="F38" s="23">
        <v>27</v>
      </c>
      <c r="G38" s="59">
        <v>22.003126127209331</v>
      </c>
      <c r="H38" s="10"/>
      <c r="I38" s="20"/>
      <c r="J38" s="20"/>
      <c r="L38" s="16"/>
    </row>
    <row r="39" spans="1:12" x14ac:dyDescent="0.2">
      <c r="A39" s="20"/>
      <c r="B39" s="21" t="s">
        <v>27</v>
      </c>
      <c r="C39" s="16"/>
      <c r="D39" s="44">
        <v>27</v>
      </c>
      <c r="E39" s="23">
        <v>28</v>
      </c>
      <c r="F39" s="23">
        <v>28</v>
      </c>
      <c r="G39" s="59">
        <v>20.157230535825114</v>
      </c>
      <c r="H39" s="10"/>
      <c r="I39" s="20"/>
      <c r="J39" s="20"/>
      <c r="L39" s="16"/>
    </row>
    <row r="40" spans="1:12" x14ac:dyDescent="0.2">
      <c r="A40" s="20"/>
      <c r="B40" s="21" t="s">
        <v>52</v>
      </c>
      <c r="C40" s="16"/>
      <c r="D40" s="44">
        <v>22</v>
      </c>
      <c r="E40" s="23">
        <v>26</v>
      </c>
      <c r="F40" s="23">
        <v>29</v>
      </c>
      <c r="G40" s="59">
        <v>19.970631424375917</v>
      </c>
      <c r="H40" s="10"/>
      <c r="I40" s="20"/>
      <c r="J40" s="20"/>
      <c r="L40" s="16"/>
    </row>
    <row r="41" spans="1:12" x14ac:dyDescent="0.2">
      <c r="A41" s="20"/>
      <c r="B41" s="21" t="s">
        <v>50</v>
      </c>
      <c r="C41" s="16"/>
      <c r="D41" s="44">
        <v>28</v>
      </c>
      <c r="E41" s="23">
        <v>31</v>
      </c>
      <c r="F41" s="23">
        <v>30</v>
      </c>
      <c r="G41" s="59">
        <v>19.255621607650557</v>
      </c>
      <c r="H41" s="10"/>
      <c r="I41" s="20"/>
      <c r="J41" s="20"/>
      <c r="L41" s="16"/>
    </row>
    <row r="42" spans="1:12" x14ac:dyDescent="0.2">
      <c r="B42" s="10"/>
      <c r="C42" s="16"/>
      <c r="D42" s="17"/>
      <c r="E42" s="18"/>
      <c r="F42" s="18"/>
      <c r="G42" s="45"/>
      <c r="H42" s="10"/>
      <c r="L42" s="16"/>
    </row>
    <row r="43" spans="1:12" x14ac:dyDescent="0.2">
      <c r="A43" s="20"/>
      <c r="B43" s="21" t="s">
        <v>13</v>
      </c>
      <c r="C43" s="16"/>
      <c r="D43" s="44">
        <v>34</v>
      </c>
      <c r="E43" s="23">
        <v>32</v>
      </c>
      <c r="F43" s="23">
        <v>31</v>
      </c>
      <c r="G43" s="59">
        <v>18.959626867888655</v>
      </c>
      <c r="H43" s="10"/>
      <c r="I43" s="20"/>
      <c r="J43" s="20"/>
      <c r="L43" s="16"/>
    </row>
    <row r="44" spans="1:12" x14ac:dyDescent="0.2">
      <c r="A44" s="20"/>
      <c r="B44" s="21" t="s">
        <v>42</v>
      </c>
      <c r="C44" s="16"/>
      <c r="D44" s="44">
        <v>31</v>
      </c>
      <c r="E44" s="23">
        <v>30</v>
      </c>
      <c r="F44" s="23">
        <v>32</v>
      </c>
      <c r="G44" s="59">
        <v>17.456317204301076</v>
      </c>
      <c r="H44" s="10"/>
      <c r="I44" s="20"/>
      <c r="J44" s="20"/>
      <c r="L44" s="16"/>
    </row>
    <row r="45" spans="1:12" x14ac:dyDescent="0.2">
      <c r="A45" s="20"/>
      <c r="B45" s="21" t="s">
        <v>28</v>
      </c>
      <c r="C45" s="16"/>
      <c r="D45" s="44">
        <v>32</v>
      </c>
      <c r="E45" s="23">
        <v>33</v>
      </c>
      <c r="F45" s="23">
        <v>33</v>
      </c>
      <c r="G45" s="59">
        <v>16.33853598368044</v>
      </c>
      <c r="H45" s="10"/>
      <c r="I45" s="20"/>
      <c r="J45" s="20"/>
      <c r="L45" s="16"/>
    </row>
    <row r="46" spans="1:12" x14ac:dyDescent="0.2">
      <c r="A46" s="20"/>
      <c r="B46" s="21" t="s">
        <v>15</v>
      </c>
      <c r="C46" s="16"/>
      <c r="D46" s="44">
        <v>33</v>
      </c>
      <c r="E46" s="23">
        <v>34</v>
      </c>
      <c r="F46" s="23">
        <v>34</v>
      </c>
      <c r="G46" s="59">
        <v>15.663416317117901</v>
      </c>
      <c r="H46" s="10"/>
      <c r="I46" s="20"/>
      <c r="J46" s="20"/>
      <c r="L46" s="16"/>
    </row>
    <row r="47" spans="1:12" x14ac:dyDescent="0.2">
      <c r="A47" s="20"/>
      <c r="B47" s="21" t="s">
        <v>21</v>
      </c>
      <c r="C47" s="16"/>
      <c r="D47" s="44">
        <v>36</v>
      </c>
      <c r="E47" s="23">
        <v>35</v>
      </c>
      <c r="F47" s="23">
        <v>35</v>
      </c>
      <c r="G47" s="59">
        <v>15.620318185060997</v>
      </c>
      <c r="H47" s="10"/>
      <c r="I47" s="20"/>
      <c r="J47" s="20"/>
      <c r="L47" s="16"/>
    </row>
    <row r="48" spans="1:12" x14ac:dyDescent="0.2">
      <c r="B48" s="10"/>
      <c r="C48" s="16"/>
      <c r="D48" s="17"/>
      <c r="E48" s="18"/>
      <c r="F48" s="18"/>
      <c r="G48" s="45"/>
      <c r="H48" s="10"/>
      <c r="L48" s="16"/>
    </row>
    <row r="49" spans="1:12" x14ac:dyDescent="0.2">
      <c r="A49" s="20"/>
      <c r="B49" s="60" t="s">
        <v>82</v>
      </c>
      <c r="C49" s="61"/>
      <c r="D49" s="62"/>
      <c r="E49" s="63"/>
      <c r="F49" s="63"/>
      <c r="G49" s="64">
        <v>14.970857416310874</v>
      </c>
      <c r="H49" s="10"/>
      <c r="I49" s="20"/>
      <c r="J49" s="20"/>
      <c r="L49" s="16"/>
    </row>
    <row r="50" spans="1:12" x14ac:dyDescent="0.2">
      <c r="A50" s="20"/>
      <c r="B50" s="21" t="s">
        <v>30</v>
      </c>
      <c r="C50" s="16"/>
      <c r="D50" s="44">
        <v>37</v>
      </c>
      <c r="E50" s="23">
        <v>36</v>
      </c>
      <c r="F50" s="23">
        <v>36</v>
      </c>
      <c r="G50" s="59">
        <v>14.886437378325763</v>
      </c>
      <c r="H50" s="10"/>
      <c r="I50" s="20"/>
      <c r="J50" s="20"/>
      <c r="L50" s="16"/>
    </row>
    <row r="51" spans="1:12" x14ac:dyDescent="0.2">
      <c r="A51" s="20"/>
      <c r="B51" s="21" t="s">
        <v>9</v>
      </c>
      <c r="C51" s="16"/>
      <c r="D51" s="44">
        <v>39</v>
      </c>
      <c r="E51" s="23">
        <v>37</v>
      </c>
      <c r="F51" s="23">
        <v>37</v>
      </c>
      <c r="G51" s="59">
        <v>14.337691870380898</v>
      </c>
      <c r="H51" s="10"/>
      <c r="I51" s="20"/>
      <c r="J51" s="20"/>
      <c r="L51" s="16"/>
    </row>
    <row r="52" spans="1:12" x14ac:dyDescent="0.2">
      <c r="A52" s="20"/>
      <c r="B52" s="21" t="s">
        <v>19</v>
      </c>
      <c r="C52" s="16"/>
      <c r="D52" s="44">
        <v>42</v>
      </c>
      <c r="E52" s="23">
        <v>42</v>
      </c>
      <c r="F52" s="23">
        <v>38</v>
      </c>
      <c r="G52" s="59">
        <v>12.466213989056628</v>
      </c>
      <c r="H52" s="10"/>
      <c r="I52" s="20"/>
      <c r="J52" s="20"/>
      <c r="L52" s="16"/>
    </row>
    <row r="53" spans="1:12" x14ac:dyDescent="0.2">
      <c r="A53" s="20"/>
      <c r="B53" s="21" t="s">
        <v>56</v>
      </c>
      <c r="C53" s="16"/>
      <c r="D53" s="44">
        <v>35</v>
      </c>
      <c r="E53" s="23">
        <v>38</v>
      </c>
      <c r="F53" s="23">
        <v>39</v>
      </c>
      <c r="G53" s="59">
        <v>11.023622047244094</v>
      </c>
      <c r="H53" s="10"/>
      <c r="I53" s="20"/>
      <c r="J53" s="20"/>
      <c r="L53" s="16"/>
    </row>
    <row r="54" spans="1:12" x14ac:dyDescent="0.2">
      <c r="A54" s="20"/>
      <c r="B54" s="21" t="s">
        <v>46</v>
      </c>
      <c r="C54" s="16"/>
      <c r="D54" s="44">
        <v>38</v>
      </c>
      <c r="E54" s="23">
        <v>40</v>
      </c>
      <c r="F54" s="23">
        <v>40</v>
      </c>
      <c r="G54" s="59">
        <v>10.943043884220355</v>
      </c>
      <c r="H54" s="10"/>
      <c r="I54" s="20"/>
      <c r="J54" s="20"/>
      <c r="L54" s="16"/>
    </row>
    <row r="55" spans="1:12" x14ac:dyDescent="0.2">
      <c r="B55" s="10"/>
      <c r="C55" s="16"/>
      <c r="D55" s="17"/>
      <c r="E55" s="18"/>
      <c r="F55" s="18"/>
      <c r="G55" s="45"/>
      <c r="H55" s="10"/>
      <c r="L55" s="16"/>
    </row>
    <row r="56" spans="1:12" x14ac:dyDescent="0.2">
      <c r="A56" s="20"/>
      <c r="B56" s="21" t="s">
        <v>40</v>
      </c>
      <c r="C56" s="16"/>
      <c r="D56" s="44">
        <v>41</v>
      </c>
      <c r="E56" s="23">
        <v>39</v>
      </c>
      <c r="F56" s="23">
        <v>41</v>
      </c>
      <c r="G56" s="59">
        <v>10.910507858163397</v>
      </c>
      <c r="H56" s="10"/>
      <c r="I56" s="20"/>
      <c r="J56" s="20"/>
      <c r="L56" s="16"/>
    </row>
    <row r="57" spans="1:12" x14ac:dyDescent="0.2">
      <c r="A57" s="20"/>
      <c r="B57" s="21" t="s">
        <v>39</v>
      </c>
      <c r="C57" s="16"/>
      <c r="D57" s="44">
        <v>43</v>
      </c>
      <c r="E57" s="23">
        <v>41</v>
      </c>
      <c r="F57" s="23">
        <v>42</v>
      </c>
      <c r="G57" s="59">
        <v>10.724064496501368</v>
      </c>
      <c r="H57" s="10"/>
      <c r="I57" s="20"/>
      <c r="J57" s="20"/>
      <c r="L57" s="16"/>
    </row>
    <row r="58" spans="1:12" x14ac:dyDescent="0.2">
      <c r="A58" s="20"/>
      <c r="B58" s="21" t="s">
        <v>54</v>
      </c>
      <c r="C58" s="16"/>
      <c r="D58" s="44">
        <v>44</v>
      </c>
      <c r="E58" s="23">
        <v>43</v>
      </c>
      <c r="F58" s="23">
        <v>43</v>
      </c>
      <c r="G58" s="59">
        <v>10.675722744688262</v>
      </c>
      <c r="H58" s="10"/>
      <c r="I58" s="20"/>
      <c r="J58" s="20"/>
      <c r="L58" s="16"/>
    </row>
    <row r="59" spans="1:12" x14ac:dyDescent="0.2">
      <c r="A59" s="20"/>
      <c r="B59" s="21" t="s">
        <v>37</v>
      </c>
      <c r="C59" s="16"/>
      <c r="D59" s="44">
        <v>45</v>
      </c>
      <c r="E59" s="23">
        <v>45</v>
      </c>
      <c r="F59" s="23">
        <v>44</v>
      </c>
      <c r="G59" s="59">
        <v>8.9303187928104233</v>
      </c>
      <c r="H59" s="10"/>
      <c r="I59" s="20"/>
      <c r="J59" s="20"/>
      <c r="L59" s="16"/>
    </row>
    <row r="60" spans="1:12" x14ac:dyDescent="0.2">
      <c r="A60" s="20"/>
      <c r="B60" s="21" t="s">
        <v>45</v>
      </c>
      <c r="C60" s="16"/>
      <c r="D60" s="44">
        <v>46</v>
      </c>
      <c r="E60" s="23">
        <v>46</v>
      </c>
      <c r="F60" s="23">
        <v>45</v>
      </c>
      <c r="G60" s="59">
        <v>8.8957055214723919</v>
      </c>
      <c r="H60" s="10"/>
      <c r="I60" s="20"/>
      <c r="J60" s="20"/>
      <c r="L60" s="16"/>
    </row>
    <row r="61" spans="1:12" x14ac:dyDescent="0.2">
      <c r="B61" s="10"/>
      <c r="C61" s="16"/>
      <c r="D61" s="17"/>
      <c r="E61" s="18"/>
      <c r="F61" s="18"/>
      <c r="G61" s="45"/>
      <c r="H61" s="10"/>
      <c r="L61" s="16"/>
    </row>
    <row r="62" spans="1:12" x14ac:dyDescent="0.2">
      <c r="A62" s="20"/>
      <c r="B62" s="21" t="s">
        <v>31</v>
      </c>
      <c r="C62" s="16"/>
      <c r="D62" s="44">
        <v>40</v>
      </c>
      <c r="E62" s="23">
        <v>44</v>
      </c>
      <c r="F62" s="23">
        <v>46</v>
      </c>
      <c r="G62" s="59">
        <v>8.8566326106819506</v>
      </c>
      <c r="H62" s="10"/>
      <c r="I62" s="20"/>
      <c r="J62" s="20"/>
      <c r="L62" s="16"/>
    </row>
    <row r="63" spans="1:12" x14ac:dyDescent="0.2">
      <c r="A63" s="20"/>
      <c r="B63" s="21" t="s">
        <v>8</v>
      </c>
      <c r="C63" s="16"/>
      <c r="D63" s="44">
        <v>48</v>
      </c>
      <c r="E63" s="23">
        <v>48</v>
      </c>
      <c r="F63" s="23">
        <v>47</v>
      </c>
      <c r="G63" s="59">
        <v>5.2156119114942143</v>
      </c>
      <c r="H63" s="10"/>
      <c r="I63" s="20"/>
      <c r="J63" s="20"/>
      <c r="L63" s="16"/>
    </row>
    <row r="64" spans="1:12" x14ac:dyDescent="0.2">
      <c r="A64" s="20"/>
      <c r="B64" s="21" t="s">
        <v>53</v>
      </c>
      <c r="C64" s="16"/>
      <c r="D64" s="44">
        <v>47</v>
      </c>
      <c r="E64" s="23">
        <v>47</v>
      </c>
      <c r="F64" s="23">
        <v>48</v>
      </c>
      <c r="G64" s="59">
        <v>5.0041435583604255</v>
      </c>
      <c r="H64" s="10"/>
      <c r="I64" s="20"/>
      <c r="J64" s="20"/>
      <c r="L64" s="16"/>
    </row>
    <row r="65" spans="1:12" x14ac:dyDescent="0.2">
      <c r="A65" s="20"/>
      <c r="B65" s="21" t="s">
        <v>51</v>
      </c>
      <c r="C65" s="16"/>
      <c r="D65" s="44">
        <v>49</v>
      </c>
      <c r="E65" s="23">
        <v>49</v>
      </c>
      <c r="F65" s="23">
        <v>49</v>
      </c>
      <c r="G65" s="59">
        <v>1.8591736335375608</v>
      </c>
      <c r="H65" s="10"/>
      <c r="I65" s="20"/>
      <c r="J65" s="20"/>
      <c r="L65" s="16"/>
    </row>
    <row r="66" spans="1:12" x14ac:dyDescent="0.2">
      <c r="A66" s="20"/>
      <c r="B66" s="21" t="s">
        <v>57</v>
      </c>
      <c r="C66" s="16"/>
      <c r="D66" s="44">
        <v>50</v>
      </c>
      <c r="E66" s="23">
        <v>50</v>
      </c>
      <c r="F66" s="23">
        <v>50</v>
      </c>
      <c r="G66" s="59">
        <v>1.8003706645485835</v>
      </c>
      <c r="H66" s="10"/>
      <c r="I66" s="20"/>
      <c r="J66" s="20"/>
      <c r="L66" s="16"/>
    </row>
    <row r="67" spans="1:12" x14ac:dyDescent="0.2">
      <c r="B67" s="65"/>
      <c r="C67" s="12"/>
      <c r="D67" s="66"/>
      <c r="E67" s="67"/>
      <c r="F67" s="67"/>
      <c r="G67" s="68"/>
      <c r="H67" s="10"/>
      <c r="J67" s="54"/>
      <c r="L67" s="16"/>
    </row>
    <row r="68" spans="1:12" x14ac:dyDescent="0.2">
      <c r="B68" s="21" t="s">
        <v>59</v>
      </c>
      <c r="C68" s="32" t="s">
        <v>72</v>
      </c>
      <c r="D68" s="16"/>
      <c r="E68" s="16"/>
      <c r="F68" s="16"/>
      <c r="G68" s="69"/>
      <c r="H68" s="10"/>
      <c r="L68" s="16"/>
    </row>
    <row r="69" spans="1:12" x14ac:dyDescent="0.2">
      <c r="B69" s="21" t="s">
        <v>61</v>
      </c>
      <c r="C69" s="32" t="s">
        <v>73</v>
      </c>
      <c r="D69" s="16"/>
      <c r="E69" s="16"/>
      <c r="F69" s="16"/>
      <c r="G69" s="33"/>
      <c r="H69" s="10"/>
      <c r="L69" s="16"/>
    </row>
    <row r="70" spans="1:12" x14ac:dyDescent="0.2">
      <c r="B70" s="21" t="s">
        <v>63</v>
      </c>
      <c r="C70" s="32" t="s">
        <v>83</v>
      </c>
      <c r="D70" s="16"/>
      <c r="E70" s="16"/>
      <c r="F70" s="16"/>
      <c r="G70" s="33"/>
      <c r="H70" s="10"/>
      <c r="L70" s="16"/>
    </row>
    <row r="71" spans="1:12" ht="18" thickBot="1" x14ac:dyDescent="0.25">
      <c r="B71" s="70" t="s">
        <v>84</v>
      </c>
      <c r="C71" s="3"/>
      <c r="D71" s="3"/>
      <c r="E71" s="3"/>
      <c r="F71" s="3"/>
      <c r="G71" s="37"/>
      <c r="H71" s="10"/>
      <c r="L71" s="16"/>
    </row>
    <row r="72" spans="1:12" x14ac:dyDescent="0.2">
      <c r="B72" s="38"/>
      <c r="L72" s="16"/>
    </row>
    <row r="73" spans="1:12" x14ac:dyDescent="0.2">
      <c r="L73" s="16"/>
    </row>
    <row r="74" spans="1:12" x14ac:dyDescent="0.2">
      <c r="A74" s="39"/>
      <c r="J74" s="38"/>
      <c r="L74" s="16"/>
    </row>
    <row r="75" spans="1:12" x14ac:dyDescent="0.2">
      <c r="A75" s="38"/>
      <c r="L75" s="16"/>
    </row>
    <row r="76" spans="1:12" x14ac:dyDescent="0.2">
      <c r="B76" s="38"/>
      <c r="L76" s="16"/>
    </row>
    <row r="77" spans="1:12" x14ac:dyDescent="0.2">
      <c r="A77" s="38"/>
      <c r="L77" s="16"/>
    </row>
    <row r="78" spans="1:12" x14ac:dyDescent="0.2">
      <c r="B78" s="38"/>
      <c r="L78" s="16"/>
    </row>
    <row r="79" spans="1:12" x14ac:dyDescent="0.2">
      <c r="A79" s="38"/>
      <c r="L79" s="16"/>
    </row>
    <row r="80" spans="1:12" x14ac:dyDescent="0.2">
      <c r="B80" s="38"/>
      <c r="L80" s="16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101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66</v>
      </c>
    </row>
    <row r="3" spans="1:8" ht="18" thickBot="1" x14ac:dyDescent="0.25">
      <c r="B3" s="3"/>
      <c r="C3" s="41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42" t="s">
        <v>67</v>
      </c>
      <c r="E5" s="43" t="s">
        <v>68</v>
      </c>
      <c r="F5" s="43" t="s">
        <v>69</v>
      </c>
      <c r="G5" s="15" t="s">
        <v>70</v>
      </c>
      <c r="H5" s="10"/>
    </row>
    <row r="6" spans="1:8" x14ac:dyDescent="0.2">
      <c r="B6" s="10"/>
      <c r="C6" s="16"/>
      <c r="D6" s="17"/>
      <c r="E6" s="18"/>
      <c r="F6" s="18"/>
      <c r="G6" s="19" t="s">
        <v>71</v>
      </c>
      <c r="H6" s="10"/>
    </row>
    <row r="7" spans="1:8" x14ac:dyDescent="0.2">
      <c r="A7" s="20"/>
      <c r="B7" s="21" t="s">
        <v>8</v>
      </c>
      <c r="C7" s="16"/>
      <c r="D7" s="44">
        <v>1</v>
      </c>
      <c r="E7" s="23">
        <v>1</v>
      </c>
      <c r="F7" s="23">
        <v>1</v>
      </c>
      <c r="G7" s="24">
        <v>4772</v>
      </c>
      <c r="H7" s="10"/>
    </row>
    <row r="8" spans="1:8" x14ac:dyDescent="0.2">
      <c r="A8" s="20"/>
      <c r="B8" s="21" t="s">
        <v>9</v>
      </c>
      <c r="C8" s="16"/>
      <c r="D8" s="44">
        <v>2</v>
      </c>
      <c r="E8" s="23">
        <v>2</v>
      </c>
      <c r="F8" s="23">
        <v>2</v>
      </c>
      <c r="G8" s="24">
        <v>2416</v>
      </c>
      <c r="H8" s="10"/>
    </row>
    <row r="9" spans="1:8" x14ac:dyDescent="0.2">
      <c r="A9" s="20"/>
      <c r="B9" s="21" t="s">
        <v>15</v>
      </c>
      <c r="C9" s="16"/>
      <c r="D9" s="44">
        <v>3</v>
      </c>
      <c r="E9" s="23">
        <v>3</v>
      </c>
      <c r="F9" s="23">
        <v>3</v>
      </c>
      <c r="G9" s="24">
        <v>2015</v>
      </c>
      <c r="H9" s="10"/>
    </row>
    <row r="10" spans="1:8" x14ac:dyDescent="0.2">
      <c r="A10" s="20"/>
      <c r="B10" s="21" t="s">
        <v>10</v>
      </c>
      <c r="C10" s="16"/>
      <c r="D10" s="44">
        <v>4</v>
      </c>
      <c r="E10" s="23">
        <v>4</v>
      </c>
      <c r="F10" s="23">
        <v>4</v>
      </c>
      <c r="G10" s="24">
        <v>1785</v>
      </c>
      <c r="H10" s="10"/>
    </row>
    <row r="11" spans="1:8" x14ac:dyDescent="0.2">
      <c r="A11" s="20"/>
      <c r="B11" s="21" t="s">
        <v>11</v>
      </c>
      <c r="C11" s="16"/>
      <c r="D11" s="44">
        <v>5</v>
      </c>
      <c r="E11" s="23">
        <v>5</v>
      </c>
      <c r="F11" s="23">
        <v>5</v>
      </c>
      <c r="G11" s="24">
        <v>1630</v>
      </c>
      <c r="H11" s="10"/>
    </row>
    <row r="12" spans="1:8" x14ac:dyDescent="0.2">
      <c r="B12" s="10"/>
      <c r="C12" s="16"/>
      <c r="D12" s="17"/>
      <c r="E12" s="18"/>
      <c r="F12" s="18"/>
      <c r="G12" s="45"/>
      <c r="H12" s="10"/>
    </row>
    <row r="13" spans="1:8" x14ac:dyDescent="0.2">
      <c r="A13" s="20"/>
      <c r="B13" s="21" t="s">
        <v>19</v>
      </c>
      <c r="C13" s="16"/>
      <c r="D13" s="44">
        <v>7</v>
      </c>
      <c r="E13" s="23">
        <v>8</v>
      </c>
      <c r="F13" s="23">
        <v>6</v>
      </c>
      <c r="G13" s="24">
        <v>1408</v>
      </c>
      <c r="H13" s="10"/>
    </row>
    <row r="14" spans="1:8" x14ac:dyDescent="0.2">
      <c r="A14" s="20"/>
      <c r="B14" s="21" t="s">
        <v>14</v>
      </c>
      <c r="C14" s="16"/>
      <c r="D14" s="44">
        <v>8</v>
      </c>
      <c r="E14" s="23">
        <v>7</v>
      </c>
      <c r="F14" s="23">
        <v>7</v>
      </c>
      <c r="G14" s="24">
        <v>1386</v>
      </c>
      <c r="H14" s="10"/>
    </row>
    <row r="15" spans="1:8" x14ac:dyDescent="0.2">
      <c r="A15" s="20"/>
      <c r="B15" s="21" t="s">
        <v>13</v>
      </c>
      <c r="C15" s="16"/>
      <c r="D15" s="44">
        <v>6</v>
      </c>
      <c r="E15" s="23">
        <v>6</v>
      </c>
      <c r="F15" s="23">
        <v>8</v>
      </c>
      <c r="G15" s="24">
        <v>1381</v>
      </c>
      <c r="H15" s="10"/>
    </row>
    <row r="16" spans="1:8" x14ac:dyDescent="0.2">
      <c r="A16" s="20"/>
      <c r="B16" s="21" t="s">
        <v>18</v>
      </c>
      <c r="C16" s="16"/>
      <c r="D16" s="44">
        <v>9</v>
      </c>
      <c r="E16" s="23">
        <v>9</v>
      </c>
      <c r="F16" s="23">
        <v>9</v>
      </c>
      <c r="G16" s="24">
        <v>1242</v>
      </c>
      <c r="H16" s="10"/>
    </row>
    <row r="17" spans="1:8" x14ac:dyDescent="0.2">
      <c r="A17" s="20"/>
      <c r="B17" s="21" t="s">
        <v>17</v>
      </c>
      <c r="C17" s="16"/>
      <c r="D17" s="44">
        <v>10</v>
      </c>
      <c r="E17" s="23">
        <v>10</v>
      </c>
      <c r="F17" s="23">
        <v>10</v>
      </c>
      <c r="G17" s="24">
        <v>1227</v>
      </c>
      <c r="H17" s="10"/>
    </row>
    <row r="18" spans="1:8" x14ac:dyDescent="0.2">
      <c r="B18" s="10"/>
      <c r="C18" s="16"/>
      <c r="D18" s="17"/>
      <c r="E18" s="18"/>
      <c r="F18" s="18"/>
      <c r="G18" s="45"/>
      <c r="H18" s="10"/>
    </row>
    <row r="19" spans="1:8" x14ac:dyDescent="0.2">
      <c r="A19" s="20"/>
      <c r="B19" s="21" t="s">
        <v>16</v>
      </c>
      <c r="C19" s="16"/>
      <c r="D19" s="44">
        <v>11</v>
      </c>
      <c r="E19" s="23">
        <v>11</v>
      </c>
      <c r="F19" s="23">
        <v>11</v>
      </c>
      <c r="G19" s="24">
        <v>1150</v>
      </c>
      <c r="H19" s="10"/>
    </row>
    <row r="20" spans="1:8" x14ac:dyDescent="0.2">
      <c r="A20" s="20"/>
      <c r="B20" s="21" t="s">
        <v>12</v>
      </c>
      <c r="C20" s="16"/>
      <c r="D20" s="44">
        <v>14</v>
      </c>
      <c r="E20" s="23">
        <v>13</v>
      </c>
      <c r="F20" s="23">
        <v>12</v>
      </c>
      <c r="G20" s="24">
        <v>1137</v>
      </c>
      <c r="H20" s="10"/>
    </row>
    <row r="21" spans="1:8" x14ac:dyDescent="0.2">
      <c r="A21" s="20"/>
      <c r="B21" s="21" t="s">
        <v>20</v>
      </c>
      <c r="C21" s="16"/>
      <c r="D21" s="44">
        <v>12</v>
      </c>
      <c r="E21" s="23">
        <v>12</v>
      </c>
      <c r="F21" s="23">
        <v>13</v>
      </c>
      <c r="G21" s="24">
        <v>1117</v>
      </c>
      <c r="H21" s="10"/>
    </row>
    <row r="22" spans="1:8" x14ac:dyDescent="0.2">
      <c r="A22" s="20"/>
      <c r="B22" s="21" t="s">
        <v>31</v>
      </c>
      <c r="C22" s="16"/>
      <c r="D22" s="44">
        <v>15</v>
      </c>
      <c r="E22" s="23">
        <v>15</v>
      </c>
      <c r="F22" s="23">
        <v>14</v>
      </c>
      <c r="G22" s="24">
        <v>1035</v>
      </c>
      <c r="H22" s="10"/>
    </row>
    <row r="23" spans="1:8" x14ac:dyDescent="0.2">
      <c r="A23" s="20"/>
      <c r="B23" s="21" t="s">
        <v>21</v>
      </c>
      <c r="C23" s="16"/>
      <c r="D23" s="44">
        <v>13</v>
      </c>
      <c r="E23" s="23">
        <v>14</v>
      </c>
      <c r="F23" s="23">
        <v>15</v>
      </c>
      <c r="G23" s="24">
        <v>986</v>
      </c>
      <c r="H23" s="10"/>
    </row>
    <row r="24" spans="1:8" x14ac:dyDescent="0.2">
      <c r="B24" s="10"/>
      <c r="C24" s="16"/>
      <c r="D24" s="17"/>
      <c r="E24" s="18"/>
      <c r="F24" s="18"/>
      <c r="G24" s="45"/>
      <c r="H24" s="10"/>
    </row>
    <row r="25" spans="1:8" x14ac:dyDescent="0.2">
      <c r="A25" s="20"/>
      <c r="B25" s="21" t="s">
        <v>24</v>
      </c>
      <c r="C25" s="16"/>
      <c r="D25" s="44">
        <v>16</v>
      </c>
      <c r="E25" s="23">
        <v>16</v>
      </c>
      <c r="F25" s="23">
        <v>16</v>
      </c>
      <c r="G25" s="24">
        <v>857</v>
      </c>
      <c r="H25" s="10"/>
    </row>
    <row r="26" spans="1:8" x14ac:dyDescent="0.2">
      <c r="A26" s="20"/>
      <c r="B26" s="21" t="s">
        <v>28</v>
      </c>
      <c r="C26" s="16"/>
      <c r="D26" s="44">
        <v>17</v>
      </c>
      <c r="E26" s="23">
        <v>17</v>
      </c>
      <c r="F26" s="23">
        <v>17</v>
      </c>
      <c r="G26" s="24">
        <v>825</v>
      </c>
      <c r="H26" s="10"/>
    </row>
    <row r="27" spans="1:8" x14ac:dyDescent="0.2">
      <c r="A27" s="20"/>
      <c r="B27" s="21" t="s">
        <v>23</v>
      </c>
      <c r="C27" s="16"/>
      <c r="D27" s="44">
        <v>19</v>
      </c>
      <c r="E27" s="23">
        <v>19</v>
      </c>
      <c r="F27" s="23">
        <v>18</v>
      </c>
      <c r="G27" s="24">
        <v>783</v>
      </c>
      <c r="H27" s="10"/>
    </row>
    <row r="28" spans="1:8" x14ac:dyDescent="0.2">
      <c r="A28" s="20"/>
      <c r="B28" s="21" t="s">
        <v>36</v>
      </c>
      <c r="C28" s="16"/>
      <c r="D28" s="44">
        <v>21</v>
      </c>
      <c r="E28" s="23">
        <v>21</v>
      </c>
      <c r="F28" s="23">
        <v>19</v>
      </c>
      <c r="G28" s="24">
        <v>772</v>
      </c>
      <c r="H28" s="10"/>
    </row>
    <row r="29" spans="1:8" x14ac:dyDescent="0.2">
      <c r="A29" s="20"/>
      <c r="B29" s="21" t="s">
        <v>27</v>
      </c>
      <c r="C29" s="16"/>
      <c r="D29" s="44">
        <v>18</v>
      </c>
      <c r="E29" s="23">
        <v>18</v>
      </c>
      <c r="F29" s="23">
        <v>20</v>
      </c>
      <c r="G29" s="24">
        <v>762</v>
      </c>
      <c r="H29" s="10"/>
    </row>
    <row r="30" spans="1:8" x14ac:dyDescent="0.2">
      <c r="B30" s="10"/>
      <c r="C30" s="16"/>
      <c r="D30" s="17"/>
      <c r="E30" s="18"/>
      <c r="F30" s="18"/>
      <c r="G30" s="45"/>
      <c r="H30" s="10"/>
    </row>
    <row r="31" spans="1:8" x14ac:dyDescent="0.2">
      <c r="A31" s="20"/>
      <c r="B31" s="21" t="s">
        <v>29</v>
      </c>
      <c r="C31" s="16"/>
      <c r="D31" s="44">
        <v>22</v>
      </c>
      <c r="E31" s="23">
        <v>22</v>
      </c>
      <c r="F31" s="23">
        <v>21</v>
      </c>
      <c r="G31" s="24">
        <v>712</v>
      </c>
      <c r="H31" s="10"/>
    </row>
    <row r="32" spans="1:8" x14ac:dyDescent="0.2">
      <c r="A32" s="20"/>
      <c r="B32" s="21" t="s">
        <v>22</v>
      </c>
      <c r="C32" s="16"/>
      <c r="D32" s="44">
        <v>20</v>
      </c>
      <c r="E32" s="23">
        <v>20</v>
      </c>
      <c r="F32" s="23">
        <v>22</v>
      </c>
      <c r="G32" s="24">
        <v>709</v>
      </c>
      <c r="H32" s="10"/>
    </row>
    <row r="33" spans="1:8" x14ac:dyDescent="0.2">
      <c r="A33" s="20"/>
      <c r="B33" s="21" t="s">
        <v>26</v>
      </c>
      <c r="C33" s="16"/>
      <c r="D33" s="44">
        <v>25</v>
      </c>
      <c r="E33" s="23">
        <v>24</v>
      </c>
      <c r="F33" s="23">
        <v>23</v>
      </c>
      <c r="G33" s="24">
        <v>620</v>
      </c>
      <c r="H33" s="10"/>
    </row>
    <row r="34" spans="1:8" x14ac:dyDescent="0.2">
      <c r="A34" s="20"/>
      <c r="B34" s="21" t="s">
        <v>37</v>
      </c>
      <c r="C34" s="16"/>
      <c r="D34" s="44">
        <v>23</v>
      </c>
      <c r="E34" s="23">
        <v>23</v>
      </c>
      <c r="F34" s="23">
        <v>24</v>
      </c>
      <c r="G34" s="24">
        <v>613</v>
      </c>
      <c r="H34" s="10"/>
    </row>
    <row r="35" spans="1:8" x14ac:dyDescent="0.2">
      <c r="A35" s="20"/>
      <c r="B35" s="21" t="s">
        <v>39</v>
      </c>
      <c r="C35" s="16"/>
      <c r="D35" s="44">
        <v>27</v>
      </c>
      <c r="E35" s="23">
        <v>26</v>
      </c>
      <c r="F35" s="23">
        <v>25</v>
      </c>
      <c r="G35" s="24">
        <v>576</v>
      </c>
      <c r="H35" s="10"/>
    </row>
    <row r="36" spans="1:8" x14ac:dyDescent="0.2">
      <c r="B36" s="10"/>
      <c r="C36" s="16"/>
      <c r="D36" s="17"/>
      <c r="E36" s="18"/>
      <c r="F36" s="18"/>
      <c r="G36" s="45"/>
      <c r="H36" s="10"/>
    </row>
    <row r="37" spans="1:8" x14ac:dyDescent="0.2">
      <c r="A37" s="20"/>
      <c r="B37" s="21" t="s">
        <v>32</v>
      </c>
      <c r="C37" s="16"/>
      <c r="D37" s="44">
        <v>24</v>
      </c>
      <c r="E37" s="23">
        <v>25</v>
      </c>
      <c r="F37" s="23">
        <v>26</v>
      </c>
      <c r="G37" s="24">
        <v>555</v>
      </c>
      <c r="H37" s="10"/>
    </row>
    <row r="38" spans="1:8" x14ac:dyDescent="0.2">
      <c r="A38" s="20"/>
      <c r="B38" s="21" t="s">
        <v>41</v>
      </c>
      <c r="C38" s="16"/>
      <c r="D38" s="44">
        <v>26</v>
      </c>
      <c r="E38" s="23">
        <v>27</v>
      </c>
      <c r="F38" s="23">
        <v>27</v>
      </c>
      <c r="G38" s="24">
        <v>540</v>
      </c>
      <c r="H38" s="10"/>
    </row>
    <row r="39" spans="1:8" x14ac:dyDescent="0.2">
      <c r="A39" s="20"/>
      <c r="B39" s="21" t="s">
        <v>25</v>
      </c>
      <c r="C39" s="16"/>
      <c r="D39" s="44">
        <v>34</v>
      </c>
      <c r="E39" s="23">
        <v>29</v>
      </c>
      <c r="F39" s="23">
        <v>28</v>
      </c>
      <c r="G39" s="24">
        <v>521</v>
      </c>
      <c r="H39" s="10"/>
    </row>
    <row r="40" spans="1:8" x14ac:dyDescent="0.2">
      <c r="A40" s="20"/>
      <c r="B40" s="21" t="s">
        <v>30</v>
      </c>
      <c r="C40" s="16"/>
      <c r="D40" s="44">
        <v>29</v>
      </c>
      <c r="E40" s="23">
        <v>30</v>
      </c>
      <c r="F40" s="23">
        <v>29</v>
      </c>
      <c r="G40" s="24">
        <v>485</v>
      </c>
      <c r="H40" s="10"/>
    </row>
    <row r="41" spans="1:8" x14ac:dyDescent="0.2">
      <c r="A41" s="20"/>
      <c r="B41" s="21" t="s">
        <v>34</v>
      </c>
      <c r="C41" s="16"/>
      <c r="D41" s="44">
        <v>28</v>
      </c>
      <c r="E41" s="23">
        <v>28</v>
      </c>
      <c r="F41" s="23">
        <v>30</v>
      </c>
      <c r="G41" s="24">
        <v>470</v>
      </c>
      <c r="H41" s="10"/>
    </row>
    <row r="42" spans="1:8" x14ac:dyDescent="0.2">
      <c r="B42" s="10"/>
      <c r="C42" s="16"/>
      <c r="D42" s="17"/>
      <c r="E42" s="18"/>
      <c r="F42" s="18"/>
      <c r="G42" s="45"/>
      <c r="H42" s="10"/>
    </row>
    <row r="43" spans="1:8" x14ac:dyDescent="0.2">
      <c r="A43" s="20"/>
      <c r="B43" s="21" t="s">
        <v>33</v>
      </c>
      <c r="C43" s="16"/>
      <c r="D43" s="44">
        <v>30</v>
      </c>
      <c r="E43" s="23">
        <v>31</v>
      </c>
      <c r="F43" s="23">
        <v>31</v>
      </c>
      <c r="G43" s="24">
        <v>458</v>
      </c>
      <c r="H43" s="10"/>
    </row>
    <row r="44" spans="1:8" x14ac:dyDescent="0.2">
      <c r="A44" s="20"/>
      <c r="B44" s="21" t="s">
        <v>38</v>
      </c>
      <c r="C44" s="16"/>
      <c r="D44" s="44">
        <v>36</v>
      </c>
      <c r="E44" s="23">
        <v>34</v>
      </c>
      <c r="F44" s="23">
        <v>32</v>
      </c>
      <c r="G44" s="24">
        <v>433</v>
      </c>
      <c r="H44" s="10"/>
    </row>
    <row r="45" spans="1:8" x14ac:dyDescent="0.2">
      <c r="A45" s="20"/>
      <c r="B45" s="21" t="s">
        <v>40</v>
      </c>
      <c r="C45" s="16"/>
      <c r="D45" s="44">
        <v>31</v>
      </c>
      <c r="E45" s="23">
        <v>32</v>
      </c>
      <c r="F45" s="23">
        <v>33</v>
      </c>
      <c r="G45" s="24">
        <v>412</v>
      </c>
      <c r="H45" s="10"/>
    </row>
    <row r="46" spans="1:8" x14ac:dyDescent="0.2">
      <c r="A46" s="20"/>
      <c r="B46" s="21" t="s">
        <v>43</v>
      </c>
      <c r="C46" s="16"/>
      <c r="D46" s="44">
        <v>31</v>
      </c>
      <c r="E46" s="23">
        <v>35</v>
      </c>
      <c r="F46" s="23">
        <v>34</v>
      </c>
      <c r="G46" s="24">
        <v>390</v>
      </c>
      <c r="H46" s="10"/>
    </row>
    <row r="47" spans="1:8" x14ac:dyDescent="0.2">
      <c r="A47" s="20"/>
      <c r="B47" s="21" t="s">
        <v>42</v>
      </c>
      <c r="C47" s="16"/>
      <c r="D47" s="44">
        <v>33</v>
      </c>
      <c r="E47" s="23">
        <v>33</v>
      </c>
      <c r="F47" s="23">
        <v>35</v>
      </c>
      <c r="G47" s="24">
        <v>387</v>
      </c>
      <c r="H47" s="10"/>
    </row>
    <row r="48" spans="1:8" x14ac:dyDescent="0.2">
      <c r="B48" s="10"/>
      <c r="C48" s="16"/>
      <c r="D48" s="17"/>
      <c r="E48" s="18"/>
      <c r="F48" s="18"/>
      <c r="G48" s="45"/>
      <c r="H48" s="10"/>
    </row>
    <row r="49" spans="1:8" x14ac:dyDescent="0.2">
      <c r="A49" s="20"/>
      <c r="B49" s="21" t="s">
        <v>35</v>
      </c>
      <c r="C49" s="16"/>
      <c r="D49" s="44">
        <v>37</v>
      </c>
      <c r="E49" s="23">
        <v>36</v>
      </c>
      <c r="F49" s="23">
        <v>36</v>
      </c>
      <c r="G49" s="24">
        <v>366</v>
      </c>
      <c r="H49" s="10"/>
    </row>
    <row r="50" spans="1:8" x14ac:dyDescent="0.2">
      <c r="A50" s="20"/>
      <c r="B50" s="21" t="s">
        <v>47</v>
      </c>
      <c r="C50" s="16"/>
      <c r="D50" s="44">
        <v>38</v>
      </c>
      <c r="E50" s="23">
        <v>38</v>
      </c>
      <c r="F50" s="23">
        <v>37</v>
      </c>
      <c r="G50" s="24">
        <v>358</v>
      </c>
      <c r="H50" s="10"/>
    </row>
    <row r="51" spans="1:8" x14ac:dyDescent="0.2">
      <c r="A51" s="20"/>
      <c r="B51" s="21" t="s">
        <v>44</v>
      </c>
      <c r="C51" s="16"/>
      <c r="D51" s="44">
        <v>40</v>
      </c>
      <c r="E51" s="23">
        <v>39</v>
      </c>
      <c r="F51" s="23">
        <v>38</v>
      </c>
      <c r="G51" s="24">
        <v>340</v>
      </c>
      <c r="H51" s="10"/>
    </row>
    <row r="52" spans="1:8" x14ac:dyDescent="0.2">
      <c r="A52" s="20"/>
      <c r="B52" s="21" t="s">
        <v>53</v>
      </c>
      <c r="C52" s="16"/>
      <c r="D52" s="44">
        <v>35</v>
      </c>
      <c r="E52" s="23">
        <v>37</v>
      </c>
      <c r="F52" s="23">
        <v>39</v>
      </c>
      <c r="G52" s="24">
        <v>295</v>
      </c>
      <c r="H52" s="10"/>
    </row>
    <row r="53" spans="1:8" x14ac:dyDescent="0.2">
      <c r="A53" s="20"/>
      <c r="B53" s="21" t="s">
        <v>48</v>
      </c>
      <c r="C53" s="16"/>
      <c r="D53" s="44">
        <v>42</v>
      </c>
      <c r="E53" s="23">
        <v>42</v>
      </c>
      <c r="F53" s="23">
        <v>40</v>
      </c>
      <c r="G53" s="24">
        <v>287</v>
      </c>
      <c r="H53" s="10"/>
    </row>
    <row r="54" spans="1:8" x14ac:dyDescent="0.2">
      <c r="B54" s="10"/>
      <c r="C54" s="16"/>
      <c r="D54" s="17"/>
      <c r="E54" s="18"/>
      <c r="F54" s="18"/>
      <c r="G54" s="45"/>
      <c r="H54" s="10"/>
    </row>
    <row r="55" spans="1:8" x14ac:dyDescent="0.2">
      <c r="A55" s="20"/>
      <c r="B55" s="21" t="s">
        <v>50</v>
      </c>
      <c r="C55" s="16"/>
      <c r="D55" s="44">
        <v>39</v>
      </c>
      <c r="E55" s="23">
        <v>40</v>
      </c>
      <c r="F55" s="23">
        <v>41</v>
      </c>
      <c r="G55" s="24">
        <v>274</v>
      </c>
      <c r="H55" s="10"/>
    </row>
    <row r="56" spans="1:8" x14ac:dyDescent="0.2">
      <c r="A56" s="20"/>
      <c r="B56" s="21" t="s">
        <v>49</v>
      </c>
      <c r="C56" s="16"/>
      <c r="D56" s="44">
        <v>43</v>
      </c>
      <c r="E56" s="23">
        <v>40</v>
      </c>
      <c r="F56" s="23">
        <v>42</v>
      </c>
      <c r="G56" s="24">
        <v>272</v>
      </c>
      <c r="H56" s="10"/>
    </row>
    <row r="57" spans="1:8" x14ac:dyDescent="0.2">
      <c r="A57" s="20"/>
      <c r="B57" s="21" t="s">
        <v>51</v>
      </c>
      <c r="C57" s="16"/>
      <c r="D57" s="44">
        <v>44</v>
      </c>
      <c r="E57" s="23">
        <v>44</v>
      </c>
      <c r="F57" s="23">
        <v>43</v>
      </c>
      <c r="G57" s="24">
        <v>219</v>
      </c>
      <c r="H57" s="10"/>
    </row>
    <row r="58" spans="1:8" x14ac:dyDescent="0.2">
      <c r="A58" s="20"/>
      <c r="B58" s="21" t="s">
        <v>46</v>
      </c>
      <c r="C58" s="16"/>
      <c r="D58" s="44">
        <v>41</v>
      </c>
      <c r="E58" s="23">
        <v>43</v>
      </c>
      <c r="F58" s="23">
        <v>44</v>
      </c>
      <c r="G58" s="24">
        <v>214</v>
      </c>
      <c r="H58" s="10"/>
    </row>
    <row r="59" spans="1:8" x14ac:dyDescent="0.2">
      <c r="A59" s="20"/>
      <c r="B59" s="21" t="s">
        <v>54</v>
      </c>
      <c r="C59" s="16"/>
      <c r="D59" s="44">
        <v>46</v>
      </c>
      <c r="E59" s="23">
        <v>45</v>
      </c>
      <c r="F59" s="23">
        <v>45</v>
      </c>
      <c r="G59" s="24">
        <v>203</v>
      </c>
      <c r="H59" s="10"/>
    </row>
    <row r="60" spans="1:8" x14ac:dyDescent="0.2">
      <c r="B60" s="10"/>
      <c r="C60" s="16"/>
      <c r="D60" s="17"/>
      <c r="E60" s="18"/>
      <c r="F60" s="18"/>
      <c r="G60" s="45"/>
      <c r="H60" s="10"/>
    </row>
    <row r="61" spans="1:8" x14ac:dyDescent="0.2">
      <c r="A61" s="20"/>
      <c r="B61" s="21" t="s">
        <v>45</v>
      </c>
      <c r="C61" s="16"/>
      <c r="D61" s="44">
        <v>47</v>
      </c>
      <c r="E61" s="23">
        <v>46</v>
      </c>
      <c r="F61" s="23">
        <v>46</v>
      </c>
      <c r="G61" s="24">
        <v>196</v>
      </c>
      <c r="H61" s="10"/>
    </row>
    <row r="62" spans="1:8" x14ac:dyDescent="0.2">
      <c r="A62" s="20"/>
      <c r="B62" s="21" t="s">
        <v>52</v>
      </c>
      <c r="C62" s="16"/>
      <c r="D62" s="44">
        <v>45</v>
      </c>
      <c r="E62" s="23">
        <v>47</v>
      </c>
      <c r="F62" s="23">
        <v>47</v>
      </c>
      <c r="G62" s="24">
        <v>160</v>
      </c>
      <c r="H62" s="10"/>
    </row>
    <row r="63" spans="1:8" x14ac:dyDescent="0.2">
      <c r="A63" s="20"/>
      <c r="B63" s="21" t="s">
        <v>55</v>
      </c>
      <c r="C63" s="16"/>
      <c r="D63" s="44">
        <v>48</v>
      </c>
      <c r="E63" s="23">
        <v>48</v>
      </c>
      <c r="F63" s="23">
        <v>48</v>
      </c>
      <c r="G63" s="24">
        <v>54</v>
      </c>
      <c r="H63" s="10"/>
    </row>
    <row r="64" spans="1:8" x14ac:dyDescent="0.2">
      <c r="A64" s="20"/>
      <c r="B64" s="21" t="s">
        <v>56</v>
      </c>
      <c r="C64" s="16"/>
      <c r="D64" s="44">
        <v>49</v>
      </c>
      <c r="E64" s="23">
        <v>49</v>
      </c>
      <c r="F64" s="23">
        <v>49</v>
      </c>
      <c r="G64" s="24">
        <v>35</v>
      </c>
      <c r="H64" s="10"/>
    </row>
    <row r="65" spans="1:8" x14ac:dyDescent="0.2">
      <c r="A65" s="20"/>
      <c r="B65" s="21" t="s">
        <v>57</v>
      </c>
      <c r="C65" s="16"/>
      <c r="D65" s="44">
        <v>50</v>
      </c>
      <c r="E65" s="23">
        <v>50</v>
      </c>
      <c r="F65" s="23">
        <v>50</v>
      </c>
      <c r="G65" s="24">
        <v>23</v>
      </c>
      <c r="H65" s="10"/>
    </row>
    <row r="66" spans="1:8" x14ac:dyDescent="0.2">
      <c r="B66" s="46"/>
      <c r="C66" s="47"/>
      <c r="D66" s="48"/>
      <c r="E66" s="49"/>
      <c r="F66" s="49"/>
      <c r="G66" s="50"/>
      <c r="H66" s="10"/>
    </row>
    <row r="67" spans="1:8" x14ac:dyDescent="0.2">
      <c r="A67" s="20"/>
      <c r="B67" s="27" t="s">
        <v>58</v>
      </c>
      <c r="C67" s="51"/>
      <c r="D67" s="29"/>
      <c r="E67" s="30"/>
      <c r="F67" s="30"/>
      <c r="G67" s="31">
        <v>39863</v>
      </c>
      <c r="H67" s="10"/>
    </row>
    <row r="68" spans="1:8" x14ac:dyDescent="0.2">
      <c r="B68" s="21" t="s">
        <v>59</v>
      </c>
      <c r="C68" s="32" t="s">
        <v>72</v>
      </c>
      <c r="D68" s="47"/>
      <c r="E68" s="47"/>
      <c r="F68" s="47"/>
      <c r="G68" s="52"/>
      <c r="H68" s="10"/>
    </row>
    <row r="69" spans="1:8" x14ac:dyDescent="0.2">
      <c r="B69" s="21" t="s">
        <v>61</v>
      </c>
      <c r="C69" s="32" t="s">
        <v>73</v>
      </c>
      <c r="D69" s="47"/>
      <c r="E69" s="47"/>
      <c r="F69" s="47"/>
      <c r="G69" s="52"/>
      <c r="H69" s="10"/>
    </row>
    <row r="70" spans="1:8" x14ac:dyDescent="0.2">
      <c r="B70" s="21" t="s">
        <v>63</v>
      </c>
      <c r="C70" s="32" t="s">
        <v>74</v>
      </c>
      <c r="D70" s="47"/>
      <c r="E70" s="47"/>
      <c r="F70" s="47"/>
      <c r="G70" s="52"/>
      <c r="H70" s="10"/>
    </row>
    <row r="71" spans="1:8" ht="18" thickBot="1" x14ac:dyDescent="0.25">
      <c r="B71" s="35"/>
      <c r="C71" s="36" t="s">
        <v>75</v>
      </c>
      <c r="D71" s="41"/>
      <c r="E71" s="41"/>
      <c r="F71" s="41"/>
      <c r="G71" s="53"/>
      <c r="H71" s="10"/>
    </row>
    <row r="72" spans="1:8" x14ac:dyDescent="0.2">
      <c r="B72" s="38"/>
      <c r="C72" s="54"/>
      <c r="D72" s="54"/>
      <c r="E72" s="54"/>
      <c r="F72" s="54"/>
      <c r="G72" s="54"/>
    </row>
    <row r="73" spans="1:8" x14ac:dyDescent="0.2">
      <c r="C73" s="54"/>
      <c r="D73" s="54"/>
      <c r="E73" s="54"/>
      <c r="F73" s="54"/>
      <c r="G73" s="54"/>
    </row>
    <row r="74" spans="1:8" x14ac:dyDescent="0.2">
      <c r="A74" s="39"/>
      <c r="C74" s="54"/>
      <c r="D74" s="54"/>
      <c r="E74" s="54"/>
      <c r="F74" s="54"/>
      <c r="G74" s="54"/>
    </row>
    <row r="75" spans="1:8" x14ac:dyDescent="0.2">
      <c r="A75" s="38"/>
      <c r="C75" s="54"/>
      <c r="D75" s="54"/>
      <c r="E75" s="54"/>
      <c r="F75" s="54"/>
      <c r="G75" s="54"/>
    </row>
    <row r="76" spans="1:8" x14ac:dyDescent="0.2">
      <c r="B76" s="38"/>
      <c r="C76" s="54"/>
      <c r="D76" s="54"/>
      <c r="E76" s="54"/>
      <c r="F76" s="54"/>
      <c r="G76" s="54"/>
    </row>
    <row r="77" spans="1:8" x14ac:dyDescent="0.2">
      <c r="A77" s="38"/>
      <c r="C77" s="54"/>
      <c r="D77" s="54"/>
      <c r="E77" s="54"/>
      <c r="F77" s="54"/>
      <c r="G77" s="54"/>
    </row>
    <row r="78" spans="1:8" x14ac:dyDescent="0.2">
      <c r="B78" s="38"/>
      <c r="C78" s="54"/>
      <c r="D78" s="54"/>
      <c r="E78" s="54"/>
      <c r="F78" s="54"/>
      <c r="G78" s="54"/>
    </row>
    <row r="79" spans="1:8" x14ac:dyDescent="0.2">
      <c r="A79" s="38"/>
      <c r="C79" s="54"/>
      <c r="D79" s="54"/>
      <c r="E79" s="54"/>
      <c r="F79" s="54"/>
      <c r="G79" s="54"/>
    </row>
    <row r="80" spans="1:8" x14ac:dyDescent="0.2">
      <c r="B80" s="38"/>
      <c r="C80" s="54"/>
      <c r="D80" s="54"/>
      <c r="E80" s="54"/>
      <c r="F80" s="54"/>
      <c r="G80" s="54"/>
    </row>
    <row r="81" spans="1:7" x14ac:dyDescent="0.2">
      <c r="B81" s="38"/>
      <c r="C81" s="54"/>
      <c r="D81" s="54"/>
      <c r="E81" s="54"/>
      <c r="F81" s="54"/>
      <c r="G81" s="54"/>
    </row>
    <row r="82" spans="1:7" x14ac:dyDescent="0.2">
      <c r="B82" s="38"/>
      <c r="C82" s="54"/>
      <c r="D82" s="54"/>
      <c r="E82" s="54"/>
      <c r="F82" s="54"/>
      <c r="G82" s="54"/>
    </row>
    <row r="83" spans="1:7" x14ac:dyDescent="0.2">
      <c r="A83" s="40"/>
      <c r="C83" s="54"/>
      <c r="D83" s="54"/>
      <c r="E83" s="54"/>
      <c r="F83" s="54"/>
      <c r="G83" s="54"/>
    </row>
    <row r="84" spans="1:7" x14ac:dyDescent="0.2">
      <c r="B84" s="38"/>
      <c r="C84" s="54"/>
      <c r="D84" s="54"/>
      <c r="E84" s="54"/>
      <c r="F84" s="54"/>
      <c r="G84" s="54"/>
    </row>
    <row r="85" spans="1:7" x14ac:dyDescent="0.2">
      <c r="A85" s="38"/>
      <c r="C85" s="54"/>
      <c r="D85" s="54"/>
      <c r="E85" s="54"/>
      <c r="F85" s="54"/>
      <c r="G85" s="54"/>
    </row>
    <row r="86" spans="1:7" x14ac:dyDescent="0.2">
      <c r="B86" s="38"/>
      <c r="C86" s="54"/>
      <c r="D86" s="54"/>
      <c r="E86" s="54"/>
      <c r="F86" s="54"/>
      <c r="G86" s="54"/>
    </row>
    <row r="87" spans="1:7" x14ac:dyDescent="0.2">
      <c r="B87" s="38"/>
      <c r="C87" s="54"/>
      <c r="D87" s="54"/>
      <c r="E87" s="54"/>
      <c r="F87" s="54"/>
      <c r="G87" s="54"/>
    </row>
    <row r="88" spans="1:7" x14ac:dyDescent="0.2">
      <c r="B88" s="38"/>
      <c r="G88" s="54"/>
    </row>
    <row r="89" spans="1:7" x14ac:dyDescent="0.2">
      <c r="A89" s="40"/>
      <c r="G89" s="54"/>
    </row>
    <row r="90" spans="1:7" x14ac:dyDescent="0.2">
      <c r="B90" s="38"/>
      <c r="G90" s="54"/>
    </row>
    <row r="91" spans="1:7" x14ac:dyDescent="0.2">
      <c r="A91" s="40"/>
      <c r="G91" s="54"/>
    </row>
    <row r="92" spans="1:7" x14ac:dyDescent="0.2">
      <c r="B92" s="38"/>
      <c r="G92" s="54"/>
    </row>
    <row r="93" spans="1:7" x14ac:dyDescent="0.2">
      <c r="A93" s="40"/>
      <c r="G93" s="54"/>
    </row>
    <row r="94" spans="1:7" x14ac:dyDescent="0.2">
      <c r="A94" s="54"/>
      <c r="B94" s="38"/>
      <c r="G94" s="54"/>
    </row>
    <row r="95" spans="1:7" x14ac:dyDescent="0.2">
      <c r="A95" s="54"/>
      <c r="B95" s="54"/>
      <c r="G95" s="54"/>
    </row>
    <row r="96" spans="1:7" x14ac:dyDescent="0.2">
      <c r="A96" s="54"/>
      <c r="B96" s="54"/>
      <c r="G96" s="54"/>
    </row>
    <row r="97" spans="1:7" x14ac:dyDescent="0.2">
      <c r="A97" s="54"/>
      <c r="B97" s="54"/>
      <c r="G97" s="54"/>
    </row>
    <row r="98" spans="1:7" x14ac:dyDescent="0.2">
      <c r="A98" s="54"/>
      <c r="B98" s="54"/>
      <c r="G98" s="54"/>
    </row>
    <row r="99" spans="1:7" x14ac:dyDescent="0.2">
      <c r="A99" s="54"/>
      <c r="B99" s="54"/>
      <c r="G99" s="54"/>
    </row>
    <row r="100" spans="1:7" x14ac:dyDescent="0.2">
      <c r="A100" s="54"/>
      <c r="B100" s="54"/>
      <c r="G100" s="54"/>
    </row>
    <row r="101" spans="1:7" x14ac:dyDescent="0.2">
      <c r="A101" s="54"/>
      <c r="B101" s="54"/>
      <c r="G101" s="54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tabSelected="1" zoomScale="70" zoomScaleNormal="100" zoomScaleSheetLayoutView="100" workbookViewId="0">
      <selection activeCell="J29" sqref="J29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0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6</v>
      </c>
      <c r="H5" s="10"/>
    </row>
    <row r="6" spans="1:8" x14ac:dyDescent="0.2">
      <c r="B6" s="10"/>
      <c r="C6" s="16"/>
      <c r="D6" s="17"/>
      <c r="E6" s="18"/>
      <c r="F6" s="18"/>
      <c r="G6" s="19" t="s">
        <v>7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4">
        <v>3420</v>
      </c>
      <c r="H7" s="10"/>
    </row>
    <row r="8" spans="1:8" x14ac:dyDescent="0.2">
      <c r="A8" s="20"/>
      <c r="B8" s="21" t="s">
        <v>9</v>
      </c>
      <c r="C8" s="16"/>
      <c r="D8" s="22">
        <v>2</v>
      </c>
      <c r="E8" s="23">
        <v>2</v>
      </c>
      <c r="F8" s="23">
        <v>2</v>
      </c>
      <c r="G8" s="24">
        <v>2740</v>
      </c>
      <c r="H8" s="10"/>
    </row>
    <row r="9" spans="1:8" x14ac:dyDescent="0.2">
      <c r="A9" s="20"/>
      <c r="B9" s="21" t="s">
        <v>10</v>
      </c>
      <c r="C9" s="16"/>
      <c r="D9" s="22">
        <v>3</v>
      </c>
      <c r="E9" s="23">
        <v>3</v>
      </c>
      <c r="F9" s="23">
        <v>3</v>
      </c>
      <c r="G9" s="24">
        <v>2190</v>
      </c>
      <c r="H9" s="10"/>
    </row>
    <row r="10" spans="1:8" x14ac:dyDescent="0.2">
      <c r="A10" s="20"/>
      <c r="B10" s="21" t="s">
        <v>11</v>
      </c>
      <c r="C10" s="16"/>
      <c r="D10" s="22">
        <v>4</v>
      </c>
      <c r="E10" s="23">
        <v>4</v>
      </c>
      <c r="F10" s="23">
        <v>4</v>
      </c>
      <c r="G10" s="24">
        <v>1850</v>
      </c>
      <c r="H10" s="10"/>
    </row>
    <row r="11" spans="1:8" x14ac:dyDescent="0.2">
      <c r="A11" s="20"/>
      <c r="B11" s="21" t="s">
        <v>12</v>
      </c>
      <c r="C11" s="16"/>
      <c r="D11" s="22">
        <v>5</v>
      </c>
      <c r="E11" s="23">
        <v>5</v>
      </c>
      <c r="F11" s="23">
        <v>5</v>
      </c>
      <c r="G11" s="24">
        <v>1660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4"/>
      <c r="H12" s="10"/>
    </row>
    <row r="13" spans="1:8" x14ac:dyDescent="0.2">
      <c r="A13" s="20"/>
      <c r="B13" s="21" t="s">
        <v>13</v>
      </c>
      <c r="C13" s="16"/>
      <c r="D13" s="22">
        <v>7</v>
      </c>
      <c r="E13" s="23">
        <v>6</v>
      </c>
      <c r="F13" s="23">
        <v>6</v>
      </c>
      <c r="G13" s="24">
        <v>1540</v>
      </c>
      <c r="H13" s="10"/>
    </row>
    <row r="14" spans="1:8" x14ac:dyDescent="0.2">
      <c r="A14" s="20"/>
      <c r="B14" s="21" t="s">
        <v>14</v>
      </c>
      <c r="C14" s="16"/>
      <c r="D14" s="22">
        <v>6</v>
      </c>
      <c r="E14" s="23">
        <v>6</v>
      </c>
      <c r="F14" s="23">
        <v>6</v>
      </c>
      <c r="G14" s="24">
        <v>1540</v>
      </c>
      <c r="H14" s="10"/>
    </row>
    <row r="15" spans="1:8" x14ac:dyDescent="0.2">
      <c r="A15" s="20"/>
      <c r="B15" s="21" t="s">
        <v>15</v>
      </c>
      <c r="C15" s="16"/>
      <c r="D15" s="22">
        <v>8</v>
      </c>
      <c r="E15" s="23">
        <v>8</v>
      </c>
      <c r="F15" s="23">
        <v>8</v>
      </c>
      <c r="G15" s="24">
        <v>1430</v>
      </c>
      <c r="H15" s="10"/>
    </row>
    <row r="16" spans="1:8" x14ac:dyDescent="0.2">
      <c r="A16" s="20"/>
      <c r="B16" s="21" t="s">
        <v>16</v>
      </c>
      <c r="C16" s="16"/>
      <c r="D16" s="22">
        <v>9</v>
      </c>
      <c r="E16" s="23">
        <v>9</v>
      </c>
      <c r="F16" s="23">
        <v>9</v>
      </c>
      <c r="G16" s="24">
        <v>1380</v>
      </c>
      <c r="H16" s="10"/>
    </row>
    <row r="17" spans="1:8" x14ac:dyDescent="0.2">
      <c r="A17" s="20"/>
      <c r="B17" s="21" t="s">
        <v>17</v>
      </c>
      <c r="C17" s="16"/>
      <c r="D17" s="22">
        <v>10</v>
      </c>
      <c r="E17" s="23">
        <v>10</v>
      </c>
      <c r="F17" s="23">
        <v>10</v>
      </c>
      <c r="G17" s="24">
        <v>1330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4"/>
      <c r="H18" s="10"/>
    </row>
    <row r="19" spans="1:8" x14ac:dyDescent="0.2">
      <c r="A19" s="20"/>
      <c r="B19" s="21" t="s">
        <v>18</v>
      </c>
      <c r="C19" s="16"/>
      <c r="D19" s="22">
        <v>11</v>
      </c>
      <c r="E19" s="23">
        <v>11</v>
      </c>
      <c r="F19" s="23">
        <v>11</v>
      </c>
      <c r="G19" s="24">
        <v>1250</v>
      </c>
      <c r="H19" s="10"/>
    </row>
    <row r="20" spans="1:8" x14ac:dyDescent="0.2">
      <c r="A20" s="20"/>
      <c r="B20" s="21" t="s">
        <v>19</v>
      </c>
      <c r="C20" s="16"/>
      <c r="D20" s="22">
        <v>12</v>
      </c>
      <c r="E20" s="23">
        <v>12</v>
      </c>
      <c r="F20" s="23">
        <v>12</v>
      </c>
      <c r="G20" s="24">
        <v>1070</v>
      </c>
      <c r="H20" s="10"/>
    </row>
    <row r="21" spans="1:8" x14ac:dyDescent="0.2">
      <c r="A21" s="20"/>
      <c r="B21" s="21" t="s">
        <v>20</v>
      </c>
      <c r="C21" s="16"/>
      <c r="D21" s="22">
        <v>12</v>
      </c>
      <c r="E21" s="23">
        <v>13</v>
      </c>
      <c r="F21" s="23">
        <v>13</v>
      </c>
      <c r="G21" s="24">
        <v>1040</v>
      </c>
      <c r="H21" s="10"/>
    </row>
    <row r="22" spans="1:8" x14ac:dyDescent="0.2">
      <c r="A22" s="20"/>
      <c r="B22" s="21" t="s">
        <v>21</v>
      </c>
      <c r="C22" s="16"/>
      <c r="D22" s="22">
        <v>14</v>
      </c>
      <c r="E22" s="23">
        <v>14</v>
      </c>
      <c r="F22" s="23">
        <v>14</v>
      </c>
      <c r="G22" s="24">
        <v>949</v>
      </c>
      <c r="H22" s="10"/>
    </row>
    <row r="23" spans="1:8" x14ac:dyDescent="0.2">
      <c r="A23" s="20"/>
      <c r="B23" s="21" t="s">
        <v>22</v>
      </c>
      <c r="C23" s="16"/>
      <c r="D23" s="22">
        <v>15</v>
      </c>
      <c r="E23" s="23">
        <v>15</v>
      </c>
      <c r="F23" s="23">
        <v>15</v>
      </c>
      <c r="G23" s="24">
        <v>893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4"/>
      <c r="H24" s="10"/>
    </row>
    <row r="25" spans="1:8" x14ac:dyDescent="0.2">
      <c r="A25" s="20"/>
      <c r="B25" s="21" t="s">
        <v>23</v>
      </c>
      <c r="C25" s="16"/>
      <c r="D25" s="22">
        <v>16</v>
      </c>
      <c r="E25" s="23">
        <v>16</v>
      </c>
      <c r="F25" s="23">
        <v>16</v>
      </c>
      <c r="G25" s="24">
        <v>889</v>
      </c>
      <c r="H25" s="10"/>
    </row>
    <row r="26" spans="1:8" x14ac:dyDescent="0.2">
      <c r="A26" s="20"/>
      <c r="B26" s="21" t="s">
        <v>24</v>
      </c>
      <c r="C26" s="16"/>
      <c r="D26" s="22">
        <v>17</v>
      </c>
      <c r="E26" s="23">
        <v>17</v>
      </c>
      <c r="F26" s="23">
        <v>17</v>
      </c>
      <c r="G26" s="24">
        <v>793</v>
      </c>
      <c r="H26" s="10"/>
    </row>
    <row r="27" spans="1:8" x14ac:dyDescent="0.2">
      <c r="A27" s="20"/>
      <c r="B27" s="21" t="s">
        <v>25</v>
      </c>
      <c r="C27" s="16"/>
      <c r="D27" s="22">
        <v>18</v>
      </c>
      <c r="E27" s="23">
        <v>18</v>
      </c>
      <c r="F27" s="23">
        <v>18</v>
      </c>
      <c r="G27" s="24">
        <v>746</v>
      </c>
      <c r="H27" s="10"/>
    </row>
    <row r="28" spans="1:8" x14ac:dyDescent="0.2">
      <c r="A28" s="20"/>
      <c r="B28" s="21" t="s">
        <v>26</v>
      </c>
      <c r="C28" s="16"/>
      <c r="D28" s="22">
        <v>19</v>
      </c>
      <c r="E28" s="23">
        <v>19</v>
      </c>
      <c r="F28" s="23">
        <v>19</v>
      </c>
      <c r="G28" s="24">
        <v>695</v>
      </c>
      <c r="H28" s="10"/>
    </row>
    <row r="29" spans="1:8" x14ac:dyDescent="0.2">
      <c r="A29" s="20"/>
      <c r="B29" s="21" t="s">
        <v>27</v>
      </c>
      <c r="C29" s="16"/>
      <c r="D29" s="22">
        <v>21</v>
      </c>
      <c r="E29" s="23">
        <v>21</v>
      </c>
      <c r="F29" s="23">
        <v>20</v>
      </c>
      <c r="G29" s="24">
        <v>656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4"/>
      <c r="H30" s="10"/>
    </row>
    <row r="31" spans="1:8" x14ac:dyDescent="0.2">
      <c r="A31" s="20"/>
      <c r="B31" s="21" t="s">
        <v>28</v>
      </c>
      <c r="C31" s="16"/>
      <c r="D31" s="22">
        <v>20</v>
      </c>
      <c r="E31" s="23">
        <v>20</v>
      </c>
      <c r="F31" s="23">
        <v>21</v>
      </c>
      <c r="G31" s="24">
        <v>638</v>
      </c>
      <c r="H31" s="10"/>
    </row>
    <row r="32" spans="1:8" x14ac:dyDescent="0.2">
      <c r="A32" s="20"/>
      <c r="B32" s="21" t="s">
        <v>29</v>
      </c>
      <c r="C32" s="16"/>
      <c r="D32" s="22">
        <v>22</v>
      </c>
      <c r="E32" s="23">
        <v>22</v>
      </c>
      <c r="F32" s="23">
        <v>22</v>
      </c>
      <c r="G32" s="24">
        <v>607</v>
      </c>
      <c r="H32" s="10"/>
    </row>
    <row r="33" spans="1:8" x14ac:dyDescent="0.2">
      <c r="A33" s="20"/>
      <c r="B33" s="21" t="s">
        <v>30</v>
      </c>
      <c r="C33" s="16"/>
      <c r="D33" s="22">
        <v>23</v>
      </c>
      <c r="E33" s="23">
        <v>23</v>
      </c>
      <c r="F33" s="23">
        <v>23</v>
      </c>
      <c r="G33" s="24">
        <v>604</v>
      </c>
      <c r="H33" s="10"/>
    </row>
    <row r="34" spans="1:8" x14ac:dyDescent="0.2">
      <c r="A34" s="20"/>
      <c r="B34" s="21" t="s">
        <v>31</v>
      </c>
      <c r="C34" s="16"/>
      <c r="D34" s="22">
        <v>24</v>
      </c>
      <c r="E34" s="23">
        <v>24</v>
      </c>
      <c r="F34" s="23">
        <v>24</v>
      </c>
      <c r="G34" s="24">
        <v>583</v>
      </c>
      <c r="H34" s="10"/>
    </row>
    <row r="35" spans="1:8" x14ac:dyDescent="0.2">
      <c r="A35" s="20"/>
      <c r="B35" s="21" t="s">
        <v>32</v>
      </c>
      <c r="C35" s="16"/>
      <c r="D35" s="22">
        <v>25</v>
      </c>
      <c r="E35" s="23">
        <v>25</v>
      </c>
      <c r="F35" s="23">
        <v>25</v>
      </c>
      <c r="G35" s="24">
        <v>582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4"/>
      <c r="H36" s="10"/>
    </row>
    <row r="37" spans="1:8" x14ac:dyDescent="0.2">
      <c r="A37" s="20"/>
      <c r="B37" s="21" t="s">
        <v>33</v>
      </c>
      <c r="C37" s="16"/>
      <c r="D37" s="22">
        <v>26</v>
      </c>
      <c r="E37" s="23">
        <v>26</v>
      </c>
      <c r="F37" s="23">
        <v>26</v>
      </c>
      <c r="G37" s="24">
        <v>524</v>
      </c>
      <c r="H37" s="10"/>
    </row>
    <row r="38" spans="1:8" x14ac:dyDescent="0.2">
      <c r="A38" s="20"/>
      <c r="B38" s="21" t="s">
        <v>34</v>
      </c>
      <c r="C38" s="16"/>
      <c r="D38" s="22">
        <v>27</v>
      </c>
      <c r="E38" s="23">
        <v>27</v>
      </c>
      <c r="F38" s="23">
        <v>27</v>
      </c>
      <c r="G38" s="24">
        <v>438</v>
      </c>
      <c r="H38" s="10"/>
    </row>
    <row r="39" spans="1:8" x14ac:dyDescent="0.2">
      <c r="A39" s="20"/>
      <c r="B39" s="21" t="s">
        <v>35</v>
      </c>
      <c r="C39" s="16"/>
      <c r="D39" s="22">
        <v>29</v>
      </c>
      <c r="E39" s="23">
        <v>28</v>
      </c>
      <c r="F39" s="23">
        <v>28</v>
      </c>
      <c r="G39" s="24">
        <v>431</v>
      </c>
      <c r="H39" s="10"/>
    </row>
    <row r="40" spans="1:8" x14ac:dyDescent="0.2">
      <c r="A40" s="20"/>
      <c r="B40" s="21" t="s">
        <v>36</v>
      </c>
      <c r="C40" s="16"/>
      <c r="D40" s="22">
        <v>30</v>
      </c>
      <c r="E40" s="23">
        <v>29</v>
      </c>
      <c r="F40" s="23">
        <v>29</v>
      </c>
      <c r="G40" s="24">
        <v>425</v>
      </c>
      <c r="H40" s="10"/>
    </row>
    <row r="41" spans="1:8" x14ac:dyDescent="0.2">
      <c r="A41" s="20"/>
      <c r="B41" s="21" t="s">
        <v>37</v>
      </c>
      <c r="C41" s="16"/>
      <c r="D41" s="22">
        <v>27</v>
      </c>
      <c r="E41" s="23">
        <v>30</v>
      </c>
      <c r="F41" s="23">
        <v>30</v>
      </c>
      <c r="G41" s="24">
        <v>403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4"/>
      <c r="H42" s="10"/>
    </row>
    <row r="43" spans="1:8" x14ac:dyDescent="0.2">
      <c r="A43" s="20"/>
      <c r="B43" s="21" t="s">
        <v>38</v>
      </c>
      <c r="C43" s="16"/>
      <c r="D43" s="22">
        <v>31</v>
      </c>
      <c r="E43" s="23">
        <v>31</v>
      </c>
      <c r="F43" s="23">
        <v>31</v>
      </c>
      <c r="G43" s="24">
        <v>387</v>
      </c>
      <c r="H43" s="10"/>
    </row>
    <row r="44" spans="1:8" x14ac:dyDescent="0.2">
      <c r="A44" s="20"/>
      <c r="B44" s="21" t="s">
        <v>39</v>
      </c>
      <c r="C44" s="16"/>
      <c r="D44" s="22">
        <v>32</v>
      </c>
      <c r="E44" s="23">
        <v>32</v>
      </c>
      <c r="F44" s="23">
        <v>32</v>
      </c>
      <c r="G44" s="24">
        <v>309</v>
      </c>
      <c r="H44" s="10"/>
    </row>
    <row r="45" spans="1:8" x14ac:dyDescent="0.2">
      <c r="A45" s="20"/>
      <c r="B45" s="21" t="s">
        <v>40</v>
      </c>
      <c r="C45" s="16"/>
      <c r="D45" s="22">
        <v>33</v>
      </c>
      <c r="E45" s="23">
        <v>33</v>
      </c>
      <c r="F45" s="23">
        <v>33</v>
      </c>
      <c r="G45" s="24">
        <v>256</v>
      </c>
      <c r="H45" s="10"/>
    </row>
    <row r="46" spans="1:8" x14ac:dyDescent="0.2">
      <c r="A46" s="20"/>
      <c r="B46" s="21" t="s">
        <v>41</v>
      </c>
      <c r="C46" s="16"/>
      <c r="D46" s="22">
        <v>34</v>
      </c>
      <c r="E46" s="23">
        <v>34</v>
      </c>
      <c r="F46" s="23">
        <v>34</v>
      </c>
      <c r="G46" s="24">
        <v>255</v>
      </c>
      <c r="H46" s="10"/>
    </row>
    <row r="47" spans="1:8" x14ac:dyDescent="0.2">
      <c r="A47" s="20"/>
      <c r="B47" s="21" t="s">
        <v>42</v>
      </c>
      <c r="C47" s="16"/>
      <c r="D47" s="22">
        <v>36</v>
      </c>
      <c r="E47" s="23">
        <v>35</v>
      </c>
      <c r="F47" s="23">
        <v>35</v>
      </c>
      <c r="G47" s="24">
        <v>243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4"/>
      <c r="H48" s="10"/>
    </row>
    <row r="49" spans="1:8" x14ac:dyDescent="0.2">
      <c r="A49" s="20"/>
      <c r="B49" s="21" t="s">
        <v>43</v>
      </c>
      <c r="C49" s="16"/>
      <c r="D49" s="22">
        <v>37</v>
      </c>
      <c r="E49" s="23">
        <v>37</v>
      </c>
      <c r="F49" s="23">
        <v>36</v>
      </c>
      <c r="G49" s="24">
        <v>241</v>
      </c>
      <c r="H49" s="10"/>
    </row>
    <row r="50" spans="1:8" x14ac:dyDescent="0.2">
      <c r="A50" s="20"/>
      <c r="B50" s="21" t="s">
        <v>44</v>
      </c>
      <c r="C50" s="16"/>
      <c r="D50" s="22">
        <v>35</v>
      </c>
      <c r="E50" s="23">
        <v>36</v>
      </c>
      <c r="F50" s="23">
        <v>37</v>
      </c>
      <c r="G50" s="24">
        <v>239</v>
      </c>
      <c r="H50" s="10"/>
    </row>
    <row r="51" spans="1:8" x14ac:dyDescent="0.2">
      <c r="A51" s="20"/>
      <c r="B51" s="21" t="s">
        <v>45</v>
      </c>
      <c r="C51" s="16"/>
      <c r="D51" s="22">
        <v>38</v>
      </c>
      <c r="E51" s="23">
        <v>38</v>
      </c>
      <c r="F51" s="23">
        <v>38</v>
      </c>
      <c r="G51" s="24">
        <v>207</v>
      </c>
      <c r="H51" s="10"/>
    </row>
    <row r="52" spans="1:8" x14ac:dyDescent="0.2">
      <c r="A52" s="20"/>
      <c r="B52" s="21" t="s">
        <v>46</v>
      </c>
      <c r="C52" s="16"/>
      <c r="D52" s="22">
        <v>39</v>
      </c>
      <c r="E52" s="23">
        <v>39</v>
      </c>
      <c r="F52" s="23">
        <v>39</v>
      </c>
      <c r="G52" s="24">
        <v>195</v>
      </c>
      <c r="H52" s="10"/>
    </row>
    <row r="53" spans="1:8" x14ac:dyDescent="0.2">
      <c r="A53" s="20"/>
      <c r="B53" s="21" t="s">
        <v>47</v>
      </c>
      <c r="C53" s="16"/>
      <c r="D53" s="22">
        <v>40</v>
      </c>
      <c r="E53" s="23">
        <v>40</v>
      </c>
      <c r="F53" s="23">
        <v>40</v>
      </c>
      <c r="G53" s="24">
        <v>170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4"/>
      <c r="H54" s="10"/>
    </row>
    <row r="55" spans="1:8" x14ac:dyDescent="0.2">
      <c r="A55" s="20"/>
      <c r="B55" s="21" t="s">
        <v>48</v>
      </c>
      <c r="C55" s="16"/>
      <c r="D55" s="22">
        <v>41</v>
      </c>
      <c r="E55" s="23">
        <v>41</v>
      </c>
      <c r="F55" s="23">
        <v>41</v>
      </c>
      <c r="G55" s="24">
        <v>155</v>
      </c>
      <c r="H55" s="10"/>
    </row>
    <row r="56" spans="1:8" x14ac:dyDescent="0.2">
      <c r="A56" s="20"/>
      <c r="B56" s="21" t="s">
        <v>49</v>
      </c>
      <c r="C56" s="16"/>
      <c r="D56" s="22">
        <v>42</v>
      </c>
      <c r="E56" s="23">
        <v>42</v>
      </c>
      <c r="F56" s="23">
        <v>42</v>
      </c>
      <c r="G56" s="24">
        <v>137</v>
      </c>
      <c r="H56" s="10"/>
    </row>
    <row r="57" spans="1:8" x14ac:dyDescent="0.2">
      <c r="A57" s="20"/>
      <c r="B57" s="21" t="s">
        <v>50</v>
      </c>
      <c r="C57" s="16"/>
      <c r="D57" s="22">
        <v>43</v>
      </c>
      <c r="E57" s="23">
        <v>43</v>
      </c>
      <c r="F57" s="23">
        <v>43</v>
      </c>
      <c r="G57" s="24">
        <v>126</v>
      </c>
      <c r="H57" s="10"/>
    </row>
    <row r="58" spans="1:8" x14ac:dyDescent="0.2">
      <c r="A58" s="20"/>
      <c r="B58" s="21" t="s">
        <v>51</v>
      </c>
      <c r="C58" s="16"/>
      <c r="D58" s="22">
        <v>44</v>
      </c>
      <c r="E58" s="23">
        <v>44</v>
      </c>
      <c r="F58" s="23">
        <v>44</v>
      </c>
      <c r="G58" s="24">
        <v>125</v>
      </c>
      <c r="H58" s="10"/>
    </row>
    <row r="59" spans="1:8" x14ac:dyDescent="0.2">
      <c r="A59" s="20"/>
      <c r="B59" s="21" t="s">
        <v>52</v>
      </c>
      <c r="C59" s="16"/>
      <c r="D59" s="22">
        <v>45</v>
      </c>
      <c r="E59" s="23">
        <v>45</v>
      </c>
      <c r="F59" s="23">
        <v>44</v>
      </c>
      <c r="G59" s="24">
        <v>125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4"/>
      <c r="H60" s="10"/>
    </row>
    <row r="61" spans="1:8" x14ac:dyDescent="0.2">
      <c r="A61" s="20"/>
      <c r="B61" s="21" t="s">
        <v>53</v>
      </c>
      <c r="C61" s="16"/>
      <c r="D61" s="22">
        <v>47</v>
      </c>
      <c r="E61" s="23">
        <v>47</v>
      </c>
      <c r="F61" s="23">
        <v>46</v>
      </c>
      <c r="G61" s="24">
        <v>118</v>
      </c>
      <c r="H61" s="10"/>
    </row>
    <row r="62" spans="1:8" x14ac:dyDescent="0.2">
      <c r="A62" s="20"/>
      <c r="B62" s="21" t="s">
        <v>54</v>
      </c>
      <c r="C62" s="16"/>
      <c r="D62" s="22">
        <v>46</v>
      </c>
      <c r="E62" s="23">
        <v>46</v>
      </c>
      <c r="F62" s="23">
        <v>47</v>
      </c>
      <c r="G62" s="24">
        <v>116</v>
      </c>
      <c r="H62" s="10"/>
    </row>
    <row r="63" spans="1:8" x14ac:dyDescent="0.2">
      <c r="A63" s="20"/>
      <c r="B63" s="21" t="s">
        <v>55</v>
      </c>
      <c r="C63" s="16"/>
      <c r="D63" s="22">
        <v>48</v>
      </c>
      <c r="E63" s="23">
        <v>48</v>
      </c>
      <c r="F63" s="23">
        <v>48</v>
      </c>
      <c r="G63" s="24">
        <v>44</v>
      </c>
      <c r="H63" s="10"/>
    </row>
    <row r="64" spans="1:8" x14ac:dyDescent="0.2">
      <c r="A64" s="20"/>
      <c r="B64" s="21" t="s">
        <v>56</v>
      </c>
      <c r="C64" s="16"/>
      <c r="D64" s="22">
        <v>49</v>
      </c>
      <c r="E64" s="23">
        <v>49</v>
      </c>
      <c r="F64" s="23">
        <v>49</v>
      </c>
      <c r="G64" s="24">
        <v>23</v>
      </c>
      <c r="H64" s="10"/>
    </row>
    <row r="65" spans="1:8" x14ac:dyDescent="0.2">
      <c r="A65" s="20"/>
      <c r="B65" s="21" t="s">
        <v>57</v>
      </c>
      <c r="C65" s="16"/>
      <c r="D65" s="22">
        <v>50</v>
      </c>
      <c r="E65" s="23">
        <v>50</v>
      </c>
      <c r="F65" s="23">
        <v>50</v>
      </c>
      <c r="G65" s="24">
        <v>11</v>
      </c>
      <c r="H65" s="10"/>
    </row>
    <row r="66" spans="1:8" x14ac:dyDescent="0.2">
      <c r="B66" s="10"/>
      <c r="C66" s="16"/>
      <c r="D66" s="25"/>
      <c r="E66" s="18"/>
      <c r="F66" s="18"/>
      <c r="G66" s="26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31">
        <v>36800</v>
      </c>
      <c r="H67" s="10"/>
    </row>
    <row r="68" spans="1:8" x14ac:dyDescent="0.2">
      <c r="B68" s="21" t="s">
        <v>59</v>
      </c>
      <c r="C68" s="32" t="s">
        <v>60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62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64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65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11" width="13.375" style="94" customWidth="1"/>
    <col min="12" max="256" width="18.375" style="1"/>
    <col min="257" max="257" width="7.125" style="1" customWidth="1"/>
    <col min="258" max="262" width="8.375" style="1" customWidth="1"/>
    <col min="263" max="263" width="15.875" style="1" customWidth="1"/>
    <col min="264" max="267" width="13.375" style="1" customWidth="1"/>
    <col min="268" max="512" width="18.375" style="1"/>
    <col min="513" max="513" width="7.125" style="1" customWidth="1"/>
    <col min="514" max="518" width="8.375" style="1" customWidth="1"/>
    <col min="519" max="519" width="15.875" style="1" customWidth="1"/>
    <col min="520" max="523" width="13.375" style="1" customWidth="1"/>
    <col min="524" max="768" width="18.375" style="1"/>
    <col min="769" max="769" width="7.125" style="1" customWidth="1"/>
    <col min="770" max="774" width="8.375" style="1" customWidth="1"/>
    <col min="775" max="775" width="15.875" style="1" customWidth="1"/>
    <col min="776" max="779" width="13.375" style="1" customWidth="1"/>
    <col min="780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5" width="13.375" style="1" customWidth="1"/>
    <col min="1036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1" width="13.375" style="1" customWidth="1"/>
    <col min="1292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7" width="13.375" style="1" customWidth="1"/>
    <col min="1548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3" width="13.375" style="1" customWidth="1"/>
    <col min="1804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9" width="13.375" style="1" customWidth="1"/>
    <col min="2060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5" width="13.375" style="1" customWidth="1"/>
    <col min="2316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1" width="13.375" style="1" customWidth="1"/>
    <col min="2572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7" width="13.375" style="1" customWidth="1"/>
    <col min="2828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3" width="13.375" style="1" customWidth="1"/>
    <col min="3084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9" width="13.375" style="1" customWidth="1"/>
    <col min="3340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5" width="13.375" style="1" customWidth="1"/>
    <col min="3596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1" width="13.375" style="1" customWidth="1"/>
    <col min="3852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7" width="13.375" style="1" customWidth="1"/>
    <col min="4108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3" width="13.375" style="1" customWidth="1"/>
    <col min="4364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9" width="13.375" style="1" customWidth="1"/>
    <col min="4620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5" width="13.375" style="1" customWidth="1"/>
    <col min="4876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1" width="13.375" style="1" customWidth="1"/>
    <col min="5132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7" width="13.375" style="1" customWidth="1"/>
    <col min="5388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3" width="13.375" style="1" customWidth="1"/>
    <col min="5644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9" width="13.375" style="1" customWidth="1"/>
    <col min="5900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5" width="13.375" style="1" customWidth="1"/>
    <col min="6156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1" width="13.375" style="1" customWidth="1"/>
    <col min="6412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7" width="13.375" style="1" customWidth="1"/>
    <col min="6668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3" width="13.375" style="1" customWidth="1"/>
    <col min="6924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9" width="13.375" style="1" customWidth="1"/>
    <col min="7180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5" width="13.375" style="1" customWidth="1"/>
    <col min="7436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1" width="13.375" style="1" customWidth="1"/>
    <col min="7692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7" width="13.375" style="1" customWidth="1"/>
    <col min="7948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3" width="13.375" style="1" customWidth="1"/>
    <col min="8204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9" width="13.375" style="1" customWidth="1"/>
    <col min="8460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5" width="13.375" style="1" customWidth="1"/>
    <col min="8716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1" width="13.375" style="1" customWidth="1"/>
    <col min="8972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7" width="13.375" style="1" customWidth="1"/>
    <col min="9228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3" width="13.375" style="1" customWidth="1"/>
    <col min="9484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9" width="13.375" style="1" customWidth="1"/>
    <col min="9740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5" width="13.375" style="1" customWidth="1"/>
    <col min="9996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1" width="13.375" style="1" customWidth="1"/>
    <col min="10252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7" width="13.375" style="1" customWidth="1"/>
    <col min="10508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3" width="13.375" style="1" customWidth="1"/>
    <col min="10764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9" width="13.375" style="1" customWidth="1"/>
    <col min="11020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5" width="13.375" style="1" customWidth="1"/>
    <col min="11276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1" width="13.375" style="1" customWidth="1"/>
    <col min="11532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7" width="13.375" style="1" customWidth="1"/>
    <col min="11788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3" width="13.375" style="1" customWidth="1"/>
    <col min="12044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9" width="13.375" style="1" customWidth="1"/>
    <col min="12300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5" width="13.375" style="1" customWidth="1"/>
    <col min="12556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1" width="13.375" style="1" customWidth="1"/>
    <col min="12812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7" width="13.375" style="1" customWidth="1"/>
    <col min="13068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3" width="13.375" style="1" customWidth="1"/>
    <col min="13324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9" width="13.375" style="1" customWidth="1"/>
    <col min="13580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5" width="13.375" style="1" customWidth="1"/>
    <col min="13836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1" width="13.375" style="1" customWidth="1"/>
    <col min="14092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7" width="13.375" style="1" customWidth="1"/>
    <col min="14348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3" width="13.375" style="1" customWidth="1"/>
    <col min="14604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9" width="13.375" style="1" customWidth="1"/>
    <col min="14860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5" width="13.375" style="1" customWidth="1"/>
    <col min="15116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1" width="13.375" style="1" customWidth="1"/>
    <col min="15372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7" width="13.375" style="1" customWidth="1"/>
    <col min="15628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3" width="13.375" style="1" customWidth="1"/>
    <col min="15884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9" width="13.375" style="1" customWidth="1"/>
    <col min="16140" max="16384" width="18.375" style="1"/>
  </cols>
  <sheetData>
    <row r="2" spans="1:11" x14ac:dyDescent="0.2">
      <c r="B2" s="2" t="s">
        <v>138</v>
      </c>
    </row>
    <row r="3" spans="1:11" ht="18" thickBot="1" x14ac:dyDescent="0.25">
      <c r="B3" s="3"/>
      <c r="C3" s="3"/>
      <c r="D3" s="3"/>
      <c r="E3" s="3"/>
      <c r="F3" s="3"/>
      <c r="G3" s="3"/>
    </row>
    <row r="4" spans="1:11" x14ac:dyDescent="0.2">
      <c r="B4" s="4"/>
      <c r="C4" s="5"/>
      <c r="D4" s="6"/>
      <c r="E4" s="7" t="s">
        <v>1</v>
      </c>
      <c r="F4" s="8"/>
      <c r="G4" s="9"/>
      <c r="H4" s="95"/>
      <c r="I4" s="96"/>
      <c r="J4" s="96"/>
    </row>
    <row r="5" spans="1:11" x14ac:dyDescent="0.2">
      <c r="B5" s="11" t="s">
        <v>2</v>
      </c>
      <c r="C5" s="12"/>
      <c r="D5" s="42" t="s">
        <v>139</v>
      </c>
      <c r="E5" s="57" t="s">
        <v>140</v>
      </c>
      <c r="F5" s="57" t="s">
        <v>141</v>
      </c>
      <c r="G5" s="15" t="s">
        <v>142</v>
      </c>
      <c r="H5" s="95"/>
      <c r="I5" s="96"/>
      <c r="J5" s="96"/>
    </row>
    <row r="6" spans="1:11" x14ac:dyDescent="0.2">
      <c r="B6" s="10"/>
      <c r="C6" s="16"/>
      <c r="D6" s="17"/>
      <c r="E6" s="18"/>
      <c r="F6" s="18"/>
      <c r="G6" s="19" t="s">
        <v>143</v>
      </c>
      <c r="H6" s="10"/>
    </row>
    <row r="7" spans="1:11" x14ac:dyDescent="0.2">
      <c r="A7" s="20"/>
      <c r="B7" s="21" t="s">
        <v>53</v>
      </c>
      <c r="C7" s="16"/>
      <c r="D7" s="44">
        <v>2</v>
      </c>
      <c r="E7" s="23">
        <v>1</v>
      </c>
      <c r="F7" s="23">
        <v>1</v>
      </c>
      <c r="G7" s="24">
        <f>2675+1755+388+224</f>
        <v>5042</v>
      </c>
      <c r="H7" s="97"/>
      <c r="I7" s="98"/>
      <c r="J7" s="98"/>
      <c r="K7" s="39"/>
    </row>
    <row r="8" spans="1:11" x14ac:dyDescent="0.2">
      <c r="A8" s="20"/>
      <c r="B8" s="21" t="s">
        <v>37</v>
      </c>
      <c r="C8" s="16"/>
      <c r="D8" s="44">
        <v>1</v>
      </c>
      <c r="E8" s="23">
        <v>2</v>
      </c>
      <c r="F8" s="23">
        <v>2</v>
      </c>
      <c r="G8" s="24">
        <f>428+2832+985+544</f>
        <v>4789</v>
      </c>
      <c r="H8" s="97"/>
      <c r="I8" s="98"/>
      <c r="J8" s="98"/>
      <c r="K8" s="39"/>
    </row>
    <row r="9" spans="1:11" x14ac:dyDescent="0.2">
      <c r="A9" s="20"/>
      <c r="B9" s="21" t="s">
        <v>57</v>
      </c>
      <c r="C9" s="16"/>
      <c r="D9" s="44">
        <v>4</v>
      </c>
      <c r="E9" s="23">
        <v>4</v>
      </c>
      <c r="F9" s="23">
        <v>3</v>
      </c>
      <c r="G9" s="24">
        <v>3011</v>
      </c>
      <c r="H9" s="99"/>
      <c r="I9" s="100"/>
      <c r="J9" s="100"/>
      <c r="K9" s="39"/>
    </row>
    <row r="10" spans="1:11" x14ac:dyDescent="0.2">
      <c r="A10" s="20"/>
      <c r="B10" s="21" t="s">
        <v>13</v>
      </c>
      <c r="C10" s="16"/>
      <c r="D10" s="44">
        <v>5</v>
      </c>
      <c r="E10" s="23">
        <v>5</v>
      </c>
      <c r="F10" s="23">
        <v>4</v>
      </c>
      <c r="G10" s="24">
        <f>124+2479+134+90</f>
        <v>2827</v>
      </c>
      <c r="H10" s="97"/>
      <c r="I10" s="98"/>
      <c r="J10" s="98"/>
      <c r="K10" s="39"/>
    </row>
    <row r="11" spans="1:11" x14ac:dyDescent="0.2">
      <c r="A11" s="20"/>
      <c r="B11" s="21" t="s">
        <v>39</v>
      </c>
      <c r="C11" s="16"/>
      <c r="D11" s="44">
        <v>3</v>
      </c>
      <c r="E11" s="23">
        <v>3</v>
      </c>
      <c r="F11" s="23">
        <v>5</v>
      </c>
      <c r="G11" s="24">
        <f>2113+415</f>
        <v>2528</v>
      </c>
      <c r="H11" s="97"/>
      <c r="I11" s="98"/>
      <c r="J11" s="98"/>
      <c r="K11" s="39"/>
    </row>
    <row r="12" spans="1:11" x14ac:dyDescent="0.2">
      <c r="B12" s="10"/>
      <c r="C12" s="16"/>
      <c r="D12" s="17"/>
      <c r="E12" s="18"/>
      <c r="F12" s="18"/>
      <c r="G12" s="45"/>
      <c r="H12" s="101"/>
      <c r="I12" s="102"/>
      <c r="J12" s="102"/>
    </row>
    <row r="13" spans="1:11" x14ac:dyDescent="0.2">
      <c r="A13" s="20"/>
      <c r="B13" s="21" t="s">
        <v>8</v>
      </c>
      <c r="C13" s="16"/>
      <c r="D13" s="44">
        <v>6</v>
      </c>
      <c r="E13" s="23">
        <v>6</v>
      </c>
      <c r="F13" s="23">
        <v>6</v>
      </c>
      <c r="G13" s="24">
        <f>866+121+742+243+66+16+3+16</f>
        <v>2073</v>
      </c>
      <c r="H13" s="97"/>
      <c r="I13" s="98"/>
      <c r="J13" s="98"/>
      <c r="K13" s="39"/>
    </row>
    <row r="14" spans="1:11" x14ac:dyDescent="0.2">
      <c r="A14" s="20"/>
      <c r="B14" s="21" t="s">
        <v>9</v>
      </c>
      <c r="C14" s="16"/>
      <c r="D14" s="44">
        <v>7</v>
      </c>
      <c r="E14" s="23">
        <v>7</v>
      </c>
      <c r="F14" s="23">
        <v>7</v>
      </c>
      <c r="G14" s="24">
        <f>1744+218+77</f>
        <v>2039</v>
      </c>
      <c r="H14" s="97"/>
      <c r="I14" s="98"/>
      <c r="J14" s="98"/>
      <c r="K14" s="39"/>
    </row>
    <row r="15" spans="1:11" x14ac:dyDescent="0.2">
      <c r="A15" s="20"/>
      <c r="B15" s="21" t="s">
        <v>29</v>
      </c>
      <c r="C15" s="16"/>
      <c r="D15" s="44">
        <v>8</v>
      </c>
      <c r="E15" s="23">
        <v>8</v>
      </c>
      <c r="F15" s="23">
        <v>8</v>
      </c>
      <c r="G15" s="24">
        <v>1813</v>
      </c>
      <c r="H15" s="97"/>
      <c r="I15" s="98"/>
      <c r="J15" s="98"/>
      <c r="K15" s="39"/>
    </row>
    <row r="16" spans="1:11" x14ac:dyDescent="0.2">
      <c r="A16" s="20"/>
      <c r="B16" s="21" t="s">
        <v>38</v>
      </c>
      <c r="C16" s="16"/>
      <c r="D16" s="44">
        <v>9</v>
      </c>
      <c r="E16" s="23">
        <v>10</v>
      </c>
      <c r="F16" s="23">
        <v>9</v>
      </c>
      <c r="G16" s="24">
        <f>196+188+165+349+45</f>
        <v>943</v>
      </c>
      <c r="H16" s="99"/>
      <c r="I16" s="100"/>
      <c r="J16" s="100"/>
      <c r="K16" s="39"/>
    </row>
    <row r="17" spans="1:11" x14ac:dyDescent="0.2">
      <c r="A17" s="20"/>
      <c r="B17" s="21" t="s">
        <v>25</v>
      </c>
      <c r="C17" s="16"/>
      <c r="D17" s="44">
        <v>10</v>
      </c>
      <c r="E17" s="23">
        <v>9</v>
      </c>
      <c r="F17" s="23">
        <v>10</v>
      </c>
      <c r="G17" s="24">
        <v>929</v>
      </c>
      <c r="H17" s="99"/>
      <c r="I17" s="100"/>
      <c r="J17" s="100"/>
      <c r="K17" s="39"/>
    </row>
    <row r="18" spans="1:11" x14ac:dyDescent="0.2">
      <c r="B18" s="10"/>
      <c r="C18" s="16"/>
      <c r="D18" s="17"/>
      <c r="E18" s="18"/>
      <c r="F18" s="18"/>
      <c r="G18" s="45"/>
      <c r="H18" s="101"/>
      <c r="I18" s="102"/>
      <c r="J18" s="102"/>
    </row>
    <row r="19" spans="1:11" x14ac:dyDescent="0.2">
      <c r="A19" s="20"/>
      <c r="B19" s="21" t="s">
        <v>42</v>
      </c>
      <c r="C19" s="16"/>
      <c r="D19" s="44">
        <v>13</v>
      </c>
      <c r="E19" s="23">
        <v>12</v>
      </c>
      <c r="F19" s="23">
        <v>11</v>
      </c>
      <c r="G19" s="24">
        <v>888</v>
      </c>
      <c r="H19" s="99"/>
      <c r="I19" s="100"/>
      <c r="J19" s="100"/>
      <c r="K19" s="39"/>
    </row>
    <row r="20" spans="1:11" x14ac:dyDescent="0.2">
      <c r="A20" s="20"/>
      <c r="B20" s="21" t="s">
        <v>30</v>
      </c>
      <c r="C20" s="16"/>
      <c r="D20" s="44">
        <v>12</v>
      </c>
      <c r="E20" s="23">
        <v>11</v>
      </c>
      <c r="F20" s="23">
        <v>12</v>
      </c>
      <c r="G20" s="24">
        <f>80+337+350</f>
        <v>767</v>
      </c>
      <c r="H20" s="99"/>
      <c r="I20" s="100"/>
      <c r="J20" s="100"/>
      <c r="K20" s="39"/>
    </row>
    <row r="21" spans="1:11" x14ac:dyDescent="0.2">
      <c r="A21" s="20"/>
      <c r="B21" s="21" t="s">
        <v>21</v>
      </c>
      <c r="C21" s="16"/>
      <c r="D21" s="44">
        <v>11</v>
      </c>
      <c r="E21" s="23">
        <v>13</v>
      </c>
      <c r="F21" s="23">
        <v>13</v>
      </c>
      <c r="G21" s="24">
        <v>750</v>
      </c>
      <c r="H21" s="99"/>
      <c r="I21" s="100"/>
      <c r="J21" s="100"/>
      <c r="K21" s="39"/>
    </row>
    <row r="22" spans="1:11" x14ac:dyDescent="0.2">
      <c r="A22" s="20"/>
      <c r="B22" s="21" t="s">
        <v>26</v>
      </c>
      <c r="C22" s="16"/>
      <c r="D22" s="44">
        <v>18</v>
      </c>
      <c r="E22" s="23">
        <v>18</v>
      </c>
      <c r="F22" s="23">
        <v>14</v>
      </c>
      <c r="G22" s="24">
        <v>653</v>
      </c>
      <c r="H22" s="99"/>
      <c r="I22" s="100"/>
      <c r="J22" s="100"/>
      <c r="K22" s="39"/>
    </row>
    <row r="23" spans="1:11" x14ac:dyDescent="0.2">
      <c r="A23" s="20"/>
      <c r="B23" s="21" t="s">
        <v>45</v>
      </c>
      <c r="C23" s="16"/>
      <c r="D23" s="44">
        <v>15</v>
      </c>
      <c r="E23" s="23">
        <v>15</v>
      </c>
      <c r="F23" s="23">
        <v>15</v>
      </c>
      <c r="G23" s="24">
        <f>179+304</f>
        <v>483</v>
      </c>
      <c r="H23" s="99"/>
      <c r="I23" s="100"/>
      <c r="J23" s="100"/>
      <c r="K23" s="39"/>
    </row>
    <row r="24" spans="1:11" x14ac:dyDescent="0.2">
      <c r="B24" s="10"/>
      <c r="C24" s="16"/>
      <c r="D24" s="17"/>
      <c r="E24" s="18"/>
      <c r="F24" s="18"/>
      <c r="G24" s="45"/>
      <c r="H24" s="101"/>
      <c r="I24" s="102"/>
      <c r="J24" s="102"/>
    </row>
    <row r="25" spans="1:11" x14ac:dyDescent="0.2">
      <c r="A25" s="20"/>
      <c r="B25" s="21" t="s">
        <v>51</v>
      </c>
      <c r="C25" s="16"/>
      <c r="D25" s="44">
        <v>20</v>
      </c>
      <c r="E25" s="23">
        <v>19</v>
      </c>
      <c r="F25" s="23">
        <v>16</v>
      </c>
      <c r="G25" s="24">
        <f>301+164</f>
        <v>465</v>
      </c>
      <c r="H25" s="99"/>
      <c r="I25" s="100"/>
      <c r="J25" s="100"/>
      <c r="K25" s="39"/>
    </row>
    <row r="26" spans="1:11" x14ac:dyDescent="0.2">
      <c r="A26" s="20"/>
      <c r="B26" s="21" t="s">
        <v>16</v>
      </c>
      <c r="C26" s="16"/>
      <c r="D26" s="44">
        <v>16</v>
      </c>
      <c r="E26" s="23">
        <v>16</v>
      </c>
      <c r="F26" s="23">
        <v>17</v>
      </c>
      <c r="G26" s="24">
        <f>79+139+112+48</f>
        <v>378</v>
      </c>
      <c r="H26" s="99"/>
      <c r="I26" s="100"/>
      <c r="J26" s="100"/>
      <c r="K26" s="39"/>
    </row>
    <row r="27" spans="1:11" x14ac:dyDescent="0.2">
      <c r="A27" s="20"/>
      <c r="B27" s="21" t="s">
        <v>54</v>
      </c>
      <c r="C27" s="16"/>
      <c r="D27" s="44">
        <v>14</v>
      </c>
      <c r="E27" s="23">
        <v>14</v>
      </c>
      <c r="F27" s="23">
        <v>18</v>
      </c>
      <c r="G27" s="24">
        <f>15+131+73+150</f>
        <v>369</v>
      </c>
      <c r="H27" s="99"/>
      <c r="I27" s="100"/>
      <c r="J27" s="100"/>
      <c r="K27" s="39"/>
    </row>
    <row r="28" spans="1:11" x14ac:dyDescent="0.2">
      <c r="A28" s="20"/>
      <c r="B28" s="21" t="s">
        <v>20</v>
      </c>
      <c r="C28" s="16"/>
      <c r="D28" s="44">
        <v>19</v>
      </c>
      <c r="E28" s="23">
        <v>17</v>
      </c>
      <c r="F28" s="23">
        <v>19</v>
      </c>
      <c r="G28" s="24">
        <v>335</v>
      </c>
      <c r="H28" s="99"/>
      <c r="I28" s="100"/>
      <c r="J28" s="100"/>
      <c r="K28" s="39"/>
    </row>
    <row r="29" spans="1:11" x14ac:dyDescent="0.2">
      <c r="A29" s="20"/>
      <c r="B29" s="21" t="s">
        <v>35</v>
      </c>
      <c r="C29" s="16"/>
      <c r="D29" s="44">
        <v>17</v>
      </c>
      <c r="E29" s="23">
        <v>20</v>
      </c>
      <c r="F29" s="23">
        <v>20</v>
      </c>
      <c r="G29" s="24">
        <v>238</v>
      </c>
      <c r="H29" s="99"/>
      <c r="I29" s="100"/>
      <c r="J29" s="100"/>
      <c r="K29" s="39"/>
    </row>
    <row r="30" spans="1:11" x14ac:dyDescent="0.2">
      <c r="B30" s="10"/>
      <c r="C30" s="16"/>
      <c r="D30" s="17"/>
      <c r="E30" s="18"/>
      <c r="F30" s="18"/>
      <c r="G30" s="45"/>
      <c r="H30" s="101"/>
      <c r="I30" s="102"/>
      <c r="J30" s="102"/>
    </row>
    <row r="31" spans="1:11" x14ac:dyDescent="0.2">
      <c r="A31" s="20"/>
      <c r="B31" s="21" t="s">
        <v>19</v>
      </c>
      <c r="C31" s="16"/>
      <c r="D31" s="44">
        <v>21</v>
      </c>
      <c r="E31" s="23">
        <v>21</v>
      </c>
      <c r="F31" s="23">
        <v>21</v>
      </c>
      <c r="G31" s="24">
        <v>138</v>
      </c>
      <c r="H31" s="99"/>
      <c r="I31" s="100"/>
      <c r="J31" s="100"/>
      <c r="K31" s="39"/>
    </row>
    <row r="32" spans="1:11" x14ac:dyDescent="0.2">
      <c r="A32" s="20"/>
      <c r="B32" s="21" t="s">
        <v>15</v>
      </c>
      <c r="C32" s="16"/>
      <c r="D32" s="103" t="s">
        <v>115</v>
      </c>
      <c r="E32" s="104" t="s">
        <v>115</v>
      </c>
      <c r="F32" s="104" t="s">
        <v>115</v>
      </c>
      <c r="G32" s="105" t="s">
        <v>115</v>
      </c>
      <c r="H32" s="97"/>
      <c r="I32" s="98"/>
      <c r="J32" s="98"/>
      <c r="K32" s="39"/>
    </row>
    <row r="33" spans="1:11" x14ac:dyDescent="0.2">
      <c r="A33" s="20"/>
      <c r="B33" s="21" t="s">
        <v>34</v>
      </c>
      <c r="C33" s="16"/>
      <c r="D33" s="103" t="s">
        <v>115</v>
      </c>
      <c r="E33" s="104" t="s">
        <v>115</v>
      </c>
      <c r="F33" s="104" t="s">
        <v>115</v>
      </c>
      <c r="G33" s="105" t="s">
        <v>115</v>
      </c>
      <c r="H33" s="97"/>
      <c r="I33" s="98"/>
      <c r="J33" s="98"/>
      <c r="K33" s="39"/>
    </row>
    <row r="34" spans="1:11" x14ac:dyDescent="0.2">
      <c r="A34" s="20"/>
      <c r="B34" s="21" t="s">
        <v>32</v>
      </c>
      <c r="C34" s="16"/>
      <c r="D34" s="103" t="s">
        <v>115</v>
      </c>
      <c r="E34" s="104" t="s">
        <v>115</v>
      </c>
      <c r="F34" s="104" t="s">
        <v>115</v>
      </c>
      <c r="G34" s="105" t="s">
        <v>115</v>
      </c>
      <c r="H34" s="99"/>
      <c r="I34" s="100"/>
      <c r="J34" s="100"/>
      <c r="K34" s="39"/>
    </row>
    <row r="35" spans="1:11" x14ac:dyDescent="0.2">
      <c r="A35" s="20"/>
      <c r="B35" s="21" t="s">
        <v>18</v>
      </c>
      <c r="C35" s="16"/>
      <c r="D35" s="103" t="s">
        <v>115</v>
      </c>
      <c r="E35" s="104" t="s">
        <v>115</v>
      </c>
      <c r="F35" s="104" t="s">
        <v>115</v>
      </c>
      <c r="G35" s="105" t="s">
        <v>115</v>
      </c>
      <c r="H35" s="99"/>
      <c r="I35" s="100"/>
      <c r="J35" s="100"/>
      <c r="K35" s="39"/>
    </row>
    <row r="36" spans="1:11" x14ac:dyDescent="0.2">
      <c r="B36" s="10"/>
      <c r="C36" s="16"/>
      <c r="D36" s="103"/>
      <c r="E36" s="104"/>
      <c r="F36" s="104"/>
      <c r="G36" s="105"/>
      <c r="H36" s="101"/>
      <c r="I36" s="102"/>
      <c r="J36" s="102"/>
    </row>
    <row r="37" spans="1:11" x14ac:dyDescent="0.2">
      <c r="A37" s="20"/>
      <c r="B37" s="21" t="s">
        <v>11</v>
      </c>
      <c r="C37" s="16"/>
      <c r="D37" s="103" t="s">
        <v>115</v>
      </c>
      <c r="E37" s="104" t="s">
        <v>115</v>
      </c>
      <c r="F37" s="104" t="s">
        <v>115</v>
      </c>
      <c r="G37" s="105" t="s">
        <v>115</v>
      </c>
      <c r="H37" s="99"/>
      <c r="I37" s="100"/>
      <c r="J37" s="100"/>
      <c r="K37" s="39"/>
    </row>
    <row r="38" spans="1:11" x14ac:dyDescent="0.2">
      <c r="A38" s="20"/>
      <c r="B38" s="21" t="s">
        <v>22</v>
      </c>
      <c r="C38" s="16"/>
      <c r="D38" s="103" t="s">
        <v>115</v>
      </c>
      <c r="E38" s="104" t="s">
        <v>115</v>
      </c>
      <c r="F38" s="104" t="s">
        <v>115</v>
      </c>
      <c r="G38" s="105" t="s">
        <v>115</v>
      </c>
      <c r="H38" s="97"/>
      <c r="I38" s="98"/>
      <c r="J38" s="98"/>
      <c r="K38" s="39"/>
    </row>
    <row r="39" spans="1:11" x14ac:dyDescent="0.2">
      <c r="A39" s="20"/>
      <c r="B39" s="21" t="s">
        <v>24</v>
      </c>
      <c r="C39" s="16"/>
      <c r="D39" s="103" t="s">
        <v>115</v>
      </c>
      <c r="E39" s="104" t="s">
        <v>115</v>
      </c>
      <c r="F39" s="104" t="s">
        <v>115</v>
      </c>
      <c r="G39" s="105" t="s">
        <v>115</v>
      </c>
      <c r="H39" s="97"/>
      <c r="I39" s="98"/>
      <c r="J39" s="98"/>
      <c r="K39" s="39"/>
    </row>
    <row r="40" spans="1:11" x14ac:dyDescent="0.2">
      <c r="A40" s="20"/>
      <c r="B40" s="21" t="s">
        <v>28</v>
      </c>
      <c r="C40" s="16"/>
      <c r="D40" s="103" t="s">
        <v>115</v>
      </c>
      <c r="E40" s="104" t="s">
        <v>115</v>
      </c>
      <c r="F40" s="104" t="s">
        <v>115</v>
      </c>
      <c r="G40" s="105" t="s">
        <v>115</v>
      </c>
      <c r="H40" s="97"/>
      <c r="I40" s="98"/>
      <c r="J40" s="98"/>
      <c r="K40" s="39"/>
    </row>
    <row r="41" spans="1:11" x14ac:dyDescent="0.2">
      <c r="A41" s="20"/>
      <c r="B41" s="21" t="s">
        <v>31</v>
      </c>
      <c r="C41" s="16"/>
      <c r="D41" s="103" t="s">
        <v>115</v>
      </c>
      <c r="E41" s="104" t="s">
        <v>115</v>
      </c>
      <c r="F41" s="104" t="s">
        <v>115</v>
      </c>
      <c r="G41" s="105" t="s">
        <v>115</v>
      </c>
      <c r="H41" s="99"/>
      <c r="I41" s="100"/>
      <c r="J41" s="100"/>
      <c r="K41" s="39"/>
    </row>
    <row r="42" spans="1:11" x14ac:dyDescent="0.2">
      <c r="B42" s="10"/>
      <c r="C42" s="16"/>
      <c r="D42" s="103"/>
      <c r="E42" s="104"/>
      <c r="F42" s="104"/>
      <c r="G42" s="105"/>
      <c r="H42" s="101"/>
      <c r="I42" s="102"/>
      <c r="J42" s="102"/>
    </row>
    <row r="43" spans="1:11" x14ac:dyDescent="0.2">
      <c r="A43" s="20"/>
      <c r="B43" s="21" t="s">
        <v>10</v>
      </c>
      <c r="C43" s="16"/>
      <c r="D43" s="103" t="s">
        <v>115</v>
      </c>
      <c r="E43" s="104" t="s">
        <v>115</v>
      </c>
      <c r="F43" s="104" t="s">
        <v>115</v>
      </c>
      <c r="G43" s="105" t="s">
        <v>115</v>
      </c>
      <c r="H43" s="99"/>
      <c r="I43" s="100"/>
      <c r="J43" s="100"/>
      <c r="K43" s="39"/>
    </row>
    <row r="44" spans="1:11" x14ac:dyDescent="0.2">
      <c r="A44" s="20"/>
      <c r="B44" s="21" t="s">
        <v>40</v>
      </c>
      <c r="C44" s="16"/>
      <c r="D44" s="103" t="s">
        <v>115</v>
      </c>
      <c r="E44" s="104" t="s">
        <v>115</v>
      </c>
      <c r="F44" s="104" t="s">
        <v>115</v>
      </c>
      <c r="G44" s="105" t="s">
        <v>115</v>
      </c>
      <c r="H44" s="99"/>
      <c r="I44" s="100"/>
      <c r="J44" s="100"/>
      <c r="K44" s="39"/>
    </row>
    <row r="45" spans="1:11" x14ac:dyDescent="0.2">
      <c r="A45" s="20"/>
      <c r="B45" s="21" t="s">
        <v>33</v>
      </c>
      <c r="C45" s="16"/>
      <c r="D45" s="103" t="s">
        <v>115</v>
      </c>
      <c r="E45" s="104" t="s">
        <v>115</v>
      </c>
      <c r="F45" s="104" t="s">
        <v>115</v>
      </c>
      <c r="G45" s="105" t="s">
        <v>115</v>
      </c>
      <c r="H45" s="99"/>
      <c r="I45" s="100"/>
      <c r="J45" s="100"/>
      <c r="K45" s="39"/>
    </row>
    <row r="46" spans="1:11" x14ac:dyDescent="0.2">
      <c r="A46" s="20"/>
      <c r="B46" s="21" t="s">
        <v>46</v>
      </c>
      <c r="C46" s="16"/>
      <c r="D46" s="103" t="s">
        <v>115</v>
      </c>
      <c r="E46" s="104" t="s">
        <v>115</v>
      </c>
      <c r="F46" s="104" t="s">
        <v>115</v>
      </c>
      <c r="G46" s="105" t="s">
        <v>115</v>
      </c>
      <c r="H46" s="99"/>
      <c r="I46" s="100"/>
      <c r="J46" s="100"/>
      <c r="K46" s="39"/>
    </row>
    <row r="47" spans="1:11" x14ac:dyDescent="0.2">
      <c r="A47" s="20"/>
      <c r="B47" s="21" t="s">
        <v>55</v>
      </c>
      <c r="C47" s="16"/>
      <c r="D47" s="103" t="s">
        <v>115</v>
      </c>
      <c r="E47" s="104" t="s">
        <v>115</v>
      </c>
      <c r="F47" s="104" t="s">
        <v>115</v>
      </c>
      <c r="G47" s="105" t="s">
        <v>115</v>
      </c>
      <c r="H47" s="97"/>
      <c r="I47" s="98"/>
      <c r="J47" s="98"/>
      <c r="K47" s="39"/>
    </row>
    <row r="48" spans="1:11" x14ac:dyDescent="0.2">
      <c r="B48" s="10"/>
      <c r="C48" s="16"/>
      <c r="D48" s="103"/>
      <c r="E48" s="104"/>
      <c r="F48" s="104"/>
      <c r="G48" s="105"/>
      <c r="H48" s="101"/>
      <c r="I48" s="102"/>
      <c r="J48" s="102"/>
    </row>
    <row r="49" spans="1:11" x14ac:dyDescent="0.2">
      <c r="A49" s="20"/>
      <c r="B49" s="21" t="s">
        <v>17</v>
      </c>
      <c r="C49" s="16"/>
      <c r="D49" s="103" t="s">
        <v>115</v>
      </c>
      <c r="E49" s="104" t="s">
        <v>115</v>
      </c>
      <c r="F49" s="104" t="s">
        <v>115</v>
      </c>
      <c r="G49" s="105" t="s">
        <v>115</v>
      </c>
      <c r="H49" s="97"/>
      <c r="I49" s="98"/>
      <c r="J49" s="98"/>
      <c r="K49" s="39"/>
    </row>
    <row r="50" spans="1:11" x14ac:dyDescent="0.2">
      <c r="A50" s="20"/>
      <c r="B50" s="21" t="s">
        <v>14</v>
      </c>
      <c r="C50" s="16"/>
      <c r="D50" s="103" t="s">
        <v>115</v>
      </c>
      <c r="E50" s="104" t="s">
        <v>115</v>
      </c>
      <c r="F50" s="104" t="s">
        <v>115</v>
      </c>
      <c r="G50" s="105" t="s">
        <v>115</v>
      </c>
      <c r="H50" s="97"/>
      <c r="I50" s="98"/>
      <c r="J50" s="98"/>
      <c r="K50" s="39"/>
    </row>
    <row r="51" spans="1:11" x14ac:dyDescent="0.2">
      <c r="A51" s="20"/>
      <c r="B51" s="21" t="s">
        <v>36</v>
      </c>
      <c r="C51" s="16"/>
      <c r="D51" s="103" t="s">
        <v>115</v>
      </c>
      <c r="E51" s="104" t="s">
        <v>115</v>
      </c>
      <c r="F51" s="104" t="s">
        <v>115</v>
      </c>
      <c r="G51" s="105" t="s">
        <v>115</v>
      </c>
      <c r="H51" s="99"/>
      <c r="I51" s="100"/>
      <c r="J51" s="100"/>
      <c r="K51" s="39"/>
    </row>
    <row r="52" spans="1:11" x14ac:dyDescent="0.2">
      <c r="A52" s="20"/>
      <c r="B52" s="21" t="s">
        <v>23</v>
      </c>
      <c r="C52" s="16"/>
      <c r="D52" s="103" t="s">
        <v>115</v>
      </c>
      <c r="E52" s="104" t="s">
        <v>115</v>
      </c>
      <c r="F52" s="104" t="s">
        <v>115</v>
      </c>
      <c r="G52" s="105" t="s">
        <v>115</v>
      </c>
      <c r="H52" s="99"/>
      <c r="I52" s="100"/>
      <c r="J52" s="100"/>
      <c r="K52" s="39"/>
    </row>
    <row r="53" spans="1:11" x14ac:dyDescent="0.2">
      <c r="A53" s="20"/>
      <c r="B53" s="21" t="s">
        <v>44</v>
      </c>
      <c r="C53" s="16"/>
      <c r="D53" s="103" t="s">
        <v>115</v>
      </c>
      <c r="E53" s="104" t="s">
        <v>115</v>
      </c>
      <c r="F53" s="104" t="s">
        <v>115</v>
      </c>
      <c r="G53" s="105" t="s">
        <v>115</v>
      </c>
      <c r="H53" s="99"/>
      <c r="I53" s="100"/>
      <c r="J53" s="100"/>
      <c r="K53" s="39"/>
    </row>
    <row r="54" spans="1:11" x14ac:dyDescent="0.2">
      <c r="B54" s="10"/>
      <c r="C54" s="16"/>
      <c r="D54" s="103"/>
      <c r="E54" s="104"/>
      <c r="F54" s="104"/>
      <c r="G54" s="105"/>
      <c r="H54" s="101"/>
      <c r="I54" s="102"/>
      <c r="J54" s="102"/>
    </row>
    <row r="55" spans="1:11" x14ac:dyDescent="0.2">
      <c r="A55" s="20"/>
      <c r="B55" s="21" t="s">
        <v>49</v>
      </c>
      <c r="C55" s="16"/>
      <c r="D55" s="103" t="s">
        <v>115</v>
      </c>
      <c r="E55" s="104" t="s">
        <v>115</v>
      </c>
      <c r="F55" s="104" t="s">
        <v>115</v>
      </c>
      <c r="G55" s="105" t="s">
        <v>115</v>
      </c>
      <c r="H55" s="97"/>
      <c r="I55" s="98"/>
      <c r="J55" s="98"/>
      <c r="K55" s="39"/>
    </row>
    <row r="56" spans="1:11" x14ac:dyDescent="0.2">
      <c r="A56" s="20"/>
      <c r="B56" s="21" t="s">
        <v>41</v>
      </c>
      <c r="C56" s="16"/>
      <c r="D56" s="103" t="s">
        <v>115</v>
      </c>
      <c r="E56" s="104" t="s">
        <v>115</v>
      </c>
      <c r="F56" s="104" t="s">
        <v>115</v>
      </c>
      <c r="G56" s="105" t="s">
        <v>115</v>
      </c>
      <c r="H56" s="97"/>
      <c r="I56" s="98"/>
      <c r="J56" s="98"/>
      <c r="K56" s="39"/>
    </row>
    <row r="57" spans="1:11" x14ac:dyDescent="0.2">
      <c r="A57" s="20"/>
      <c r="B57" s="21" t="s">
        <v>12</v>
      </c>
      <c r="C57" s="16"/>
      <c r="D57" s="103" t="s">
        <v>115</v>
      </c>
      <c r="E57" s="104" t="s">
        <v>115</v>
      </c>
      <c r="F57" s="104" t="s">
        <v>115</v>
      </c>
      <c r="G57" s="105" t="s">
        <v>115</v>
      </c>
      <c r="H57" s="97"/>
      <c r="I57" s="98"/>
      <c r="J57" s="98"/>
      <c r="K57" s="39"/>
    </row>
    <row r="58" spans="1:11" x14ac:dyDescent="0.2">
      <c r="A58" s="20"/>
      <c r="B58" s="21" t="s">
        <v>43</v>
      </c>
      <c r="C58" s="16"/>
      <c r="D58" s="103" t="s">
        <v>115</v>
      </c>
      <c r="E58" s="104" t="s">
        <v>115</v>
      </c>
      <c r="F58" s="104" t="s">
        <v>115</v>
      </c>
      <c r="G58" s="105" t="s">
        <v>115</v>
      </c>
      <c r="H58" s="97"/>
      <c r="I58" s="98"/>
      <c r="J58" s="98"/>
      <c r="K58" s="39"/>
    </row>
    <row r="59" spans="1:11" x14ac:dyDescent="0.2">
      <c r="A59" s="20"/>
      <c r="B59" s="21" t="s">
        <v>48</v>
      </c>
      <c r="C59" s="16"/>
      <c r="D59" s="103" t="s">
        <v>115</v>
      </c>
      <c r="E59" s="104" t="s">
        <v>115</v>
      </c>
      <c r="F59" s="104" t="s">
        <v>115</v>
      </c>
      <c r="G59" s="105" t="s">
        <v>115</v>
      </c>
      <c r="H59" s="97"/>
      <c r="I59" s="98"/>
      <c r="J59" s="98"/>
      <c r="K59" s="39"/>
    </row>
    <row r="60" spans="1:11" x14ac:dyDescent="0.2">
      <c r="B60" s="10"/>
      <c r="C60" s="16"/>
      <c r="D60" s="103"/>
      <c r="E60" s="104"/>
      <c r="F60" s="104"/>
      <c r="G60" s="105"/>
      <c r="H60" s="101"/>
      <c r="I60" s="102"/>
      <c r="J60" s="102"/>
    </row>
    <row r="61" spans="1:11" x14ac:dyDescent="0.2">
      <c r="A61" s="20"/>
      <c r="B61" s="21" t="s">
        <v>27</v>
      </c>
      <c r="C61" s="16"/>
      <c r="D61" s="103" t="s">
        <v>115</v>
      </c>
      <c r="E61" s="104" t="s">
        <v>115</v>
      </c>
      <c r="F61" s="104" t="s">
        <v>115</v>
      </c>
      <c r="G61" s="105" t="s">
        <v>115</v>
      </c>
      <c r="H61" s="97"/>
      <c r="I61" s="98"/>
      <c r="J61" s="98"/>
      <c r="K61" s="39"/>
    </row>
    <row r="62" spans="1:11" x14ac:dyDescent="0.2">
      <c r="A62" s="20"/>
      <c r="B62" s="21" t="s">
        <v>47</v>
      </c>
      <c r="C62" s="16"/>
      <c r="D62" s="103" t="s">
        <v>115</v>
      </c>
      <c r="E62" s="104" t="s">
        <v>115</v>
      </c>
      <c r="F62" s="104" t="s">
        <v>115</v>
      </c>
      <c r="G62" s="105" t="s">
        <v>115</v>
      </c>
      <c r="H62" s="99"/>
      <c r="I62" s="100"/>
      <c r="J62" s="100"/>
      <c r="K62" s="39"/>
    </row>
    <row r="63" spans="1:11" x14ac:dyDescent="0.2">
      <c r="A63" s="20"/>
      <c r="B63" s="21" t="s">
        <v>52</v>
      </c>
      <c r="C63" s="16"/>
      <c r="D63" s="103" t="s">
        <v>115</v>
      </c>
      <c r="E63" s="104" t="s">
        <v>115</v>
      </c>
      <c r="F63" s="104" t="s">
        <v>115</v>
      </c>
      <c r="G63" s="105" t="s">
        <v>115</v>
      </c>
      <c r="H63" s="99"/>
      <c r="I63" s="100"/>
      <c r="J63" s="100"/>
      <c r="K63" s="39"/>
    </row>
    <row r="64" spans="1:11" x14ac:dyDescent="0.2">
      <c r="A64" s="20"/>
      <c r="B64" s="21" t="s">
        <v>50</v>
      </c>
      <c r="C64" s="16"/>
      <c r="D64" s="103" t="s">
        <v>115</v>
      </c>
      <c r="E64" s="104" t="s">
        <v>115</v>
      </c>
      <c r="F64" s="104" t="s">
        <v>115</v>
      </c>
      <c r="G64" s="105" t="s">
        <v>115</v>
      </c>
      <c r="H64" s="99"/>
      <c r="I64" s="100"/>
      <c r="J64" s="100"/>
      <c r="K64" s="39"/>
    </row>
    <row r="65" spans="1:11" x14ac:dyDescent="0.2">
      <c r="A65" s="20"/>
      <c r="B65" s="21" t="s">
        <v>56</v>
      </c>
      <c r="C65" s="16"/>
      <c r="D65" s="103" t="s">
        <v>115</v>
      </c>
      <c r="E65" s="104" t="s">
        <v>115</v>
      </c>
      <c r="F65" s="104" t="s">
        <v>115</v>
      </c>
      <c r="G65" s="105" t="s">
        <v>115</v>
      </c>
      <c r="H65" s="99"/>
      <c r="I65" s="100"/>
      <c r="J65" s="100"/>
      <c r="K65" s="39"/>
    </row>
    <row r="66" spans="1:11" x14ac:dyDescent="0.2">
      <c r="B66" s="46"/>
      <c r="C66" s="47"/>
      <c r="D66" s="48"/>
      <c r="E66" s="49"/>
      <c r="F66" s="49"/>
      <c r="G66" s="79"/>
      <c r="H66" s="101"/>
      <c r="I66" s="102"/>
      <c r="J66" s="98"/>
      <c r="K66" s="96"/>
    </row>
    <row r="67" spans="1:11" x14ac:dyDescent="0.2">
      <c r="A67" s="20"/>
      <c r="B67" s="27" t="s">
        <v>58</v>
      </c>
      <c r="C67" s="28"/>
      <c r="D67" s="29"/>
      <c r="E67" s="30"/>
      <c r="F67" s="30"/>
      <c r="G67" s="106">
        <v>31457</v>
      </c>
      <c r="H67" s="107"/>
      <c r="I67" s="108"/>
      <c r="J67" s="109"/>
      <c r="K67" s="96"/>
    </row>
    <row r="68" spans="1:11" x14ac:dyDescent="0.2">
      <c r="B68" s="10"/>
      <c r="C68" s="16"/>
      <c r="D68" s="16"/>
      <c r="E68" s="16"/>
      <c r="F68" s="16"/>
      <c r="G68" s="33"/>
      <c r="H68" s="10"/>
    </row>
    <row r="69" spans="1:11" x14ac:dyDescent="0.2">
      <c r="B69" s="21" t="s">
        <v>59</v>
      </c>
      <c r="C69" s="32" t="s">
        <v>144</v>
      </c>
      <c r="D69" s="16"/>
      <c r="E69" s="16"/>
      <c r="F69" s="16"/>
      <c r="G69" s="33"/>
      <c r="H69" s="10"/>
    </row>
    <row r="70" spans="1:11" x14ac:dyDescent="0.2">
      <c r="B70" s="21" t="s">
        <v>61</v>
      </c>
      <c r="C70" s="32" t="s">
        <v>145</v>
      </c>
      <c r="D70" s="16"/>
      <c r="E70" s="16"/>
      <c r="F70" s="16"/>
      <c r="G70" s="33"/>
      <c r="H70" s="10"/>
    </row>
    <row r="71" spans="1:11" ht="18" thickBot="1" x14ac:dyDescent="0.25">
      <c r="B71" s="70" t="s">
        <v>63</v>
      </c>
      <c r="C71" s="36" t="s">
        <v>146</v>
      </c>
      <c r="D71" s="3"/>
      <c r="E71" s="3"/>
      <c r="F71" s="3"/>
      <c r="G71" s="37"/>
      <c r="H71" s="10"/>
    </row>
    <row r="72" spans="1:11" x14ac:dyDescent="0.2">
      <c r="B72" s="38"/>
    </row>
    <row r="74" spans="1:11" x14ac:dyDescent="0.2">
      <c r="A74" s="39"/>
    </row>
    <row r="75" spans="1:11" x14ac:dyDescent="0.2">
      <c r="A75" s="38"/>
    </row>
    <row r="76" spans="1:11" x14ac:dyDescent="0.2">
      <c r="B76" s="38"/>
    </row>
    <row r="77" spans="1:11" x14ac:dyDescent="0.2">
      <c r="A77" s="38"/>
    </row>
    <row r="78" spans="1:11" x14ac:dyDescent="0.2">
      <c r="B78" s="38"/>
    </row>
    <row r="79" spans="1:11" x14ac:dyDescent="0.2">
      <c r="A79" s="38"/>
    </row>
    <row r="80" spans="1:11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133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42" t="s">
        <v>128</v>
      </c>
      <c r="E5" s="43" t="s">
        <v>67</v>
      </c>
      <c r="F5" s="43" t="s">
        <v>69</v>
      </c>
      <c r="G5" s="58" t="s">
        <v>134</v>
      </c>
      <c r="H5" s="10"/>
    </row>
    <row r="6" spans="1:8" x14ac:dyDescent="0.2">
      <c r="B6" s="10"/>
      <c r="C6" s="16"/>
      <c r="D6" s="17"/>
      <c r="E6" s="18"/>
      <c r="F6" s="18"/>
      <c r="G6" s="19" t="s">
        <v>7</v>
      </c>
      <c r="H6" s="10"/>
    </row>
    <row r="7" spans="1:8" x14ac:dyDescent="0.2">
      <c r="A7" s="20"/>
      <c r="B7" s="21" t="s">
        <v>47</v>
      </c>
      <c r="C7" s="16"/>
      <c r="D7" s="44">
        <v>1</v>
      </c>
      <c r="E7" s="23">
        <v>1</v>
      </c>
      <c r="F7" s="23">
        <v>1</v>
      </c>
      <c r="G7" s="24">
        <v>11227</v>
      </c>
      <c r="H7" s="10"/>
    </row>
    <row r="8" spans="1:8" x14ac:dyDescent="0.2">
      <c r="A8" s="20"/>
      <c r="B8" s="21" t="s">
        <v>37</v>
      </c>
      <c r="C8" s="16"/>
      <c r="D8" s="44">
        <v>3</v>
      </c>
      <c r="E8" s="23">
        <v>2</v>
      </c>
      <c r="F8" s="23">
        <v>2</v>
      </c>
      <c r="G8" s="24">
        <v>7038</v>
      </c>
      <c r="H8" s="10"/>
    </row>
    <row r="9" spans="1:8" x14ac:dyDescent="0.2">
      <c r="A9" s="20"/>
      <c r="B9" s="21" t="s">
        <v>41</v>
      </c>
      <c r="C9" s="16"/>
      <c r="D9" s="44">
        <v>2</v>
      </c>
      <c r="E9" s="23">
        <v>3</v>
      </c>
      <c r="F9" s="23">
        <v>3</v>
      </c>
      <c r="G9" s="24">
        <v>6643</v>
      </c>
      <c r="H9" s="10"/>
    </row>
    <row r="10" spans="1:8" x14ac:dyDescent="0.2">
      <c r="A10" s="20"/>
      <c r="B10" s="21" t="s">
        <v>52</v>
      </c>
      <c r="C10" s="16"/>
      <c r="D10" s="44">
        <v>4</v>
      </c>
      <c r="E10" s="23">
        <v>4</v>
      </c>
      <c r="F10" s="23">
        <v>4</v>
      </c>
      <c r="G10" s="24">
        <v>6464</v>
      </c>
      <c r="H10" s="10"/>
    </row>
    <row r="11" spans="1:8" x14ac:dyDescent="0.2">
      <c r="A11" s="20"/>
      <c r="B11" s="21" t="s">
        <v>50</v>
      </c>
      <c r="C11" s="16"/>
      <c r="D11" s="44">
        <v>7</v>
      </c>
      <c r="E11" s="23">
        <v>5</v>
      </c>
      <c r="F11" s="23">
        <v>5</v>
      </c>
      <c r="G11" s="24">
        <v>6316</v>
      </c>
      <c r="H11" s="10"/>
    </row>
    <row r="12" spans="1:8" x14ac:dyDescent="0.2">
      <c r="B12" s="10"/>
      <c r="C12" s="16"/>
      <c r="D12" s="17"/>
      <c r="E12" s="18"/>
      <c r="F12" s="18"/>
      <c r="G12" s="45"/>
      <c r="H12" s="10"/>
    </row>
    <row r="13" spans="1:8" x14ac:dyDescent="0.2">
      <c r="A13" s="20"/>
      <c r="B13" s="21" t="s">
        <v>48</v>
      </c>
      <c r="C13" s="16"/>
      <c r="D13" s="44">
        <v>6</v>
      </c>
      <c r="E13" s="23">
        <v>7</v>
      </c>
      <c r="F13" s="23">
        <v>6</v>
      </c>
      <c r="G13" s="24">
        <v>6205</v>
      </c>
      <c r="H13" s="10"/>
    </row>
    <row r="14" spans="1:8" x14ac:dyDescent="0.2">
      <c r="A14" s="20"/>
      <c r="B14" s="21" t="s">
        <v>49</v>
      </c>
      <c r="C14" s="16"/>
      <c r="D14" s="44">
        <v>5</v>
      </c>
      <c r="E14" s="23">
        <v>6</v>
      </c>
      <c r="F14" s="23">
        <v>7</v>
      </c>
      <c r="G14" s="24">
        <v>6022</v>
      </c>
      <c r="H14" s="10"/>
    </row>
    <row r="15" spans="1:8" x14ac:dyDescent="0.2">
      <c r="A15" s="20"/>
      <c r="B15" s="21" t="s">
        <v>8</v>
      </c>
      <c r="C15" s="16"/>
      <c r="D15" s="44">
        <v>8</v>
      </c>
      <c r="E15" s="23">
        <v>8</v>
      </c>
      <c r="F15" s="23">
        <v>8</v>
      </c>
      <c r="G15" s="72">
        <v>5518</v>
      </c>
      <c r="H15" s="10"/>
    </row>
    <row r="16" spans="1:8" x14ac:dyDescent="0.2">
      <c r="A16" s="20"/>
      <c r="B16" s="21" t="s">
        <v>42</v>
      </c>
      <c r="C16" s="16"/>
      <c r="D16" s="44">
        <v>10</v>
      </c>
      <c r="E16" s="23">
        <v>10</v>
      </c>
      <c r="F16" s="23">
        <v>9</v>
      </c>
      <c r="G16" s="24">
        <v>4818</v>
      </c>
      <c r="H16" s="10"/>
    </row>
    <row r="17" spans="1:8" x14ac:dyDescent="0.2">
      <c r="A17" s="20"/>
      <c r="B17" s="21" t="s">
        <v>9</v>
      </c>
      <c r="C17" s="16"/>
      <c r="D17" s="44">
        <v>9</v>
      </c>
      <c r="E17" s="23">
        <v>9</v>
      </c>
      <c r="F17" s="23">
        <v>10</v>
      </c>
      <c r="G17" s="24">
        <v>4771</v>
      </c>
      <c r="H17" s="10"/>
    </row>
    <row r="18" spans="1:8" x14ac:dyDescent="0.2">
      <c r="B18" s="10"/>
      <c r="C18" s="16"/>
      <c r="D18" s="17"/>
      <c r="E18" s="18"/>
      <c r="F18" s="18"/>
      <c r="G18" s="45"/>
      <c r="H18" s="10"/>
    </row>
    <row r="19" spans="1:8" x14ac:dyDescent="0.2">
      <c r="A19" s="20"/>
      <c r="B19" s="21" t="s">
        <v>43</v>
      </c>
      <c r="C19" s="16"/>
      <c r="D19" s="44">
        <v>12</v>
      </c>
      <c r="E19" s="23">
        <v>12</v>
      </c>
      <c r="F19" s="23">
        <v>11</v>
      </c>
      <c r="G19" s="24">
        <v>4285</v>
      </c>
      <c r="H19" s="10"/>
    </row>
    <row r="20" spans="1:8" x14ac:dyDescent="0.2">
      <c r="A20" s="20"/>
      <c r="B20" s="21" t="s">
        <v>20</v>
      </c>
      <c r="C20" s="16"/>
      <c r="D20" s="44">
        <v>11</v>
      </c>
      <c r="E20" s="23">
        <v>11</v>
      </c>
      <c r="F20" s="23">
        <v>12</v>
      </c>
      <c r="G20" s="24">
        <v>4244</v>
      </c>
      <c r="H20" s="10"/>
    </row>
    <row r="21" spans="1:8" x14ac:dyDescent="0.2">
      <c r="A21" s="20"/>
      <c r="B21" s="21" t="s">
        <v>35</v>
      </c>
      <c r="C21" s="16"/>
      <c r="D21" s="44">
        <v>13</v>
      </c>
      <c r="E21" s="23">
        <v>13</v>
      </c>
      <c r="F21" s="23">
        <v>13</v>
      </c>
      <c r="G21" s="24">
        <v>4144</v>
      </c>
      <c r="H21" s="10"/>
    </row>
    <row r="22" spans="1:8" x14ac:dyDescent="0.2">
      <c r="A22" s="20"/>
      <c r="B22" s="21" t="s">
        <v>14</v>
      </c>
      <c r="C22" s="16"/>
      <c r="D22" s="44">
        <v>14</v>
      </c>
      <c r="E22" s="23">
        <v>14</v>
      </c>
      <c r="F22" s="23">
        <v>14</v>
      </c>
      <c r="G22" s="24">
        <v>3848</v>
      </c>
      <c r="H22" s="10"/>
    </row>
    <row r="23" spans="1:8" x14ac:dyDescent="0.2">
      <c r="A23" s="20"/>
      <c r="B23" s="21" t="s">
        <v>53</v>
      </c>
      <c r="C23" s="16"/>
      <c r="D23" s="44">
        <v>15</v>
      </c>
      <c r="E23" s="23">
        <v>15</v>
      </c>
      <c r="F23" s="23">
        <v>15</v>
      </c>
      <c r="G23" s="24">
        <v>3681</v>
      </c>
      <c r="H23" s="10"/>
    </row>
    <row r="24" spans="1:8" x14ac:dyDescent="0.2">
      <c r="B24" s="10"/>
      <c r="C24" s="16"/>
      <c r="D24" s="17"/>
      <c r="E24" s="18"/>
      <c r="F24" s="18"/>
      <c r="G24" s="45"/>
      <c r="H24" s="10"/>
    </row>
    <row r="25" spans="1:8" x14ac:dyDescent="0.2">
      <c r="A25" s="20"/>
      <c r="B25" s="21" t="s">
        <v>23</v>
      </c>
      <c r="C25" s="16"/>
      <c r="D25" s="44">
        <v>16</v>
      </c>
      <c r="E25" s="23">
        <v>16</v>
      </c>
      <c r="F25" s="23">
        <v>16</v>
      </c>
      <c r="G25" s="24">
        <v>3329</v>
      </c>
      <c r="H25" s="10"/>
    </row>
    <row r="26" spans="1:8" x14ac:dyDescent="0.2">
      <c r="A26" s="20"/>
      <c r="B26" s="21" t="s">
        <v>12</v>
      </c>
      <c r="C26" s="16"/>
      <c r="D26" s="44">
        <v>17</v>
      </c>
      <c r="E26" s="23">
        <v>17</v>
      </c>
      <c r="F26" s="23">
        <v>17</v>
      </c>
      <c r="G26" s="24">
        <v>3125</v>
      </c>
      <c r="H26" s="10"/>
    </row>
    <row r="27" spans="1:8" x14ac:dyDescent="0.2">
      <c r="A27" s="20"/>
      <c r="B27" s="21" t="s">
        <v>29</v>
      </c>
      <c r="C27" s="16"/>
      <c r="D27" s="44">
        <v>21</v>
      </c>
      <c r="E27" s="23">
        <v>18</v>
      </c>
      <c r="F27" s="23">
        <v>18</v>
      </c>
      <c r="G27" s="24">
        <v>2484</v>
      </c>
      <c r="H27" s="10"/>
    </row>
    <row r="28" spans="1:8" x14ac:dyDescent="0.2">
      <c r="A28" s="20"/>
      <c r="B28" s="21" t="s">
        <v>39</v>
      </c>
      <c r="C28" s="16"/>
      <c r="D28" s="44">
        <v>19</v>
      </c>
      <c r="E28" s="23">
        <v>19</v>
      </c>
      <c r="F28" s="23">
        <v>19</v>
      </c>
      <c r="G28" s="24">
        <v>2476</v>
      </c>
      <c r="H28" s="10"/>
    </row>
    <row r="29" spans="1:8" x14ac:dyDescent="0.2">
      <c r="A29" s="20"/>
      <c r="B29" s="21" t="s">
        <v>15</v>
      </c>
      <c r="C29" s="16"/>
      <c r="D29" s="44">
        <v>24</v>
      </c>
      <c r="E29" s="23">
        <v>21</v>
      </c>
      <c r="F29" s="23">
        <v>20</v>
      </c>
      <c r="G29" s="24">
        <v>2333</v>
      </c>
      <c r="H29" s="10"/>
    </row>
    <row r="30" spans="1:8" x14ac:dyDescent="0.2">
      <c r="B30" s="10"/>
      <c r="C30" s="16"/>
      <c r="D30" s="17"/>
      <c r="E30" s="18"/>
      <c r="F30" s="18"/>
      <c r="G30" s="45"/>
      <c r="H30" s="10"/>
    </row>
    <row r="31" spans="1:8" x14ac:dyDescent="0.2">
      <c r="A31" s="20"/>
      <c r="B31" s="21" t="s">
        <v>54</v>
      </c>
      <c r="C31" s="16"/>
      <c r="D31" s="44">
        <v>23</v>
      </c>
      <c r="E31" s="23">
        <v>22</v>
      </c>
      <c r="F31" s="23">
        <v>21</v>
      </c>
      <c r="G31" s="24">
        <v>2296</v>
      </c>
      <c r="H31" s="10"/>
    </row>
    <row r="32" spans="1:8" x14ac:dyDescent="0.2">
      <c r="A32" s="20"/>
      <c r="B32" s="21" t="s">
        <v>36</v>
      </c>
      <c r="C32" s="16"/>
      <c r="D32" s="44">
        <v>20</v>
      </c>
      <c r="E32" s="23">
        <v>26</v>
      </c>
      <c r="F32" s="23">
        <v>22</v>
      </c>
      <c r="G32" s="24">
        <v>2274</v>
      </c>
      <c r="H32" s="10"/>
    </row>
    <row r="33" spans="1:8" x14ac:dyDescent="0.2">
      <c r="A33" s="20"/>
      <c r="B33" s="21" t="s">
        <v>44</v>
      </c>
      <c r="C33" s="16"/>
      <c r="D33" s="44">
        <v>22</v>
      </c>
      <c r="E33" s="23">
        <v>20</v>
      </c>
      <c r="F33" s="23">
        <v>23</v>
      </c>
      <c r="G33" s="24">
        <v>2224</v>
      </c>
      <c r="H33" s="10"/>
    </row>
    <row r="34" spans="1:8" x14ac:dyDescent="0.2">
      <c r="A34" s="20"/>
      <c r="B34" s="21" t="s">
        <v>46</v>
      </c>
      <c r="C34" s="16"/>
      <c r="D34" s="44">
        <v>25</v>
      </c>
      <c r="E34" s="23">
        <v>23</v>
      </c>
      <c r="F34" s="23">
        <v>24</v>
      </c>
      <c r="G34" s="24">
        <v>2219</v>
      </c>
      <c r="H34" s="10"/>
    </row>
    <row r="35" spans="1:8" x14ac:dyDescent="0.2">
      <c r="A35" s="20"/>
      <c r="B35" s="21" t="s">
        <v>26</v>
      </c>
      <c r="C35" s="16"/>
      <c r="D35" s="44">
        <v>18</v>
      </c>
      <c r="E35" s="23">
        <v>24</v>
      </c>
      <c r="F35" s="23">
        <v>25</v>
      </c>
      <c r="G35" s="24">
        <v>2202</v>
      </c>
      <c r="H35" s="10"/>
    </row>
    <row r="36" spans="1:8" x14ac:dyDescent="0.2">
      <c r="B36" s="10"/>
      <c r="C36" s="16"/>
      <c r="D36" s="17"/>
      <c r="E36" s="18"/>
      <c r="F36" s="18"/>
      <c r="G36" s="45"/>
      <c r="H36" s="10"/>
    </row>
    <row r="37" spans="1:8" x14ac:dyDescent="0.2">
      <c r="A37" s="20"/>
      <c r="B37" s="21" t="s">
        <v>19</v>
      </c>
      <c r="C37" s="16"/>
      <c r="D37" s="44">
        <v>26</v>
      </c>
      <c r="E37" s="23">
        <v>25</v>
      </c>
      <c r="F37" s="23">
        <v>26</v>
      </c>
      <c r="G37" s="72">
        <v>1914</v>
      </c>
      <c r="H37" s="10"/>
    </row>
    <row r="38" spans="1:8" x14ac:dyDescent="0.2">
      <c r="A38" s="20"/>
      <c r="B38" s="21" t="s">
        <v>51</v>
      </c>
      <c r="C38" s="16"/>
      <c r="D38" s="44">
        <v>29</v>
      </c>
      <c r="E38" s="23">
        <v>27</v>
      </c>
      <c r="F38" s="23">
        <v>27</v>
      </c>
      <c r="G38" s="24">
        <v>1617</v>
      </c>
      <c r="H38" s="10"/>
    </row>
    <row r="39" spans="1:8" x14ac:dyDescent="0.2">
      <c r="A39" s="20"/>
      <c r="B39" s="21" t="s">
        <v>38</v>
      </c>
      <c r="C39" s="16"/>
      <c r="D39" s="44">
        <v>30</v>
      </c>
      <c r="E39" s="23">
        <v>30</v>
      </c>
      <c r="F39" s="23">
        <v>28</v>
      </c>
      <c r="G39" s="24">
        <v>1613</v>
      </c>
      <c r="H39" s="10"/>
    </row>
    <row r="40" spans="1:8" x14ac:dyDescent="0.2">
      <c r="A40" s="20"/>
      <c r="B40" s="21" t="s">
        <v>21</v>
      </c>
      <c r="C40" s="16"/>
      <c r="D40" s="44">
        <v>27</v>
      </c>
      <c r="E40" s="23">
        <v>28</v>
      </c>
      <c r="F40" s="23">
        <v>29</v>
      </c>
      <c r="G40" s="24">
        <v>1571</v>
      </c>
      <c r="H40" s="10"/>
    </row>
    <row r="41" spans="1:8" x14ac:dyDescent="0.2">
      <c r="A41" s="20"/>
      <c r="B41" s="21" t="s">
        <v>10</v>
      </c>
      <c r="C41" s="16"/>
      <c r="D41" s="44">
        <v>28</v>
      </c>
      <c r="E41" s="23">
        <v>29</v>
      </c>
      <c r="F41" s="23">
        <v>30</v>
      </c>
      <c r="G41" s="24">
        <v>1522</v>
      </c>
      <c r="H41" s="10"/>
    </row>
    <row r="42" spans="1:8" x14ac:dyDescent="0.2">
      <c r="B42" s="10"/>
      <c r="C42" s="16"/>
      <c r="D42" s="17"/>
      <c r="E42" s="18"/>
      <c r="F42" s="18"/>
      <c r="G42" s="45"/>
      <c r="H42" s="10"/>
    </row>
    <row r="43" spans="1:8" x14ac:dyDescent="0.2">
      <c r="A43" s="20"/>
      <c r="B43" s="21" t="s">
        <v>11</v>
      </c>
      <c r="C43" s="16"/>
      <c r="D43" s="44">
        <v>32</v>
      </c>
      <c r="E43" s="23">
        <v>32</v>
      </c>
      <c r="F43" s="23">
        <v>31</v>
      </c>
      <c r="G43" s="24">
        <v>1399</v>
      </c>
      <c r="H43" s="10"/>
    </row>
    <row r="44" spans="1:8" x14ac:dyDescent="0.2">
      <c r="A44" s="20"/>
      <c r="B44" s="21" t="s">
        <v>32</v>
      </c>
      <c r="C44" s="16"/>
      <c r="D44" s="44">
        <v>31</v>
      </c>
      <c r="E44" s="23">
        <v>31</v>
      </c>
      <c r="F44" s="23">
        <v>32</v>
      </c>
      <c r="G44" s="24">
        <v>1385</v>
      </c>
      <c r="H44" s="10"/>
    </row>
    <row r="45" spans="1:8" x14ac:dyDescent="0.2">
      <c r="A45" s="20"/>
      <c r="B45" s="21" t="s">
        <v>18</v>
      </c>
      <c r="C45" s="16"/>
      <c r="D45" s="44">
        <v>34</v>
      </c>
      <c r="E45" s="23">
        <v>33</v>
      </c>
      <c r="F45" s="23">
        <v>33</v>
      </c>
      <c r="G45" s="24">
        <v>1365</v>
      </c>
      <c r="H45" s="10"/>
    </row>
    <row r="46" spans="1:8" x14ac:dyDescent="0.2">
      <c r="A46" s="20"/>
      <c r="B46" s="21" t="s">
        <v>56</v>
      </c>
      <c r="C46" s="16"/>
      <c r="D46" s="44">
        <v>33</v>
      </c>
      <c r="E46" s="23">
        <v>34</v>
      </c>
      <c r="F46" s="23">
        <v>34</v>
      </c>
      <c r="G46" s="24">
        <v>1322</v>
      </c>
      <c r="H46" s="10"/>
    </row>
    <row r="47" spans="1:8" x14ac:dyDescent="0.2">
      <c r="A47" s="20"/>
      <c r="B47" s="21" t="s">
        <v>31</v>
      </c>
      <c r="C47" s="16"/>
      <c r="D47" s="44">
        <v>36</v>
      </c>
      <c r="E47" s="23">
        <v>35</v>
      </c>
      <c r="F47" s="23">
        <v>35</v>
      </c>
      <c r="G47" s="24">
        <v>1297</v>
      </c>
      <c r="H47" s="10"/>
    </row>
    <row r="48" spans="1:8" x14ac:dyDescent="0.2">
      <c r="B48" s="10"/>
      <c r="C48" s="16"/>
      <c r="D48" s="17"/>
      <c r="E48" s="18"/>
      <c r="F48" s="18"/>
      <c r="G48" s="45"/>
      <c r="H48" s="10"/>
    </row>
    <row r="49" spans="1:8" x14ac:dyDescent="0.2">
      <c r="A49" s="20"/>
      <c r="B49" s="21" t="s">
        <v>34</v>
      </c>
      <c r="C49" s="16"/>
      <c r="D49" s="44">
        <v>35</v>
      </c>
      <c r="E49" s="23">
        <v>36</v>
      </c>
      <c r="F49" s="23">
        <v>36</v>
      </c>
      <c r="G49" s="24">
        <v>1171</v>
      </c>
      <c r="H49" s="10"/>
    </row>
    <row r="50" spans="1:8" x14ac:dyDescent="0.2">
      <c r="A50" s="20"/>
      <c r="B50" s="21" t="s">
        <v>24</v>
      </c>
      <c r="C50" s="16"/>
      <c r="D50" s="44">
        <v>40</v>
      </c>
      <c r="E50" s="23">
        <v>37</v>
      </c>
      <c r="F50" s="23">
        <v>37</v>
      </c>
      <c r="G50" s="24">
        <v>1147</v>
      </c>
      <c r="H50" s="10"/>
    </row>
    <row r="51" spans="1:8" x14ac:dyDescent="0.2">
      <c r="A51" s="20"/>
      <c r="B51" s="21" t="s">
        <v>33</v>
      </c>
      <c r="C51" s="16"/>
      <c r="D51" s="44">
        <v>37</v>
      </c>
      <c r="E51" s="23">
        <v>38</v>
      </c>
      <c r="F51" s="23">
        <v>38</v>
      </c>
      <c r="G51" s="24">
        <v>1101</v>
      </c>
      <c r="H51" s="10"/>
    </row>
    <row r="52" spans="1:8" x14ac:dyDescent="0.2">
      <c r="A52" s="20"/>
      <c r="B52" s="21" t="s">
        <v>16</v>
      </c>
      <c r="C52" s="16"/>
      <c r="D52" s="44">
        <v>43</v>
      </c>
      <c r="E52" s="23">
        <v>41</v>
      </c>
      <c r="F52" s="23">
        <v>39</v>
      </c>
      <c r="G52" s="24">
        <v>966</v>
      </c>
      <c r="H52" s="10"/>
    </row>
    <row r="53" spans="1:8" x14ac:dyDescent="0.2">
      <c r="A53" s="20"/>
      <c r="B53" s="21" t="s">
        <v>25</v>
      </c>
      <c r="C53" s="16"/>
      <c r="D53" s="44">
        <v>38</v>
      </c>
      <c r="E53" s="23">
        <v>39</v>
      </c>
      <c r="F53" s="23">
        <v>40</v>
      </c>
      <c r="G53" s="24">
        <v>911</v>
      </c>
      <c r="H53" s="10"/>
    </row>
    <row r="54" spans="1:8" x14ac:dyDescent="0.2">
      <c r="B54" s="10"/>
      <c r="C54" s="16"/>
      <c r="D54" s="17"/>
      <c r="E54" s="18"/>
      <c r="F54" s="18"/>
      <c r="G54" s="45"/>
      <c r="H54" s="10"/>
    </row>
    <row r="55" spans="1:8" x14ac:dyDescent="0.2">
      <c r="A55" s="20"/>
      <c r="B55" s="21" t="s">
        <v>27</v>
      </c>
      <c r="C55" s="16"/>
      <c r="D55" s="44">
        <v>39</v>
      </c>
      <c r="E55" s="23">
        <v>40</v>
      </c>
      <c r="F55" s="23">
        <v>41</v>
      </c>
      <c r="G55" s="24">
        <v>863</v>
      </c>
      <c r="H55" s="10"/>
    </row>
    <row r="56" spans="1:8" x14ac:dyDescent="0.2">
      <c r="A56" s="20"/>
      <c r="B56" s="21" t="s">
        <v>17</v>
      </c>
      <c r="C56" s="16"/>
      <c r="D56" s="44">
        <v>41</v>
      </c>
      <c r="E56" s="23">
        <v>42</v>
      </c>
      <c r="F56" s="23">
        <v>42</v>
      </c>
      <c r="G56" s="24">
        <v>807</v>
      </c>
      <c r="H56" s="10"/>
    </row>
    <row r="57" spans="1:8" x14ac:dyDescent="0.2">
      <c r="A57" s="20"/>
      <c r="B57" s="21" t="s">
        <v>13</v>
      </c>
      <c r="C57" s="16"/>
      <c r="D57" s="44">
        <v>43</v>
      </c>
      <c r="E57" s="23">
        <v>43</v>
      </c>
      <c r="F57" s="23">
        <v>43</v>
      </c>
      <c r="G57" s="24">
        <v>652</v>
      </c>
      <c r="H57" s="10"/>
    </row>
    <row r="58" spans="1:8" x14ac:dyDescent="0.2">
      <c r="A58" s="20"/>
      <c r="B58" s="21" t="s">
        <v>30</v>
      </c>
      <c r="C58" s="16"/>
      <c r="D58" s="44">
        <v>42</v>
      </c>
      <c r="E58" s="23">
        <v>44</v>
      </c>
      <c r="F58" s="23">
        <v>44</v>
      </c>
      <c r="G58" s="24">
        <v>614</v>
      </c>
      <c r="H58" s="10"/>
    </row>
    <row r="59" spans="1:8" x14ac:dyDescent="0.2">
      <c r="A59" s="20"/>
      <c r="B59" s="21" t="s">
        <v>45</v>
      </c>
      <c r="C59" s="16"/>
      <c r="D59" s="44">
        <v>46</v>
      </c>
      <c r="E59" s="23">
        <v>46</v>
      </c>
      <c r="F59" s="23">
        <v>45</v>
      </c>
      <c r="G59" s="24">
        <v>514</v>
      </c>
      <c r="H59" s="10"/>
    </row>
    <row r="60" spans="1:8" x14ac:dyDescent="0.2">
      <c r="B60" s="10"/>
      <c r="C60" s="16"/>
      <c r="D60" s="17"/>
      <c r="E60" s="18"/>
      <c r="F60" s="18"/>
      <c r="G60" s="45"/>
      <c r="H60" s="10"/>
    </row>
    <row r="61" spans="1:8" x14ac:dyDescent="0.2">
      <c r="A61" s="20"/>
      <c r="B61" s="21" t="s">
        <v>55</v>
      </c>
      <c r="C61" s="16"/>
      <c r="D61" s="44">
        <v>45</v>
      </c>
      <c r="E61" s="23">
        <v>45</v>
      </c>
      <c r="F61" s="23">
        <v>46</v>
      </c>
      <c r="G61" s="24">
        <v>495</v>
      </c>
      <c r="H61" s="10"/>
    </row>
    <row r="62" spans="1:8" x14ac:dyDescent="0.2">
      <c r="A62" s="20"/>
      <c r="B62" s="21" t="s">
        <v>28</v>
      </c>
      <c r="C62" s="16"/>
      <c r="D62" s="44">
        <v>48</v>
      </c>
      <c r="E62" s="23">
        <v>48</v>
      </c>
      <c r="F62" s="23">
        <v>47</v>
      </c>
      <c r="G62" s="24">
        <v>404</v>
      </c>
      <c r="H62" s="10"/>
    </row>
    <row r="63" spans="1:8" x14ac:dyDescent="0.2">
      <c r="A63" s="20"/>
      <c r="B63" s="21" t="s">
        <v>40</v>
      </c>
      <c r="C63" s="16"/>
      <c r="D63" s="44">
        <v>47</v>
      </c>
      <c r="E63" s="23">
        <v>47</v>
      </c>
      <c r="F63" s="23">
        <v>48</v>
      </c>
      <c r="G63" s="24">
        <v>396</v>
      </c>
      <c r="H63" s="10"/>
    </row>
    <row r="64" spans="1:8" x14ac:dyDescent="0.2">
      <c r="A64" s="20"/>
      <c r="B64" s="21" t="s">
        <v>22</v>
      </c>
      <c r="C64" s="16"/>
      <c r="D64" s="44">
        <v>48</v>
      </c>
      <c r="E64" s="23">
        <v>49</v>
      </c>
      <c r="F64" s="23">
        <v>49</v>
      </c>
      <c r="G64" s="24">
        <v>377</v>
      </c>
      <c r="H64" s="10"/>
    </row>
    <row r="65" spans="1:8" x14ac:dyDescent="0.2">
      <c r="A65" s="20"/>
      <c r="B65" s="21" t="s">
        <v>57</v>
      </c>
      <c r="C65" s="16"/>
      <c r="D65" s="44">
        <v>50</v>
      </c>
      <c r="E65" s="23">
        <v>50</v>
      </c>
      <c r="F65" s="23">
        <v>50</v>
      </c>
      <c r="G65" s="24">
        <v>206</v>
      </c>
      <c r="H65" s="10"/>
    </row>
    <row r="66" spans="1:8" x14ac:dyDescent="0.2">
      <c r="B66" s="10"/>
      <c r="C66" s="16"/>
      <c r="D66" s="17"/>
      <c r="E66" s="18"/>
      <c r="F66" s="18"/>
      <c r="G66" s="79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31">
        <v>135815</v>
      </c>
      <c r="H67" s="10"/>
    </row>
    <row r="68" spans="1:8" x14ac:dyDescent="0.2">
      <c r="B68" s="21" t="s">
        <v>59</v>
      </c>
      <c r="C68" s="32" t="s">
        <v>72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135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136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137</v>
      </c>
      <c r="D71" s="3"/>
      <c r="E71" s="3"/>
      <c r="F71" s="3"/>
      <c r="G71" s="37"/>
      <c r="H71" s="10"/>
    </row>
    <row r="72" spans="1:8" x14ac:dyDescent="0.2">
      <c r="B72" s="38"/>
      <c r="C72" s="38"/>
    </row>
    <row r="73" spans="1:8" x14ac:dyDescent="0.2">
      <c r="C73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127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42" t="s">
        <v>128</v>
      </c>
      <c r="E5" s="43" t="s">
        <v>67</v>
      </c>
      <c r="F5" s="43" t="s">
        <v>69</v>
      </c>
      <c r="G5" s="58" t="s">
        <v>129</v>
      </c>
      <c r="H5" s="10"/>
    </row>
    <row r="6" spans="1:8" x14ac:dyDescent="0.2">
      <c r="B6" s="10"/>
      <c r="C6" s="16"/>
      <c r="D6" s="17"/>
      <c r="E6" s="18"/>
      <c r="F6" s="18"/>
      <c r="G6" s="19" t="s">
        <v>7</v>
      </c>
      <c r="H6" s="10"/>
    </row>
    <row r="7" spans="1:8" x14ac:dyDescent="0.2">
      <c r="A7" s="20"/>
      <c r="B7" s="21" t="s">
        <v>41</v>
      </c>
      <c r="C7" s="16"/>
      <c r="D7" s="44">
        <v>2</v>
      </c>
      <c r="E7" s="23">
        <v>1</v>
      </c>
      <c r="F7" s="23">
        <v>1</v>
      </c>
      <c r="G7" s="24">
        <v>17220</v>
      </c>
      <c r="H7" s="10"/>
    </row>
    <row r="8" spans="1:8" x14ac:dyDescent="0.2">
      <c r="A8" s="20"/>
      <c r="B8" s="21" t="s">
        <v>47</v>
      </c>
      <c r="C8" s="16"/>
      <c r="D8" s="44">
        <v>1</v>
      </c>
      <c r="E8" s="23">
        <v>2</v>
      </c>
      <c r="F8" s="23">
        <v>2</v>
      </c>
      <c r="G8" s="24">
        <v>16726</v>
      </c>
      <c r="H8" s="10"/>
    </row>
    <row r="9" spans="1:8" x14ac:dyDescent="0.2">
      <c r="A9" s="20"/>
      <c r="B9" s="21" t="s">
        <v>43</v>
      </c>
      <c r="C9" s="16"/>
      <c r="D9" s="44">
        <v>3</v>
      </c>
      <c r="E9" s="23">
        <v>3</v>
      </c>
      <c r="F9" s="23">
        <v>3</v>
      </c>
      <c r="G9" s="24">
        <v>15215</v>
      </c>
      <c r="H9" s="10"/>
    </row>
    <row r="10" spans="1:8" x14ac:dyDescent="0.2">
      <c r="A10" s="20"/>
      <c r="B10" s="21" t="s">
        <v>36</v>
      </c>
      <c r="C10" s="16"/>
      <c r="D10" s="44">
        <v>4</v>
      </c>
      <c r="E10" s="23">
        <v>5</v>
      </c>
      <c r="F10" s="23">
        <v>4</v>
      </c>
      <c r="G10" s="24">
        <v>14787</v>
      </c>
      <c r="H10" s="10"/>
    </row>
    <row r="11" spans="1:8" x14ac:dyDescent="0.2">
      <c r="A11" s="20"/>
      <c r="B11" s="21" t="s">
        <v>48</v>
      </c>
      <c r="C11" s="16"/>
      <c r="D11" s="44">
        <v>5</v>
      </c>
      <c r="E11" s="23">
        <v>4</v>
      </c>
      <c r="F11" s="23">
        <v>5</v>
      </c>
      <c r="G11" s="24">
        <v>14639</v>
      </c>
      <c r="H11" s="10"/>
    </row>
    <row r="12" spans="1:8" x14ac:dyDescent="0.2">
      <c r="B12" s="10"/>
      <c r="C12" s="16"/>
      <c r="D12" s="17"/>
      <c r="E12" s="18"/>
      <c r="F12" s="18"/>
      <c r="G12" s="45"/>
      <c r="H12" s="10"/>
    </row>
    <row r="13" spans="1:8" x14ac:dyDescent="0.2">
      <c r="A13" s="20"/>
      <c r="B13" s="21" t="s">
        <v>50</v>
      </c>
      <c r="C13" s="16"/>
      <c r="D13" s="44">
        <v>6</v>
      </c>
      <c r="E13" s="23">
        <v>6</v>
      </c>
      <c r="F13" s="23">
        <v>6</v>
      </c>
      <c r="G13" s="24">
        <v>12209</v>
      </c>
      <c r="H13" s="10"/>
    </row>
    <row r="14" spans="1:8" x14ac:dyDescent="0.2">
      <c r="A14" s="20"/>
      <c r="B14" s="21" t="s">
        <v>42</v>
      </c>
      <c r="C14" s="16"/>
      <c r="D14" s="44">
        <v>7</v>
      </c>
      <c r="E14" s="23">
        <v>7</v>
      </c>
      <c r="F14" s="23">
        <v>7</v>
      </c>
      <c r="G14" s="24">
        <v>11237</v>
      </c>
      <c r="H14" s="10"/>
    </row>
    <row r="15" spans="1:8" x14ac:dyDescent="0.2">
      <c r="A15" s="20"/>
      <c r="B15" s="21" t="s">
        <v>46</v>
      </c>
      <c r="C15" s="16"/>
      <c r="D15" s="44">
        <v>8</v>
      </c>
      <c r="E15" s="23">
        <v>8</v>
      </c>
      <c r="F15" s="23">
        <v>8</v>
      </c>
      <c r="G15" s="24">
        <v>10653</v>
      </c>
      <c r="H15" s="10"/>
    </row>
    <row r="16" spans="1:8" x14ac:dyDescent="0.2">
      <c r="A16" s="20"/>
      <c r="B16" s="21" t="s">
        <v>52</v>
      </c>
      <c r="C16" s="16"/>
      <c r="D16" s="44">
        <v>9</v>
      </c>
      <c r="E16" s="23">
        <v>9</v>
      </c>
      <c r="F16" s="23">
        <v>9</v>
      </c>
      <c r="G16" s="24">
        <v>10053</v>
      </c>
      <c r="H16" s="10"/>
    </row>
    <row r="17" spans="1:8" x14ac:dyDescent="0.2">
      <c r="A17" s="20"/>
      <c r="B17" s="21" t="s">
        <v>49</v>
      </c>
      <c r="C17" s="16"/>
      <c r="D17" s="44">
        <v>10</v>
      </c>
      <c r="E17" s="23">
        <v>10</v>
      </c>
      <c r="F17" s="23">
        <v>10</v>
      </c>
      <c r="G17" s="24">
        <v>9702</v>
      </c>
      <c r="H17" s="10"/>
    </row>
    <row r="18" spans="1:8" x14ac:dyDescent="0.2">
      <c r="B18" s="10"/>
      <c r="C18" s="16"/>
      <c r="D18" s="17"/>
      <c r="E18" s="18"/>
      <c r="F18" s="18"/>
      <c r="G18" s="45"/>
      <c r="H18" s="10"/>
    </row>
    <row r="19" spans="1:8" x14ac:dyDescent="0.2">
      <c r="A19" s="20"/>
      <c r="B19" s="21" t="s">
        <v>37</v>
      </c>
      <c r="C19" s="16"/>
      <c r="D19" s="44">
        <v>11</v>
      </c>
      <c r="E19" s="23">
        <v>11</v>
      </c>
      <c r="F19" s="23">
        <v>11</v>
      </c>
      <c r="G19" s="24">
        <v>8896</v>
      </c>
      <c r="H19" s="10"/>
    </row>
    <row r="20" spans="1:8" x14ac:dyDescent="0.2">
      <c r="A20" s="20"/>
      <c r="B20" s="21" t="s">
        <v>35</v>
      </c>
      <c r="C20" s="16"/>
      <c r="D20" s="44">
        <v>12</v>
      </c>
      <c r="E20" s="23">
        <v>12</v>
      </c>
      <c r="F20" s="23">
        <v>12</v>
      </c>
      <c r="G20" s="24">
        <v>7812</v>
      </c>
      <c r="H20" s="10"/>
    </row>
    <row r="21" spans="1:8" x14ac:dyDescent="0.2">
      <c r="A21" s="20"/>
      <c r="B21" s="21" t="s">
        <v>44</v>
      </c>
      <c r="C21" s="16"/>
      <c r="D21" s="44">
        <v>14</v>
      </c>
      <c r="E21" s="23">
        <v>14</v>
      </c>
      <c r="F21" s="23">
        <v>13</v>
      </c>
      <c r="G21" s="24">
        <v>5556</v>
      </c>
      <c r="H21" s="10"/>
    </row>
    <row r="22" spans="1:8" x14ac:dyDescent="0.2">
      <c r="A22" s="20"/>
      <c r="B22" s="21" t="s">
        <v>32</v>
      </c>
      <c r="C22" s="16"/>
      <c r="D22" s="44">
        <v>13</v>
      </c>
      <c r="E22" s="23">
        <v>13</v>
      </c>
      <c r="F22" s="23">
        <v>14</v>
      </c>
      <c r="G22" s="24">
        <v>5411</v>
      </c>
      <c r="H22" s="10"/>
    </row>
    <row r="23" spans="1:8" x14ac:dyDescent="0.2">
      <c r="A23" s="20"/>
      <c r="B23" s="21" t="s">
        <v>51</v>
      </c>
      <c r="C23" s="16"/>
      <c r="D23" s="44">
        <v>15</v>
      </c>
      <c r="E23" s="23">
        <v>15</v>
      </c>
      <c r="F23" s="23">
        <v>15</v>
      </c>
      <c r="G23" s="24">
        <v>4809</v>
      </c>
      <c r="H23" s="10"/>
    </row>
    <row r="24" spans="1:8" x14ac:dyDescent="0.2">
      <c r="B24" s="10"/>
      <c r="C24" s="16"/>
      <c r="D24" s="17"/>
      <c r="E24" s="18"/>
      <c r="F24" s="18"/>
      <c r="G24" s="45"/>
      <c r="H24" s="10"/>
    </row>
    <row r="25" spans="1:8" x14ac:dyDescent="0.2">
      <c r="A25" s="20"/>
      <c r="B25" s="21" t="s">
        <v>14</v>
      </c>
      <c r="C25" s="16"/>
      <c r="D25" s="44">
        <v>16</v>
      </c>
      <c r="E25" s="23">
        <v>16</v>
      </c>
      <c r="F25" s="23">
        <v>16</v>
      </c>
      <c r="G25" s="24">
        <v>4392</v>
      </c>
      <c r="H25" s="10"/>
    </row>
    <row r="26" spans="1:8" x14ac:dyDescent="0.2">
      <c r="A26" s="20"/>
      <c r="B26" s="21" t="s">
        <v>15</v>
      </c>
      <c r="C26" s="16"/>
      <c r="D26" s="44">
        <v>17</v>
      </c>
      <c r="E26" s="23">
        <v>17</v>
      </c>
      <c r="F26" s="23">
        <v>17</v>
      </c>
      <c r="G26" s="24">
        <v>4306</v>
      </c>
      <c r="H26" s="10"/>
    </row>
    <row r="27" spans="1:8" x14ac:dyDescent="0.2">
      <c r="A27" s="20"/>
      <c r="B27" s="21" t="s">
        <v>20</v>
      </c>
      <c r="C27" s="16"/>
      <c r="D27" s="44">
        <v>21</v>
      </c>
      <c r="E27" s="23">
        <v>21</v>
      </c>
      <c r="F27" s="23">
        <v>18</v>
      </c>
      <c r="G27" s="24">
        <v>3958</v>
      </c>
      <c r="H27" s="10"/>
    </row>
    <row r="28" spans="1:8" x14ac:dyDescent="0.2">
      <c r="A28" s="20"/>
      <c r="B28" s="21" t="s">
        <v>12</v>
      </c>
      <c r="C28" s="16"/>
      <c r="D28" s="44">
        <v>20</v>
      </c>
      <c r="E28" s="23">
        <v>20</v>
      </c>
      <c r="F28" s="23">
        <v>19</v>
      </c>
      <c r="G28" s="24">
        <v>3894</v>
      </c>
      <c r="H28" s="10"/>
    </row>
    <row r="29" spans="1:8" x14ac:dyDescent="0.2">
      <c r="A29" s="20"/>
      <c r="B29" s="21" t="s">
        <v>55</v>
      </c>
      <c r="C29" s="16"/>
      <c r="D29" s="44">
        <v>18</v>
      </c>
      <c r="E29" s="23">
        <v>18</v>
      </c>
      <c r="F29" s="23">
        <v>20</v>
      </c>
      <c r="G29" s="24">
        <v>3858</v>
      </c>
      <c r="H29" s="10"/>
    </row>
    <row r="30" spans="1:8" x14ac:dyDescent="0.2">
      <c r="B30" s="10"/>
      <c r="C30" s="16"/>
      <c r="D30" s="17"/>
      <c r="E30" s="18"/>
      <c r="F30" s="18"/>
      <c r="G30" s="45"/>
      <c r="H30" s="10"/>
    </row>
    <row r="31" spans="1:8" x14ac:dyDescent="0.2">
      <c r="A31" s="20"/>
      <c r="B31" s="21" t="s">
        <v>10</v>
      </c>
      <c r="C31" s="16"/>
      <c r="D31" s="44">
        <v>19</v>
      </c>
      <c r="E31" s="23">
        <v>19</v>
      </c>
      <c r="F31" s="23">
        <v>21</v>
      </c>
      <c r="G31" s="24">
        <v>3813</v>
      </c>
      <c r="H31" s="10"/>
    </row>
    <row r="32" spans="1:8" x14ac:dyDescent="0.2">
      <c r="A32" s="20"/>
      <c r="B32" s="21" t="s">
        <v>53</v>
      </c>
      <c r="C32" s="16"/>
      <c r="D32" s="44">
        <v>22</v>
      </c>
      <c r="E32" s="23">
        <v>22</v>
      </c>
      <c r="F32" s="23">
        <v>22</v>
      </c>
      <c r="G32" s="24">
        <v>3500</v>
      </c>
      <c r="H32" s="10"/>
    </row>
    <row r="33" spans="1:8" x14ac:dyDescent="0.2">
      <c r="A33" s="20"/>
      <c r="B33" s="21" t="s">
        <v>56</v>
      </c>
      <c r="C33" s="16"/>
      <c r="D33" s="44">
        <v>23</v>
      </c>
      <c r="E33" s="23">
        <v>23</v>
      </c>
      <c r="F33" s="23">
        <v>23</v>
      </c>
      <c r="G33" s="24">
        <v>3107</v>
      </c>
      <c r="H33" s="10"/>
    </row>
    <row r="34" spans="1:8" x14ac:dyDescent="0.2">
      <c r="A34" s="20"/>
      <c r="B34" s="21" t="s">
        <v>11</v>
      </c>
      <c r="C34" s="16"/>
      <c r="D34" s="44">
        <v>24</v>
      </c>
      <c r="E34" s="23">
        <v>24</v>
      </c>
      <c r="F34" s="23">
        <v>24</v>
      </c>
      <c r="G34" s="24">
        <v>2859</v>
      </c>
      <c r="H34" s="10"/>
    </row>
    <row r="35" spans="1:8" x14ac:dyDescent="0.2">
      <c r="A35" s="20"/>
      <c r="B35" s="21" t="s">
        <v>27</v>
      </c>
      <c r="C35" s="16"/>
      <c r="D35" s="44">
        <v>25</v>
      </c>
      <c r="E35" s="23">
        <v>25</v>
      </c>
      <c r="F35" s="23">
        <v>25</v>
      </c>
      <c r="G35" s="24">
        <v>2796</v>
      </c>
      <c r="H35" s="10"/>
    </row>
    <row r="36" spans="1:8" x14ac:dyDescent="0.2">
      <c r="B36" s="10"/>
      <c r="C36" s="16"/>
      <c r="D36" s="17"/>
      <c r="E36" s="18"/>
      <c r="F36" s="18"/>
      <c r="G36" s="45"/>
      <c r="H36" s="10"/>
    </row>
    <row r="37" spans="1:8" x14ac:dyDescent="0.2">
      <c r="A37" s="20"/>
      <c r="B37" s="21" t="s">
        <v>9</v>
      </c>
      <c r="C37" s="16"/>
      <c r="D37" s="44">
        <v>26</v>
      </c>
      <c r="E37" s="23">
        <v>26</v>
      </c>
      <c r="F37" s="23">
        <v>26</v>
      </c>
      <c r="G37" s="24">
        <v>2639</v>
      </c>
      <c r="H37" s="10"/>
    </row>
    <row r="38" spans="1:8" x14ac:dyDescent="0.2">
      <c r="A38" s="20"/>
      <c r="B38" s="21" t="s">
        <v>26</v>
      </c>
      <c r="C38" s="16"/>
      <c r="D38" s="44">
        <v>27</v>
      </c>
      <c r="E38" s="23">
        <v>27</v>
      </c>
      <c r="F38" s="23">
        <v>27</v>
      </c>
      <c r="G38" s="24">
        <v>2574</v>
      </c>
      <c r="H38" s="10"/>
    </row>
    <row r="39" spans="1:8" x14ac:dyDescent="0.2">
      <c r="A39" s="20"/>
      <c r="B39" s="21" t="s">
        <v>33</v>
      </c>
      <c r="C39" s="16"/>
      <c r="D39" s="44">
        <v>28</v>
      </c>
      <c r="E39" s="23">
        <v>28</v>
      </c>
      <c r="F39" s="23">
        <v>28</v>
      </c>
      <c r="G39" s="24">
        <v>2133</v>
      </c>
      <c r="H39" s="10"/>
    </row>
    <row r="40" spans="1:8" x14ac:dyDescent="0.2">
      <c r="A40" s="20"/>
      <c r="B40" s="21" t="s">
        <v>23</v>
      </c>
      <c r="C40" s="16"/>
      <c r="D40" s="44">
        <v>29</v>
      </c>
      <c r="E40" s="23">
        <v>29</v>
      </c>
      <c r="F40" s="23">
        <v>29</v>
      </c>
      <c r="G40" s="24">
        <v>1942</v>
      </c>
      <c r="H40" s="10"/>
    </row>
    <row r="41" spans="1:8" x14ac:dyDescent="0.2">
      <c r="A41" s="20"/>
      <c r="B41" s="21" t="s">
        <v>39</v>
      </c>
      <c r="C41" s="16"/>
      <c r="D41" s="44">
        <v>30</v>
      </c>
      <c r="E41" s="23">
        <v>30</v>
      </c>
      <c r="F41" s="23">
        <v>30</v>
      </c>
      <c r="G41" s="24">
        <v>1662</v>
      </c>
      <c r="H41" s="10"/>
    </row>
    <row r="42" spans="1:8" x14ac:dyDescent="0.2">
      <c r="B42" s="10"/>
      <c r="C42" s="16"/>
      <c r="D42" s="17"/>
      <c r="E42" s="18"/>
      <c r="F42" s="18"/>
      <c r="G42" s="45"/>
      <c r="H42" s="10"/>
    </row>
    <row r="43" spans="1:8" x14ac:dyDescent="0.2">
      <c r="A43" s="20"/>
      <c r="B43" s="21" t="s">
        <v>54</v>
      </c>
      <c r="C43" s="16"/>
      <c r="D43" s="44">
        <v>32</v>
      </c>
      <c r="E43" s="23">
        <v>32</v>
      </c>
      <c r="F43" s="23">
        <v>31</v>
      </c>
      <c r="G43" s="24">
        <v>1379</v>
      </c>
      <c r="H43" s="10"/>
    </row>
    <row r="44" spans="1:8" x14ac:dyDescent="0.2">
      <c r="A44" s="20"/>
      <c r="B44" s="21" t="s">
        <v>24</v>
      </c>
      <c r="C44" s="16"/>
      <c r="D44" s="44">
        <v>31</v>
      </c>
      <c r="E44" s="23">
        <v>31</v>
      </c>
      <c r="F44" s="23">
        <v>32</v>
      </c>
      <c r="G44" s="24">
        <v>1361</v>
      </c>
      <c r="H44" s="10"/>
    </row>
    <row r="45" spans="1:8" x14ac:dyDescent="0.2">
      <c r="A45" s="20"/>
      <c r="B45" s="21" t="s">
        <v>34</v>
      </c>
      <c r="C45" s="16"/>
      <c r="D45" s="44">
        <v>34</v>
      </c>
      <c r="E45" s="23">
        <v>33</v>
      </c>
      <c r="F45" s="23">
        <v>33</v>
      </c>
      <c r="G45" s="24">
        <v>1060</v>
      </c>
      <c r="H45" s="10"/>
    </row>
    <row r="46" spans="1:8" x14ac:dyDescent="0.2">
      <c r="A46" s="20"/>
      <c r="B46" s="21" t="s">
        <v>18</v>
      </c>
      <c r="C46" s="16"/>
      <c r="D46" s="44">
        <v>33</v>
      </c>
      <c r="E46" s="23">
        <v>34</v>
      </c>
      <c r="F46" s="23">
        <v>34</v>
      </c>
      <c r="G46" s="24">
        <v>984</v>
      </c>
      <c r="H46" s="10"/>
    </row>
    <row r="47" spans="1:8" x14ac:dyDescent="0.2">
      <c r="A47" s="20"/>
      <c r="B47" s="21" t="s">
        <v>19</v>
      </c>
      <c r="C47" s="16"/>
      <c r="D47" s="44">
        <v>37</v>
      </c>
      <c r="E47" s="23">
        <v>35</v>
      </c>
      <c r="F47" s="23">
        <v>35</v>
      </c>
      <c r="G47" s="24">
        <v>747</v>
      </c>
      <c r="H47" s="10"/>
    </row>
    <row r="48" spans="1:8" x14ac:dyDescent="0.2">
      <c r="B48" s="10"/>
      <c r="C48" s="16"/>
      <c r="D48" s="17"/>
      <c r="E48" s="18"/>
      <c r="F48" s="18"/>
      <c r="G48" s="45"/>
      <c r="H48" s="10"/>
    </row>
    <row r="49" spans="1:8" x14ac:dyDescent="0.2">
      <c r="A49" s="20"/>
      <c r="B49" s="21" t="s">
        <v>22</v>
      </c>
      <c r="C49" s="16"/>
      <c r="D49" s="44">
        <v>36</v>
      </c>
      <c r="E49" s="23">
        <v>36</v>
      </c>
      <c r="F49" s="23">
        <v>36</v>
      </c>
      <c r="G49" s="24">
        <v>713</v>
      </c>
      <c r="H49" s="10"/>
    </row>
    <row r="50" spans="1:8" x14ac:dyDescent="0.2">
      <c r="A50" s="20"/>
      <c r="B50" s="21" t="s">
        <v>8</v>
      </c>
      <c r="C50" s="16"/>
      <c r="D50" s="44">
        <v>35</v>
      </c>
      <c r="E50" s="23">
        <v>37</v>
      </c>
      <c r="F50" s="23">
        <v>37</v>
      </c>
      <c r="G50" s="24">
        <v>565</v>
      </c>
      <c r="H50" s="10"/>
    </row>
    <row r="51" spans="1:8" x14ac:dyDescent="0.2">
      <c r="A51" s="20"/>
      <c r="B51" s="21" t="s">
        <v>40</v>
      </c>
      <c r="C51" s="16"/>
      <c r="D51" s="44">
        <v>39</v>
      </c>
      <c r="E51" s="23">
        <v>38</v>
      </c>
      <c r="F51" s="23">
        <v>38</v>
      </c>
      <c r="G51" s="24">
        <v>509</v>
      </c>
      <c r="H51" s="10"/>
    </row>
    <row r="52" spans="1:8" x14ac:dyDescent="0.2">
      <c r="A52" s="20"/>
      <c r="B52" s="21" t="s">
        <v>29</v>
      </c>
      <c r="C52" s="16"/>
      <c r="D52" s="44">
        <v>38</v>
      </c>
      <c r="E52" s="23">
        <v>39</v>
      </c>
      <c r="F52" s="23">
        <v>39</v>
      </c>
      <c r="G52" s="24">
        <v>460</v>
      </c>
      <c r="H52" s="10"/>
    </row>
    <row r="53" spans="1:8" x14ac:dyDescent="0.2">
      <c r="A53" s="20"/>
      <c r="B53" s="21" t="s">
        <v>38</v>
      </c>
      <c r="C53" s="16"/>
      <c r="D53" s="44">
        <v>42</v>
      </c>
      <c r="E53" s="23">
        <v>40</v>
      </c>
      <c r="F53" s="23">
        <v>40</v>
      </c>
      <c r="G53" s="24">
        <v>242</v>
      </c>
      <c r="H53" s="10"/>
    </row>
    <row r="54" spans="1:8" x14ac:dyDescent="0.2">
      <c r="B54" s="10"/>
      <c r="C54" s="16"/>
      <c r="D54" s="17"/>
      <c r="E54" s="18"/>
      <c r="F54" s="18"/>
      <c r="G54" s="45"/>
      <c r="H54" s="10"/>
    </row>
    <row r="55" spans="1:8" x14ac:dyDescent="0.2">
      <c r="A55" s="20"/>
      <c r="B55" s="21" t="s">
        <v>17</v>
      </c>
      <c r="C55" s="16"/>
      <c r="D55" s="44">
        <v>43</v>
      </c>
      <c r="E55" s="23">
        <v>41</v>
      </c>
      <c r="F55" s="23">
        <v>41</v>
      </c>
      <c r="G55" s="24">
        <v>197</v>
      </c>
      <c r="H55" s="10"/>
    </row>
    <row r="56" spans="1:8" x14ac:dyDescent="0.2">
      <c r="A56" s="20"/>
      <c r="B56" s="21" t="s">
        <v>25</v>
      </c>
      <c r="C56" s="16"/>
      <c r="D56" s="44">
        <v>44</v>
      </c>
      <c r="E56" s="23">
        <v>42</v>
      </c>
      <c r="F56" s="23">
        <v>42</v>
      </c>
      <c r="G56" s="24">
        <v>180</v>
      </c>
      <c r="H56" s="10"/>
    </row>
    <row r="57" spans="1:8" x14ac:dyDescent="0.2">
      <c r="A57" s="20"/>
      <c r="B57" s="21" t="s">
        <v>31</v>
      </c>
      <c r="C57" s="16"/>
      <c r="D57" s="44">
        <v>40</v>
      </c>
      <c r="E57" s="23">
        <v>43</v>
      </c>
      <c r="F57" s="23">
        <v>43</v>
      </c>
      <c r="G57" s="24">
        <v>158</v>
      </c>
      <c r="H57" s="10"/>
    </row>
    <row r="58" spans="1:8" x14ac:dyDescent="0.2">
      <c r="A58" s="20"/>
      <c r="B58" s="21" t="s">
        <v>30</v>
      </c>
      <c r="C58" s="16"/>
      <c r="D58" s="44">
        <v>41</v>
      </c>
      <c r="E58" s="23">
        <v>44</v>
      </c>
      <c r="F58" s="23">
        <v>44</v>
      </c>
      <c r="G58" s="24">
        <v>146</v>
      </c>
      <c r="H58" s="10"/>
    </row>
    <row r="59" spans="1:8" x14ac:dyDescent="0.2">
      <c r="A59" s="20"/>
      <c r="B59" s="21" t="s">
        <v>57</v>
      </c>
      <c r="C59" s="16"/>
      <c r="D59" s="44">
        <v>45</v>
      </c>
      <c r="E59" s="23">
        <v>45</v>
      </c>
      <c r="F59" s="23">
        <v>45</v>
      </c>
      <c r="G59" s="24">
        <v>115</v>
      </c>
      <c r="H59" s="10"/>
    </row>
    <row r="60" spans="1:8" x14ac:dyDescent="0.2">
      <c r="B60" s="10"/>
      <c r="C60" s="16"/>
      <c r="D60" s="17"/>
      <c r="E60" s="18"/>
      <c r="F60" s="18"/>
      <c r="G60" s="45"/>
      <c r="H60" s="10"/>
    </row>
    <row r="61" spans="1:8" x14ac:dyDescent="0.2">
      <c r="A61" s="20"/>
      <c r="B61" s="21" t="s">
        <v>45</v>
      </c>
      <c r="C61" s="16"/>
      <c r="D61" s="44">
        <v>46</v>
      </c>
      <c r="E61" s="23">
        <v>46</v>
      </c>
      <c r="F61" s="23">
        <v>46</v>
      </c>
      <c r="G61" s="24">
        <v>79</v>
      </c>
      <c r="H61" s="10"/>
    </row>
    <row r="62" spans="1:8" x14ac:dyDescent="0.2">
      <c r="A62" s="20"/>
      <c r="B62" s="21" t="s">
        <v>16</v>
      </c>
      <c r="C62" s="16"/>
      <c r="D62" s="44">
        <v>47</v>
      </c>
      <c r="E62" s="23">
        <v>47</v>
      </c>
      <c r="F62" s="23">
        <v>47</v>
      </c>
      <c r="G62" s="24">
        <v>70</v>
      </c>
      <c r="H62" s="10"/>
    </row>
    <row r="63" spans="1:8" x14ac:dyDescent="0.2">
      <c r="A63" s="20"/>
      <c r="B63" s="21" t="s">
        <v>21</v>
      </c>
      <c r="C63" s="16"/>
      <c r="D63" s="44">
        <v>48</v>
      </c>
      <c r="E63" s="23">
        <v>48</v>
      </c>
      <c r="F63" s="23">
        <v>48</v>
      </c>
      <c r="G63" s="24">
        <v>36</v>
      </c>
      <c r="H63" s="10"/>
    </row>
    <row r="64" spans="1:8" x14ac:dyDescent="0.2">
      <c r="A64" s="20"/>
      <c r="B64" s="21" t="s">
        <v>28</v>
      </c>
      <c r="C64" s="16"/>
      <c r="D64" s="44">
        <v>49</v>
      </c>
      <c r="E64" s="23">
        <v>49</v>
      </c>
      <c r="F64" s="23">
        <v>49</v>
      </c>
      <c r="G64" s="24">
        <v>13</v>
      </c>
      <c r="H64" s="10"/>
    </row>
    <row r="65" spans="1:8" x14ac:dyDescent="0.2">
      <c r="A65" s="20"/>
      <c r="B65" s="21" t="s">
        <v>13</v>
      </c>
      <c r="C65" s="16"/>
      <c r="D65" s="44">
        <v>50</v>
      </c>
      <c r="E65" s="23">
        <v>50</v>
      </c>
      <c r="F65" s="23">
        <v>50</v>
      </c>
      <c r="G65" s="24">
        <v>3</v>
      </c>
      <c r="H65" s="10"/>
    </row>
    <row r="66" spans="1:8" x14ac:dyDescent="0.2">
      <c r="B66" s="10"/>
      <c r="C66" s="16"/>
      <c r="D66" s="17"/>
      <c r="E66" s="18"/>
      <c r="F66" s="18"/>
      <c r="G66" s="26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31">
        <v>221375</v>
      </c>
      <c r="H67" s="10"/>
    </row>
    <row r="68" spans="1:8" x14ac:dyDescent="0.2">
      <c r="B68" s="21" t="s">
        <v>59</v>
      </c>
      <c r="C68" s="32" t="s">
        <v>72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130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131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132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121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122</v>
      </c>
      <c r="E5" s="14" t="s">
        <v>123</v>
      </c>
      <c r="F5" s="14" t="s">
        <v>124</v>
      </c>
      <c r="G5" s="15" t="s">
        <v>119</v>
      </c>
      <c r="H5" s="10"/>
    </row>
    <row r="6" spans="1:8" x14ac:dyDescent="0.2">
      <c r="B6" s="10"/>
      <c r="C6" s="16"/>
      <c r="D6" s="17"/>
      <c r="E6" s="18"/>
      <c r="F6" s="18"/>
      <c r="G6" s="19" t="s">
        <v>125</v>
      </c>
      <c r="H6" s="10"/>
    </row>
    <row r="7" spans="1:8" x14ac:dyDescent="0.2">
      <c r="A7" s="20"/>
      <c r="B7" s="21" t="s">
        <v>25</v>
      </c>
      <c r="C7" s="16"/>
      <c r="D7" s="44">
        <v>1</v>
      </c>
      <c r="E7" s="23">
        <v>1</v>
      </c>
      <c r="F7" s="23">
        <v>1</v>
      </c>
      <c r="G7" s="24">
        <v>2618</v>
      </c>
      <c r="H7" s="82"/>
    </row>
    <row r="8" spans="1:8" x14ac:dyDescent="0.2">
      <c r="A8" s="20"/>
      <c r="B8" s="21" t="s">
        <v>12</v>
      </c>
      <c r="C8" s="16"/>
      <c r="D8" s="44">
        <v>2</v>
      </c>
      <c r="E8" s="23">
        <v>2</v>
      </c>
      <c r="F8" s="23">
        <v>2</v>
      </c>
      <c r="G8" s="24">
        <v>2384</v>
      </c>
      <c r="H8" s="82"/>
    </row>
    <row r="9" spans="1:8" x14ac:dyDescent="0.2">
      <c r="A9" s="20"/>
      <c r="B9" s="21" t="s">
        <v>24</v>
      </c>
      <c r="C9" s="16"/>
      <c r="D9" s="44">
        <v>8</v>
      </c>
      <c r="E9" s="23">
        <v>6</v>
      </c>
      <c r="F9" s="23">
        <v>3</v>
      </c>
      <c r="G9" s="24">
        <v>1978</v>
      </c>
      <c r="H9" s="82"/>
    </row>
    <row r="10" spans="1:8" x14ac:dyDescent="0.2">
      <c r="A10" s="20"/>
      <c r="B10" s="21" t="s">
        <v>30</v>
      </c>
      <c r="C10" s="16"/>
      <c r="D10" s="44">
        <v>13</v>
      </c>
      <c r="E10" s="23">
        <v>3</v>
      </c>
      <c r="F10" s="23">
        <v>4</v>
      </c>
      <c r="G10" s="24">
        <v>1786</v>
      </c>
      <c r="H10" s="82"/>
    </row>
    <row r="11" spans="1:8" x14ac:dyDescent="0.2">
      <c r="A11" s="20"/>
      <c r="B11" s="21" t="s">
        <v>21</v>
      </c>
      <c r="C11" s="16"/>
      <c r="D11" s="44">
        <v>5</v>
      </c>
      <c r="E11" s="23">
        <v>7</v>
      </c>
      <c r="F11" s="23">
        <v>5</v>
      </c>
      <c r="G11" s="24">
        <v>1761</v>
      </c>
      <c r="H11" s="82"/>
    </row>
    <row r="12" spans="1:8" x14ac:dyDescent="0.2">
      <c r="A12" s="20"/>
      <c r="B12" s="21"/>
      <c r="C12" s="16"/>
      <c r="D12" s="44"/>
      <c r="E12" s="23"/>
      <c r="F12" s="23"/>
      <c r="G12" s="24"/>
      <c r="H12" s="82"/>
    </row>
    <row r="13" spans="1:8" x14ac:dyDescent="0.2">
      <c r="A13" s="20"/>
      <c r="B13" s="21" t="s">
        <v>9</v>
      </c>
      <c r="C13" s="16"/>
      <c r="D13" s="44">
        <v>3</v>
      </c>
      <c r="E13" s="23">
        <v>4</v>
      </c>
      <c r="F13" s="23">
        <v>6</v>
      </c>
      <c r="G13" s="24">
        <v>1760</v>
      </c>
      <c r="H13" s="82"/>
    </row>
    <row r="14" spans="1:8" x14ac:dyDescent="0.2">
      <c r="A14" s="20"/>
      <c r="B14" s="21" t="s">
        <v>11</v>
      </c>
      <c r="C14" s="16"/>
      <c r="D14" s="44">
        <v>9</v>
      </c>
      <c r="E14" s="23">
        <v>10</v>
      </c>
      <c r="F14" s="23">
        <v>7</v>
      </c>
      <c r="G14" s="24">
        <v>1757</v>
      </c>
      <c r="H14" s="10"/>
    </row>
    <row r="15" spans="1:8" x14ac:dyDescent="0.2">
      <c r="A15" s="20"/>
      <c r="B15" s="21" t="s">
        <v>20</v>
      </c>
      <c r="C15" s="16"/>
      <c r="D15" s="44">
        <v>4</v>
      </c>
      <c r="E15" s="23">
        <v>5</v>
      </c>
      <c r="F15" s="23">
        <v>8</v>
      </c>
      <c r="G15" s="24">
        <v>1719</v>
      </c>
      <c r="H15" s="10"/>
    </row>
    <row r="16" spans="1:8" x14ac:dyDescent="0.2">
      <c r="A16" s="20"/>
      <c r="B16" s="21" t="s">
        <v>17</v>
      </c>
      <c r="C16" s="16"/>
      <c r="D16" s="44">
        <v>14</v>
      </c>
      <c r="E16" s="23">
        <v>8</v>
      </c>
      <c r="F16" s="23">
        <v>9</v>
      </c>
      <c r="G16" s="24">
        <v>1615</v>
      </c>
      <c r="H16" s="10"/>
    </row>
    <row r="17" spans="1:8" x14ac:dyDescent="0.2">
      <c r="A17" s="20"/>
      <c r="B17" s="21" t="s">
        <v>22</v>
      </c>
      <c r="C17" s="16"/>
      <c r="D17" s="44">
        <v>12</v>
      </c>
      <c r="E17" s="23">
        <v>14</v>
      </c>
      <c r="F17" s="23">
        <v>10</v>
      </c>
      <c r="G17" s="24">
        <v>1542</v>
      </c>
      <c r="H17" s="82"/>
    </row>
    <row r="18" spans="1:8" x14ac:dyDescent="0.2">
      <c r="A18" s="20"/>
      <c r="B18" s="21"/>
      <c r="C18" s="16"/>
      <c r="D18" s="44"/>
      <c r="E18" s="23"/>
      <c r="F18" s="23"/>
      <c r="G18" s="24"/>
      <c r="H18" s="82"/>
    </row>
    <row r="19" spans="1:8" x14ac:dyDescent="0.2">
      <c r="A19" s="20"/>
      <c r="B19" s="21" t="s">
        <v>45</v>
      </c>
      <c r="C19" s="16"/>
      <c r="D19" s="44">
        <v>7</v>
      </c>
      <c r="E19" s="23">
        <v>18</v>
      </c>
      <c r="F19" s="23">
        <v>11</v>
      </c>
      <c r="G19" s="24">
        <v>1536</v>
      </c>
      <c r="H19" s="82"/>
    </row>
    <row r="20" spans="1:8" x14ac:dyDescent="0.2">
      <c r="A20" s="20"/>
      <c r="B20" s="21" t="s">
        <v>10</v>
      </c>
      <c r="C20" s="16"/>
      <c r="D20" s="44">
        <v>15</v>
      </c>
      <c r="E20" s="23">
        <v>16</v>
      </c>
      <c r="F20" s="23">
        <v>12</v>
      </c>
      <c r="G20" s="24">
        <v>1467</v>
      </c>
      <c r="H20" s="82"/>
    </row>
    <row r="21" spans="1:8" x14ac:dyDescent="0.2">
      <c r="A21" s="20"/>
      <c r="B21" s="21" t="s">
        <v>26</v>
      </c>
      <c r="C21" s="16"/>
      <c r="D21" s="44">
        <v>17</v>
      </c>
      <c r="E21" s="23">
        <v>11</v>
      </c>
      <c r="F21" s="23">
        <v>13</v>
      </c>
      <c r="G21" s="24">
        <v>1466</v>
      </c>
      <c r="H21" s="82"/>
    </row>
    <row r="22" spans="1:8" x14ac:dyDescent="0.2">
      <c r="A22" s="20"/>
      <c r="B22" s="21" t="s">
        <v>14</v>
      </c>
      <c r="C22" s="16"/>
      <c r="D22" s="44">
        <v>20</v>
      </c>
      <c r="E22" s="23">
        <v>12</v>
      </c>
      <c r="F22" s="23">
        <v>14</v>
      </c>
      <c r="G22" s="24">
        <v>1451</v>
      </c>
      <c r="H22" s="10"/>
    </row>
    <row r="23" spans="1:8" x14ac:dyDescent="0.2">
      <c r="A23" s="20"/>
      <c r="B23" s="21" t="s">
        <v>18</v>
      </c>
      <c r="C23" s="16"/>
      <c r="D23" s="44">
        <v>10</v>
      </c>
      <c r="E23" s="23">
        <v>15</v>
      </c>
      <c r="F23" s="23">
        <v>15</v>
      </c>
      <c r="G23" s="24">
        <v>1419</v>
      </c>
      <c r="H23" s="82"/>
    </row>
    <row r="24" spans="1:8" x14ac:dyDescent="0.2">
      <c r="A24" s="20"/>
      <c r="B24" s="21"/>
      <c r="C24" s="16"/>
      <c r="D24" s="44"/>
      <c r="E24" s="23"/>
      <c r="F24" s="23"/>
      <c r="G24" s="24"/>
      <c r="H24" s="82"/>
    </row>
    <row r="25" spans="1:8" x14ac:dyDescent="0.2">
      <c r="A25" s="20"/>
      <c r="B25" s="21" t="s">
        <v>13</v>
      </c>
      <c r="C25" s="16"/>
      <c r="D25" s="44">
        <v>19</v>
      </c>
      <c r="E25" s="23">
        <v>9</v>
      </c>
      <c r="F25" s="23">
        <v>16</v>
      </c>
      <c r="G25" s="24">
        <v>1379</v>
      </c>
      <c r="H25" s="10"/>
    </row>
    <row r="26" spans="1:8" x14ac:dyDescent="0.2">
      <c r="A26" s="20"/>
      <c r="B26" s="21" t="s">
        <v>16</v>
      </c>
      <c r="C26" s="16"/>
      <c r="D26" s="44">
        <v>21</v>
      </c>
      <c r="E26" s="23">
        <v>13</v>
      </c>
      <c r="F26" s="23">
        <v>17</v>
      </c>
      <c r="G26" s="24">
        <v>1377</v>
      </c>
      <c r="H26" s="82"/>
    </row>
    <row r="27" spans="1:8" x14ac:dyDescent="0.2">
      <c r="A27" s="20"/>
      <c r="B27" s="83" t="s">
        <v>82</v>
      </c>
      <c r="C27" s="84"/>
      <c r="D27" s="85"/>
      <c r="E27" s="86"/>
      <c r="F27" s="86"/>
      <c r="G27" s="87">
        <v>1132</v>
      </c>
      <c r="H27" s="82"/>
    </row>
    <row r="28" spans="1:8" x14ac:dyDescent="0.2">
      <c r="A28" s="20"/>
      <c r="B28" s="21" t="s">
        <v>23</v>
      </c>
      <c r="C28" s="16"/>
      <c r="D28" s="44">
        <v>16</v>
      </c>
      <c r="E28" s="23">
        <v>19</v>
      </c>
      <c r="F28" s="23">
        <v>18</v>
      </c>
      <c r="G28" s="24">
        <v>1129</v>
      </c>
      <c r="H28" s="10"/>
    </row>
    <row r="29" spans="1:8" x14ac:dyDescent="0.2">
      <c r="A29" s="20"/>
      <c r="B29" s="21" t="s">
        <v>33</v>
      </c>
      <c r="C29" s="16"/>
      <c r="D29" s="44">
        <v>22</v>
      </c>
      <c r="E29" s="23">
        <v>21</v>
      </c>
      <c r="F29" s="23">
        <v>19</v>
      </c>
      <c r="G29" s="24">
        <v>1046</v>
      </c>
      <c r="H29" s="82"/>
    </row>
    <row r="30" spans="1:8" x14ac:dyDescent="0.2">
      <c r="A30" s="20"/>
      <c r="B30" s="21" t="s">
        <v>35</v>
      </c>
      <c r="C30" s="16"/>
      <c r="D30" s="44">
        <v>6</v>
      </c>
      <c r="E30" s="23">
        <v>17</v>
      </c>
      <c r="F30" s="23">
        <v>20</v>
      </c>
      <c r="G30" s="24">
        <v>1044</v>
      </c>
      <c r="H30" s="82"/>
    </row>
    <row r="31" spans="1:8" x14ac:dyDescent="0.2">
      <c r="A31" s="20"/>
      <c r="B31" s="21"/>
      <c r="C31" s="16"/>
      <c r="D31" s="44"/>
      <c r="E31" s="23"/>
      <c r="F31" s="23"/>
      <c r="G31" s="24"/>
      <c r="H31" s="82"/>
    </row>
    <row r="32" spans="1:8" x14ac:dyDescent="0.2">
      <c r="A32" s="20"/>
      <c r="B32" s="21" t="s">
        <v>28</v>
      </c>
      <c r="C32" s="16"/>
      <c r="D32" s="44">
        <v>23</v>
      </c>
      <c r="E32" s="23">
        <v>22</v>
      </c>
      <c r="F32" s="23">
        <v>21</v>
      </c>
      <c r="G32" s="24">
        <v>916</v>
      </c>
      <c r="H32" s="10"/>
    </row>
    <row r="33" spans="1:8" x14ac:dyDescent="0.2">
      <c r="A33" s="20"/>
      <c r="B33" s="21" t="s">
        <v>27</v>
      </c>
      <c r="C33" s="16"/>
      <c r="D33" s="44">
        <v>11</v>
      </c>
      <c r="E33" s="23">
        <v>20</v>
      </c>
      <c r="F33" s="23">
        <v>22</v>
      </c>
      <c r="G33" s="24">
        <v>857</v>
      </c>
      <c r="H33" s="82"/>
    </row>
    <row r="34" spans="1:8" x14ac:dyDescent="0.2">
      <c r="A34" s="20"/>
      <c r="B34" s="21" t="s">
        <v>38</v>
      </c>
      <c r="C34" s="16"/>
      <c r="D34" s="44">
        <v>24</v>
      </c>
      <c r="E34" s="23">
        <v>23</v>
      </c>
      <c r="F34" s="23">
        <v>23</v>
      </c>
      <c r="G34" s="24">
        <v>829</v>
      </c>
      <c r="H34" s="10"/>
    </row>
    <row r="35" spans="1:8" x14ac:dyDescent="0.2">
      <c r="A35" s="20"/>
      <c r="B35" s="21" t="s">
        <v>29</v>
      </c>
      <c r="C35" s="16"/>
      <c r="D35" s="44">
        <v>18</v>
      </c>
      <c r="E35" s="23">
        <v>26</v>
      </c>
      <c r="F35" s="23">
        <v>24</v>
      </c>
      <c r="G35" s="24">
        <v>808</v>
      </c>
      <c r="H35" s="10"/>
    </row>
    <row r="36" spans="1:8" x14ac:dyDescent="0.2">
      <c r="A36" s="20"/>
      <c r="B36" s="21" t="s">
        <v>34</v>
      </c>
      <c r="C36" s="16"/>
      <c r="D36" s="44">
        <v>28</v>
      </c>
      <c r="E36" s="23">
        <v>24</v>
      </c>
      <c r="F36" s="23">
        <v>25</v>
      </c>
      <c r="G36" s="24">
        <v>781</v>
      </c>
      <c r="H36" s="82"/>
    </row>
    <row r="37" spans="1:8" x14ac:dyDescent="0.2">
      <c r="A37" s="20"/>
      <c r="B37" s="21"/>
      <c r="C37" s="16"/>
      <c r="D37" s="44"/>
      <c r="E37" s="23"/>
      <c r="F37" s="23"/>
      <c r="G37" s="24"/>
      <c r="H37" s="82"/>
    </row>
    <row r="38" spans="1:8" x14ac:dyDescent="0.2">
      <c r="A38" s="20"/>
      <c r="B38" s="21" t="s">
        <v>8</v>
      </c>
      <c r="C38" s="16"/>
      <c r="D38" s="44">
        <v>25</v>
      </c>
      <c r="E38" s="23">
        <v>25</v>
      </c>
      <c r="F38" s="23">
        <v>26</v>
      </c>
      <c r="G38" s="24">
        <v>762</v>
      </c>
      <c r="H38" s="82"/>
    </row>
    <row r="39" spans="1:8" x14ac:dyDescent="0.2">
      <c r="A39" s="20"/>
      <c r="B39" s="21" t="s">
        <v>32</v>
      </c>
      <c r="C39" s="16"/>
      <c r="D39" s="44">
        <v>27</v>
      </c>
      <c r="E39" s="23">
        <v>27</v>
      </c>
      <c r="F39" s="23">
        <v>27</v>
      </c>
      <c r="G39" s="24">
        <v>706</v>
      </c>
      <c r="H39" s="10"/>
    </row>
    <row r="40" spans="1:8" x14ac:dyDescent="0.2">
      <c r="A40" s="20"/>
      <c r="B40" s="21" t="s">
        <v>15</v>
      </c>
      <c r="C40" s="16"/>
      <c r="D40" s="44">
        <v>31</v>
      </c>
      <c r="E40" s="23">
        <v>30</v>
      </c>
      <c r="F40" s="23">
        <v>28</v>
      </c>
      <c r="G40" s="24">
        <v>622</v>
      </c>
      <c r="H40" s="10"/>
    </row>
    <row r="41" spans="1:8" x14ac:dyDescent="0.2">
      <c r="A41" s="20"/>
      <c r="B41" s="21" t="s">
        <v>40</v>
      </c>
      <c r="C41" s="16"/>
      <c r="D41" s="44">
        <v>37</v>
      </c>
      <c r="E41" s="23">
        <v>38</v>
      </c>
      <c r="F41" s="23">
        <v>29</v>
      </c>
      <c r="G41" s="24">
        <v>600</v>
      </c>
      <c r="H41" s="82"/>
    </row>
    <row r="42" spans="1:8" x14ac:dyDescent="0.2">
      <c r="A42" s="20"/>
      <c r="B42" s="21" t="s">
        <v>31</v>
      </c>
      <c r="C42" s="16"/>
      <c r="D42" s="44">
        <v>29</v>
      </c>
      <c r="E42" s="23">
        <v>29</v>
      </c>
      <c r="F42" s="23">
        <v>30</v>
      </c>
      <c r="G42" s="24">
        <v>564</v>
      </c>
      <c r="H42" s="82"/>
    </row>
    <row r="43" spans="1:8" x14ac:dyDescent="0.2">
      <c r="A43" s="20"/>
      <c r="B43" s="21"/>
      <c r="C43" s="16"/>
      <c r="D43" s="44"/>
      <c r="E43" s="23"/>
      <c r="F43" s="23"/>
      <c r="G43" s="24"/>
      <c r="H43" s="82"/>
    </row>
    <row r="44" spans="1:8" x14ac:dyDescent="0.2">
      <c r="A44" s="20"/>
      <c r="B44" s="21" t="s">
        <v>19</v>
      </c>
      <c r="C44" s="16"/>
      <c r="D44" s="44">
        <v>36</v>
      </c>
      <c r="E44" s="23">
        <v>28</v>
      </c>
      <c r="F44" s="23">
        <v>31</v>
      </c>
      <c r="G44" s="24">
        <v>522</v>
      </c>
      <c r="H44" s="82"/>
    </row>
    <row r="45" spans="1:8" x14ac:dyDescent="0.2">
      <c r="A45" s="20"/>
      <c r="B45" s="21" t="s">
        <v>36</v>
      </c>
      <c r="C45" s="16"/>
      <c r="D45" s="44">
        <v>40</v>
      </c>
      <c r="E45" s="23">
        <v>39</v>
      </c>
      <c r="F45" s="23">
        <v>32</v>
      </c>
      <c r="G45" s="24">
        <v>405</v>
      </c>
      <c r="H45" s="82"/>
    </row>
    <row r="46" spans="1:8" x14ac:dyDescent="0.2">
      <c r="A46" s="20"/>
      <c r="B46" s="21" t="s">
        <v>46</v>
      </c>
      <c r="C46" s="16"/>
      <c r="D46" s="44">
        <v>33</v>
      </c>
      <c r="E46" s="23">
        <v>31</v>
      </c>
      <c r="F46" s="23">
        <v>33</v>
      </c>
      <c r="G46" s="24">
        <v>402</v>
      </c>
      <c r="H46" s="10"/>
    </row>
    <row r="47" spans="1:8" x14ac:dyDescent="0.2">
      <c r="A47" s="20"/>
      <c r="B47" s="21" t="s">
        <v>51</v>
      </c>
      <c r="C47" s="16"/>
      <c r="D47" s="44">
        <v>31</v>
      </c>
      <c r="E47" s="23">
        <v>34</v>
      </c>
      <c r="F47" s="23">
        <v>34</v>
      </c>
      <c r="G47" s="24">
        <v>397</v>
      </c>
      <c r="H47" s="82"/>
    </row>
    <row r="48" spans="1:8" x14ac:dyDescent="0.2">
      <c r="A48" s="20"/>
      <c r="B48" s="21" t="s">
        <v>39</v>
      </c>
      <c r="C48" s="16"/>
      <c r="D48" s="44">
        <v>34</v>
      </c>
      <c r="E48" s="23">
        <v>35</v>
      </c>
      <c r="F48" s="23">
        <v>35</v>
      </c>
      <c r="G48" s="24">
        <v>387</v>
      </c>
      <c r="H48" s="10"/>
    </row>
    <row r="49" spans="1:8" x14ac:dyDescent="0.2">
      <c r="A49" s="20"/>
      <c r="B49" s="21"/>
      <c r="C49" s="16"/>
      <c r="D49" s="44"/>
      <c r="E49" s="23"/>
      <c r="F49" s="23"/>
      <c r="G49" s="24"/>
      <c r="H49" s="10"/>
    </row>
    <row r="50" spans="1:8" x14ac:dyDescent="0.2">
      <c r="A50" s="20"/>
      <c r="B50" s="21" t="s">
        <v>43</v>
      </c>
      <c r="C50" s="16"/>
      <c r="D50" s="44">
        <v>35</v>
      </c>
      <c r="E50" s="23">
        <v>36</v>
      </c>
      <c r="F50" s="23">
        <v>36</v>
      </c>
      <c r="G50" s="24">
        <v>351</v>
      </c>
      <c r="H50" s="10"/>
    </row>
    <row r="51" spans="1:8" x14ac:dyDescent="0.2">
      <c r="A51" s="20"/>
      <c r="B51" s="21" t="s">
        <v>44</v>
      </c>
      <c r="C51" s="16"/>
      <c r="D51" s="44">
        <v>38</v>
      </c>
      <c r="E51" s="23">
        <v>33</v>
      </c>
      <c r="F51" s="23">
        <v>37</v>
      </c>
      <c r="G51" s="24">
        <v>350</v>
      </c>
      <c r="H51" s="82"/>
    </row>
    <row r="52" spans="1:8" x14ac:dyDescent="0.2">
      <c r="A52" s="20"/>
      <c r="B52" s="21" t="s">
        <v>53</v>
      </c>
      <c r="C52" s="16"/>
      <c r="D52" s="44">
        <v>42</v>
      </c>
      <c r="E52" s="23">
        <v>37</v>
      </c>
      <c r="F52" s="23">
        <v>38</v>
      </c>
      <c r="G52" s="24">
        <v>325</v>
      </c>
      <c r="H52" s="82"/>
    </row>
    <row r="53" spans="1:8" x14ac:dyDescent="0.2">
      <c r="A53" s="20"/>
      <c r="B53" s="21" t="s">
        <v>52</v>
      </c>
      <c r="C53" s="16"/>
      <c r="D53" s="44">
        <v>45</v>
      </c>
      <c r="E53" s="23">
        <v>44</v>
      </c>
      <c r="F53" s="23">
        <v>39</v>
      </c>
      <c r="G53" s="24">
        <v>319</v>
      </c>
      <c r="H53" s="10"/>
    </row>
    <row r="54" spans="1:8" x14ac:dyDescent="0.2">
      <c r="A54" s="20"/>
      <c r="B54" s="21" t="s">
        <v>42</v>
      </c>
      <c r="C54" s="16"/>
      <c r="D54" s="44">
        <v>44</v>
      </c>
      <c r="E54" s="23">
        <v>40</v>
      </c>
      <c r="F54" s="23">
        <v>40</v>
      </c>
      <c r="G54" s="24">
        <v>315</v>
      </c>
      <c r="H54" s="82"/>
    </row>
    <row r="55" spans="1:8" x14ac:dyDescent="0.2">
      <c r="A55" s="20"/>
      <c r="B55" s="21"/>
      <c r="C55" s="16"/>
      <c r="D55" s="44"/>
      <c r="E55" s="23"/>
      <c r="F55" s="23"/>
      <c r="G55" s="24"/>
      <c r="H55" s="82"/>
    </row>
    <row r="56" spans="1:8" x14ac:dyDescent="0.2">
      <c r="A56" s="20"/>
      <c r="B56" s="21" t="s">
        <v>49</v>
      </c>
      <c r="C56" s="16"/>
      <c r="D56" s="44">
        <v>30</v>
      </c>
      <c r="E56" s="23">
        <v>32</v>
      </c>
      <c r="F56" s="23">
        <v>41</v>
      </c>
      <c r="G56" s="24">
        <v>309</v>
      </c>
      <c r="H56" s="10"/>
    </row>
    <row r="57" spans="1:8" x14ac:dyDescent="0.2">
      <c r="A57" s="20"/>
      <c r="B57" s="21" t="s">
        <v>37</v>
      </c>
      <c r="C57" s="16"/>
      <c r="D57" s="44">
        <v>46</v>
      </c>
      <c r="E57" s="23">
        <v>46</v>
      </c>
      <c r="F57" s="23">
        <v>42</v>
      </c>
      <c r="G57" s="24">
        <v>266</v>
      </c>
      <c r="H57" s="10"/>
    </row>
    <row r="58" spans="1:8" x14ac:dyDescent="0.2">
      <c r="A58" s="20"/>
      <c r="B58" s="21" t="s">
        <v>48</v>
      </c>
      <c r="C58" s="16"/>
      <c r="D58" s="44">
        <v>39</v>
      </c>
      <c r="E58" s="23">
        <v>41</v>
      </c>
      <c r="F58" s="23">
        <v>43</v>
      </c>
      <c r="G58" s="24">
        <v>265</v>
      </c>
      <c r="H58" s="10"/>
    </row>
    <row r="59" spans="1:8" x14ac:dyDescent="0.2">
      <c r="A59" s="20"/>
      <c r="B59" s="21" t="s">
        <v>55</v>
      </c>
      <c r="C59" s="16"/>
      <c r="D59" s="44">
        <v>50</v>
      </c>
      <c r="E59" s="23">
        <v>49</v>
      </c>
      <c r="F59" s="23">
        <v>44</v>
      </c>
      <c r="G59" s="24">
        <v>259</v>
      </c>
      <c r="H59" s="82"/>
    </row>
    <row r="60" spans="1:8" x14ac:dyDescent="0.2">
      <c r="A60" s="20"/>
      <c r="B60" s="21" t="s">
        <v>54</v>
      </c>
      <c r="C60" s="16"/>
      <c r="D60" s="44">
        <v>43</v>
      </c>
      <c r="E60" s="23">
        <v>42</v>
      </c>
      <c r="F60" s="23">
        <v>45</v>
      </c>
      <c r="G60" s="24">
        <v>256</v>
      </c>
      <c r="H60" s="82"/>
    </row>
    <row r="61" spans="1:8" x14ac:dyDescent="0.2">
      <c r="A61" s="20"/>
      <c r="B61" s="21"/>
      <c r="C61" s="16"/>
      <c r="D61" s="44"/>
      <c r="E61" s="23"/>
      <c r="F61" s="23"/>
      <c r="G61" s="24"/>
      <c r="H61" s="82"/>
    </row>
    <row r="62" spans="1:8" x14ac:dyDescent="0.2">
      <c r="A62" s="20"/>
      <c r="B62" s="21" t="s">
        <v>41</v>
      </c>
      <c r="C62" s="16"/>
      <c r="D62" s="44">
        <v>41</v>
      </c>
      <c r="E62" s="23">
        <v>42</v>
      </c>
      <c r="F62" s="23">
        <v>46</v>
      </c>
      <c r="G62" s="24">
        <v>211</v>
      </c>
      <c r="H62" s="82"/>
    </row>
    <row r="63" spans="1:8" x14ac:dyDescent="0.2">
      <c r="A63" s="20"/>
      <c r="B63" s="21" t="s">
        <v>57</v>
      </c>
      <c r="C63" s="16"/>
      <c r="D63" s="44">
        <v>26</v>
      </c>
      <c r="E63" s="23">
        <v>47</v>
      </c>
      <c r="F63" s="23">
        <v>47</v>
      </c>
      <c r="G63" s="24">
        <v>174</v>
      </c>
      <c r="H63" s="82"/>
    </row>
    <row r="64" spans="1:8" x14ac:dyDescent="0.2">
      <c r="A64" s="20"/>
      <c r="B64" s="21" t="s">
        <v>47</v>
      </c>
      <c r="C64" s="16"/>
      <c r="D64" s="44">
        <v>49</v>
      </c>
      <c r="E64" s="23">
        <v>48</v>
      </c>
      <c r="F64" s="23">
        <v>48</v>
      </c>
      <c r="G64" s="24">
        <v>173</v>
      </c>
      <c r="H64" s="82"/>
    </row>
    <row r="65" spans="1:8" x14ac:dyDescent="0.2">
      <c r="A65" s="20"/>
      <c r="B65" s="21" t="s">
        <v>50</v>
      </c>
      <c r="C65" s="16"/>
      <c r="D65" s="44">
        <v>48</v>
      </c>
      <c r="E65" s="23">
        <v>50</v>
      </c>
      <c r="F65" s="23">
        <v>49</v>
      </c>
      <c r="G65" s="24">
        <v>172</v>
      </c>
      <c r="H65" s="10"/>
    </row>
    <row r="66" spans="1:8" x14ac:dyDescent="0.2">
      <c r="A66" s="20"/>
      <c r="B66" s="21" t="s">
        <v>56</v>
      </c>
      <c r="C66" s="16"/>
      <c r="D66" s="44">
        <v>47</v>
      </c>
      <c r="E66" s="88">
        <v>45</v>
      </c>
      <c r="F66" s="23">
        <v>50</v>
      </c>
      <c r="G66" s="24">
        <v>143</v>
      </c>
      <c r="H66" s="10"/>
    </row>
    <row r="67" spans="1:8" x14ac:dyDescent="0.2">
      <c r="B67" s="89"/>
      <c r="C67" s="90"/>
      <c r="D67" s="91"/>
      <c r="E67" s="92"/>
      <c r="F67" s="92"/>
      <c r="G67" s="93"/>
      <c r="H67" s="10"/>
    </row>
    <row r="68" spans="1:8" x14ac:dyDescent="0.2">
      <c r="B68" s="21" t="s">
        <v>59</v>
      </c>
      <c r="C68" s="32" t="s">
        <v>91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97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74</v>
      </c>
      <c r="D70" s="16"/>
      <c r="E70" s="16"/>
      <c r="F70" s="16"/>
      <c r="G70" s="33"/>
      <c r="H70" s="10"/>
    </row>
    <row r="71" spans="1:8" ht="18" thickBot="1" x14ac:dyDescent="0.25">
      <c r="B71" s="35"/>
      <c r="C71" s="36" t="s">
        <v>126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2" t="s">
        <v>118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86</v>
      </c>
      <c r="E5" s="14" t="s">
        <v>87</v>
      </c>
      <c r="F5" s="14" t="s">
        <v>88</v>
      </c>
      <c r="G5" s="58" t="s">
        <v>119</v>
      </c>
      <c r="H5" s="10"/>
    </row>
    <row r="6" spans="1:8" x14ac:dyDescent="0.2">
      <c r="B6" s="10"/>
      <c r="C6" s="16"/>
      <c r="D6" s="17"/>
      <c r="E6" s="18"/>
      <c r="F6" s="18"/>
      <c r="G6" s="19" t="s">
        <v>90</v>
      </c>
      <c r="H6" s="10"/>
    </row>
    <row r="7" spans="1:8" x14ac:dyDescent="0.2">
      <c r="A7" s="20"/>
      <c r="B7" s="21" t="s">
        <v>9</v>
      </c>
      <c r="C7" s="16"/>
      <c r="D7" s="22">
        <v>1</v>
      </c>
      <c r="E7" s="23">
        <v>1</v>
      </c>
      <c r="F7" s="23">
        <v>1</v>
      </c>
      <c r="G7" s="24">
        <v>425.3</v>
      </c>
      <c r="H7" s="82"/>
    </row>
    <row r="8" spans="1:8" x14ac:dyDescent="0.2">
      <c r="A8" s="20"/>
      <c r="B8" s="21" t="s">
        <v>8</v>
      </c>
      <c r="C8" s="16"/>
      <c r="D8" s="22">
        <v>3</v>
      </c>
      <c r="E8" s="23">
        <v>3</v>
      </c>
      <c r="F8" s="23">
        <v>2</v>
      </c>
      <c r="G8" s="24">
        <v>363.5</v>
      </c>
      <c r="H8" s="82"/>
    </row>
    <row r="9" spans="1:8" x14ac:dyDescent="0.2">
      <c r="A9" s="20"/>
      <c r="B9" s="21" t="s">
        <v>11</v>
      </c>
      <c r="C9" s="16"/>
      <c r="D9" s="22">
        <v>6</v>
      </c>
      <c r="E9" s="23">
        <v>4</v>
      </c>
      <c r="F9" s="23">
        <v>3</v>
      </c>
      <c r="G9" s="24">
        <v>286.39999999999998</v>
      </c>
      <c r="H9" s="82"/>
    </row>
    <row r="10" spans="1:8" x14ac:dyDescent="0.2">
      <c r="A10" s="20"/>
      <c r="B10" s="21" t="s">
        <v>12</v>
      </c>
      <c r="C10" s="16"/>
      <c r="D10" s="22">
        <v>2</v>
      </c>
      <c r="E10" s="23">
        <v>2</v>
      </c>
      <c r="F10" s="23">
        <v>4</v>
      </c>
      <c r="G10" s="24">
        <v>271.10000000000002</v>
      </c>
      <c r="H10" s="82"/>
    </row>
    <row r="11" spans="1:8" x14ac:dyDescent="0.2">
      <c r="A11" s="20"/>
      <c r="B11" s="21" t="s">
        <v>10</v>
      </c>
      <c r="C11" s="16"/>
      <c r="D11" s="22">
        <v>8</v>
      </c>
      <c r="E11" s="23">
        <v>6</v>
      </c>
      <c r="F11" s="23">
        <v>5</v>
      </c>
      <c r="G11" s="24">
        <v>261.8</v>
      </c>
      <c r="H11" s="82"/>
    </row>
    <row r="12" spans="1:8" x14ac:dyDescent="0.2">
      <c r="A12" s="20"/>
      <c r="B12" s="21"/>
      <c r="C12" s="16"/>
      <c r="D12" s="22"/>
      <c r="E12" s="23"/>
      <c r="F12" s="23"/>
      <c r="G12" s="24"/>
      <c r="H12" s="82"/>
    </row>
    <row r="13" spans="1:8" x14ac:dyDescent="0.2">
      <c r="A13" s="20"/>
      <c r="B13" s="21" t="s">
        <v>14</v>
      </c>
      <c r="C13" s="16"/>
      <c r="D13" s="22">
        <v>12</v>
      </c>
      <c r="E13" s="23">
        <v>8</v>
      </c>
      <c r="F13" s="23">
        <v>6</v>
      </c>
      <c r="G13" s="24">
        <v>201.1</v>
      </c>
      <c r="H13" s="82"/>
    </row>
    <row r="14" spans="1:8" x14ac:dyDescent="0.2">
      <c r="A14" s="20"/>
      <c r="B14" s="21" t="s">
        <v>17</v>
      </c>
      <c r="C14" s="16"/>
      <c r="D14" s="22">
        <v>10</v>
      </c>
      <c r="E14" s="23">
        <v>7</v>
      </c>
      <c r="F14" s="23">
        <v>7</v>
      </c>
      <c r="G14" s="24">
        <v>198.1</v>
      </c>
      <c r="H14" s="82"/>
    </row>
    <row r="15" spans="1:8" x14ac:dyDescent="0.2">
      <c r="A15" s="20"/>
      <c r="B15" s="21" t="s">
        <v>20</v>
      </c>
      <c r="C15" s="16"/>
      <c r="D15" s="22">
        <v>4</v>
      </c>
      <c r="E15" s="23">
        <v>9</v>
      </c>
      <c r="F15" s="23">
        <v>8</v>
      </c>
      <c r="G15" s="24">
        <v>192</v>
      </c>
      <c r="H15" s="82"/>
    </row>
    <row r="16" spans="1:8" x14ac:dyDescent="0.2">
      <c r="A16" s="20"/>
      <c r="B16" s="21" t="s">
        <v>13</v>
      </c>
      <c r="C16" s="16"/>
      <c r="D16" s="22">
        <v>11</v>
      </c>
      <c r="E16" s="23">
        <v>5</v>
      </c>
      <c r="F16" s="23">
        <v>9</v>
      </c>
      <c r="G16" s="24">
        <v>190.4</v>
      </c>
      <c r="H16" s="82"/>
    </row>
    <row r="17" spans="1:8" x14ac:dyDescent="0.2">
      <c r="A17" s="20"/>
      <c r="B17" s="21" t="s">
        <v>18</v>
      </c>
      <c r="C17" s="16"/>
      <c r="D17" s="22">
        <v>9</v>
      </c>
      <c r="E17" s="23">
        <v>13</v>
      </c>
      <c r="F17" s="23">
        <v>10</v>
      </c>
      <c r="G17" s="24">
        <v>176.2</v>
      </c>
      <c r="H17" s="82"/>
    </row>
    <row r="18" spans="1:8" x14ac:dyDescent="0.2">
      <c r="A18" s="20"/>
      <c r="B18" s="21"/>
      <c r="C18" s="16"/>
      <c r="D18" s="22"/>
      <c r="E18" s="23"/>
      <c r="F18" s="23"/>
      <c r="G18" s="24"/>
      <c r="H18" s="82"/>
    </row>
    <row r="19" spans="1:8" x14ac:dyDescent="0.2">
      <c r="A19" s="20"/>
      <c r="B19" s="21" t="s">
        <v>21</v>
      </c>
      <c r="C19" s="16"/>
      <c r="D19" s="22">
        <v>7</v>
      </c>
      <c r="E19" s="23">
        <v>11</v>
      </c>
      <c r="F19" s="23">
        <v>11</v>
      </c>
      <c r="G19" s="24">
        <v>173.6</v>
      </c>
      <c r="H19" s="82"/>
    </row>
    <row r="20" spans="1:8" x14ac:dyDescent="0.2">
      <c r="A20" s="20"/>
      <c r="B20" s="21" t="s">
        <v>24</v>
      </c>
      <c r="C20" s="16"/>
      <c r="D20" s="22">
        <v>13</v>
      </c>
      <c r="E20" s="23">
        <v>14</v>
      </c>
      <c r="F20" s="23">
        <v>12</v>
      </c>
      <c r="G20" s="24">
        <v>169.5</v>
      </c>
      <c r="H20" s="82"/>
    </row>
    <row r="21" spans="1:8" x14ac:dyDescent="0.2">
      <c r="A21" s="20"/>
      <c r="B21" s="21" t="s">
        <v>16</v>
      </c>
      <c r="C21" s="16"/>
      <c r="D21" s="22">
        <v>15</v>
      </c>
      <c r="E21" s="23">
        <v>12</v>
      </c>
      <c r="F21" s="23">
        <v>13</v>
      </c>
      <c r="G21" s="24">
        <v>158.30000000000001</v>
      </c>
      <c r="H21" s="82"/>
    </row>
    <row r="22" spans="1:8" x14ac:dyDescent="0.2">
      <c r="A22" s="20"/>
      <c r="B22" s="21" t="s">
        <v>25</v>
      </c>
      <c r="C22" s="16"/>
      <c r="D22" s="22">
        <v>5</v>
      </c>
      <c r="E22" s="23">
        <v>10</v>
      </c>
      <c r="F22" s="23">
        <v>14</v>
      </c>
      <c r="G22" s="24">
        <v>136.4</v>
      </c>
      <c r="H22" s="82"/>
    </row>
    <row r="23" spans="1:8" x14ac:dyDescent="0.2">
      <c r="A23" s="20"/>
      <c r="B23" s="21" t="s">
        <v>15</v>
      </c>
      <c r="C23" s="16"/>
      <c r="D23" s="22">
        <v>14</v>
      </c>
      <c r="E23" s="23">
        <v>18</v>
      </c>
      <c r="F23" s="23">
        <v>15</v>
      </c>
      <c r="G23" s="24">
        <v>125.4</v>
      </c>
      <c r="H23" s="82"/>
    </row>
    <row r="24" spans="1:8" x14ac:dyDescent="0.2">
      <c r="A24" s="20"/>
      <c r="B24" s="21"/>
      <c r="C24" s="16"/>
      <c r="D24" s="22"/>
      <c r="E24" s="23"/>
      <c r="F24" s="23"/>
      <c r="G24" s="24"/>
      <c r="H24" s="82"/>
    </row>
    <row r="25" spans="1:8" x14ac:dyDescent="0.2">
      <c r="A25" s="20"/>
      <c r="B25" s="21" t="s">
        <v>22</v>
      </c>
      <c r="C25" s="16"/>
      <c r="D25" s="22">
        <v>17</v>
      </c>
      <c r="E25" s="23">
        <v>15</v>
      </c>
      <c r="F25" s="23">
        <v>16</v>
      </c>
      <c r="G25" s="24">
        <v>109.3</v>
      </c>
      <c r="H25" s="82"/>
    </row>
    <row r="26" spans="1:8" x14ac:dyDescent="0.2">
      <c r="A26" s="20"/>
      <c r="B26" s="21" t="s">
        <v>26</v>
      </c>
      <c r="C26" s="16"/>
      <c r="D26" s="22">
        <v>19</v>
      </c>
      <c r="E26" s="23">
        <v>17</v>
      </c>
      <c r="F26" s="23">
        <v>17</v>
      </c>
      <c r="G26" s="24">
        <v>90.9</v>
      </c>
      <c r="H26" s="82"/>
    </row>
    <row r="27" spans="1:8" x14ac:dyDescent="0.2">
      <c r="A27" s="20"/>
      <c r="B27" s="21" t="s">
        <v>23</v>
      </c>
      <c r="C27" s="16"/>
      <c r="D27" s="22">
        <v>18</v>
      </c>
      <c r="E27" s="23">
        <v>19</v>
      </c>
      <c r="F27" s="23">
        <v>18</v>
      </c>
      <c r="G27" s="24">
        <v>88.4</v>
      </c>
      <c r="H27" s="82"/>
    </row>
    <row r="28" spans="1:8" x14ac:dyDescent="0.2">
      <c r="A28" s="20"/>
      <c r="B28" s="21" t="s">
        <v>30</v>
      </c>
      <c r="C28" s="16"/>
      <c r="D28" s="22">
        <v>24</v>
      </c>
      <c r="E28" s="23">
        <v>16</v>
      </c>
      <c r="F28" s="23">
        <v>19</v>
      </c>
      <c r="G28" s="24">
        <v>86.6</v>
      </c>
      <c r="H28" s="82"/>
    </row>
    <row r="29" spans="1:8" x14ac:dyDescent="0.2">
      <c r="A29" s="20"/>
      <c r="B29" s="21" t="s">
        <v>28</v>
      </c>
      <c r="C29" s="16"/>
      <c r="D29" s="22">
        <v>20</v>
      </c>
      <c r="E29" s="23">
        <v>21</v>
      </c>
      <c r="F29" s="23">
        <v>20</v>
      </c>
      <c r="G29" s="24">
        <v>75.599999999999994</v>
      </c>
      <c r="H29" s="82"/>
    </row>
    <row r="30" spans="1:8" x14ac:dyDescent="0.2">
      <c r="A30" s="20"/>
      <c r="B30" s="21"/>
      <c r="C30" s="16"/>
      <c r="D30" s="22"/>
      <c r="E30" s="23"/>
      <c r="F30" s="23"/>
      <c r="G30" s="24"/>
      <c r="H30" s="82"/>
    </row>
    <row r="31" spans="1:8" x14ac:dyDescent="0.2">
      <c r="A31" s="20"/>
      <c r="B31" s="21" t="s">
        <v>19</v>
      </c>
      <c r="C31" s="16"/>
      <c r="D31" s="22">
        <v>23</v>
      </c>
      <c r="E31" s="23">
        <v>22</v>
      </c>
      <c r="F31" s="23">
        <v>21</v>
      </c>
      <c r="G31" s="24">
        <v>73.5</v>
      </c>
      <c r="H31" s="82"/>
    </row>
    <row r="32" spans="1:8" x14ac:dyDescent="0.2">
      <c r="A32" s="20"/>
      <c r="B32" s="21" t="s">
        <v>27</v>
      </c>
      <c r="C32" s="16"/>
      <c r="D32" s="22">
        <v>16</v>
      </c>
      <c r="E32" s="23">
        <v>20</v>
      </c>
      <c r="F32" s="23">
        <v>22</v>
      </c>
      <c r="G32" s="24">
        <v>65.3</v>
      </c>
      <c r="H32" s="82"/>
    </row>
    <row r="33" spans="1:8" x14ac:dyDescent="0.2">
      <c r="A33" s="20"/>
      <c r="B33" s="21" t="s">
        <v>31</v>
      </c>
      <c r="C33" s="16"/>
      <c r="D33" s="22">
        <v>25</v>
      </c>
      <c r="E33" s="23">
        <v>23</v>
      </c>
      <c r="F33" s="23">
        <v>23</v>
      </c>
      <c r="G33" s="24">
        <v>58.4</v>
      </c>
      <c r="H33" s="82"/>
    </row>
    <row r="34" spans="1:8" x14ac:dyDescent="0.2">
      <c r="A34" s="20"/>
      <c r="B34" s="21" t="s">
        <v>29</v>
      </c>
      <c r="C34" s="16"/>
      <c r="D34" s="22">
        <v>21</v>
      </c>
      <c r="E34" s="23">
        <v>24</v>
      </c>
      <c r="F34" s="23">
        <v>24</v>
      </c>
      <c r="G34" s="24">
        <v>57.5</v>
      </c>
      <c r="H34" s="82"/>
    </row>
    <row r="35" spans="1:8" x14ac:dyDescent="0.2">
      <c r="A35" s="20"/>
      <c r="B35" s="21" t="s">
        <v>33</v>
      </c>
      <c r="C35" s="16"/>
      <c r="D35" s="22">
        <v>26</v>
      </c>
      <c r="E35" s="23">
        <v>26</v>
      </c>
      <c r="F35" s="23">
        <v>25</v>
      </c>
      <c r="G35" s="24">
        <v>47.9</v>
      </c>
      <c r="H35" s="82"/>
    </row>
    <row r="36" spans="1:8" x14ac:dyDescent="0.2">
      <c r="A36" s="20"/>
      <c r="B36" s="21"/>
      <c r="C36" s="16"/>
      <c r="D36" s="22"/>
      <c r="E36" s="23"/>
      <c r="F36" s="23"/>
      <c r="G36" s="24"/>
      <c r="H36" s="82"/>
    </row>
    <row r="37" spans="1:8" x14ac:dyDescent="0.2">
      <c r="A37" s="20"/>
      <c r="B37" s="21" t="s">
        <v>32</v>
      </c>
      <c r="C37" s="16"/>
      <c r="D37" s="22">
        <v>27</v>
      </c>
      <c r="E37" s="23">
        <v>29</v>
      </c>
      <c r="F37" s="23">
        <v>26</v>
      </c>
      <c r="G37" s="24">
        <v>39.200000000000003</v>
      </c>
      <c r="H37" s="82"/>
    </row>
    <row r="38" spans="1:8" x14ac:dyDescent="0.2">
      <c r="A38" s="20"/>
      <c r="B38" s="21" t="s">
        <v>35</v>
      </c>
      <c r="C38" s="16"/>
      <c r="D38" s="22">
        <v>22</v>
      </c>
      <c r="E38" s="23">
        <v>25</v>
      </c>
      <c r="F38" s="23">
        <v>27</v>
      </c>
      <c r="G38" s="24">
        <v>38.200000000000003</v>
      </c>
      <c r="H38" s="82"/>
    </row>
    <row r="39" spans="1:8" x14ac:dyDescent="0.2">
      <c r="A39" s="20"/>
      <c r="B39" s="21" t="s">
        <v>34</v>
      </c>
      <c r="C39" s="16"/>
      <c r="D39" s="22">
        <v>31</v>
      </c>
      <c r="E39" s="23">
        <v>28</v>
      </c>
      <c r="F39" s="23">
        <v>28</v>
      </c>
      <c r="G39" s="24">
        <v>36.700000000000003</v>
      </c>
      <c r="H39" s="82"/>
    </row>
    <row r="40" spans="1:8" x14ac:dyDescent="0.2">
      <c r="A40" s="20"/>
      <c r="B40" s="21" t="s">
        <v>38</v>
      </c>
      <c r="C40" s="16"/>
      <c r="D40" s="22">
        <v>28</v>
      </c>
      <c r="E40" s="23">
        <v>27</v>
      </c>
      <c r="F40" s="23">
        <v>29</v>
      </c>
      <c r="G40" s="24">
        <v>35.9</v>
      </c>
      <c r="H40" s="82"/>
    </row>
    <row r="41" spans="1:8" x14ac:dyDescent="0.2">
      <c r="A41" s="20"/>
      <c r="B41" s="21" t="s">
        <v>36</v>
      </c>
      <c r="C41" s="16"/>
      <c r="D41" s="22">
        <v>30</v>
      </c>
      <c r="E41" s="23">
        <v>30</v>
      </c>
      <c r="F41" s="23">
        <v>30</v>
      </c>
      <c r="G41" s="24">
        <v>31.3</v>
      </c>
      <c r="H41" s="82"/>
    </row>
    <row r="42" spans="1:8" x14ac:dyDescent="0.2">
      <c r="A42" s="20"/>
      <c r="B42" s="21"/>
      <c r="C42" s="16"/>
      <c r="D42" s="22"/>
      <c r="E42" s="23"/>
      <c r="F42" s="23"/>
      <c r="G42" s="24"/>
      <c r="H42" s="82"/>
    </row>
    <row r="43" spans="1:8" x14ac:dyDescent="0.2">
      <c r="A43" s="20"/>
      <c r="B43" s="21" t="s">
        <v>45</v>
      </c>
      <c r="C43" s="16"/>
      <c r="D43" s="22">
        <v>29</v>
      </c>
      <c r="E43" s="23">
        <v>31</v>
      </c>
      <c r="F43" s="23">
        <v>31</v>
      </c>
      <c r="G43" s="24">
        <v>30.1</v>
      </c>
      <c r="H43" s="82"/>
    </row>
    <row r="44" spans="1:8" x14ac:dyDescent="0.2">
      <c r="A44" s="20"/>
      <c r="B44" s="21" t="s">
        <v>40</v>
      </c>
      <c r="C44" s="16"/>
      <c r="D44" s="22">
        <v>35</v>
      </c>
      <c r="E44" s="23">
        <v>36</v>
      </c>
      <c r="F44" s="23">
        <v>32</v>
      </c>
      <c r="G44" s="24">
        <v>24.7</v>
      </c>
      <c r="H44" s="82"/>
    </row>
    <row r="45" spans="1:8" x14ac:dyDescent="0.2">
      <c r="A45" s="20"/>
      <c r="B45" s="21" t="s">
        <v>39</v>
      </c>
      <c r="C45" s="16"/>
      <c r="D45" s="22">
        <v>32</v>
      </c>
      <c r="E45" s="23">
        <v>32</v>
      </c>
      <c r="F45" s="23">
        <v>33</v>
      </c>
      <c r="G45" s="24">
        <v>22.3</v>
      </c>
      <c r="H45" s="82"/>
    </row>
    <row r="46" spans="1:8" x14ac:dyDescent="0.2">
      <c r="A46" s="20"/>
      <c r="B46" s="21" t="s">
        <v>37</v>
      </c>
      <c r="C46" s="16"/>
      <c r="D46" s="22">
        <v>34</v>
      </c>
      <c r="E46" s="23">
        <v>33</v>
      </c>
      <c r="F46" s="23">
        <v>34</v>
      </c>
      <c r="G46" s="24">
        <v>16.3</v>
      </c>
      <c r="H46" s="82"/>
    </row>
    <row r="47" spans="1:8" x14ac:dyDescent="0.2">
      <c r="A47" s="20"/>
      <c r="B47" s="21" t="s">
        <v>43</v>
      </c>
      <c r="C47" s="16"/>
      <c r="D47" s="22">
        <v>36</v>
      </c>
      <c r="E47" s="23">
        <v>35</v>
      </c>
      <c r="F47" s="23">
        <v>35</v>
      </c>
      <c r="G47" s="24">
        <v>13.7</v>
      </c>
      <c r="H47" s="82"/>
    </row>
    <row r="48" spans="1:8" x14ac:dyDescent="0.2">
      <c r="A48" s="20"/>
      <c r="B48" s="21"/>
      <c r="C48" s="16"/>
      <c r="D48" s="22"/>
      <c r="E48" s="23"/>
      <c r="F48" s="23"/>
      <c r="G48" s="24"/>
      <c r="H48" s="82"/>
    </row>
    <row r="49" spans="1:8" x14ac:dyDescent="0.2">
      <c r="A49" s="20"/>
      <c r="B49" s="21" t="s">
        <v>42</v>
      </c>
      <c r="C49" s="16"/>
      <c r="D49" s="22">
        <v>39</v>
      </c>
      <c r="E49" s="23">
        <v>38</v>
      </c>
      <c r="F49" s="23">
        <v>36</v>
      </c>
      <c r="G49" s="24">
        <v>12.2</v>
      </c>
      <c r="H49" s="82"/>
    </row>
    <row r="50" spans="1:8" x14ac:dyDescent="0.2">
      <c r="A50" s="20"/>
      <c r="B50" s="21" t="s">
        <v>44</v>
      </c>
      <c r="C50" s="16"/>
      <c r="D50" s="22">
        <v>38</v>
      </c>
      <c r="E50" s="23">
        <v>37</v>
      </c>
      <c r="F50" s="23">
        <v>37</v>
      </c>
      <c r="G50" s="24">
        <v>11.9</v>
      </c>
      <c r="H50" s="82"/>
    </row>
    <row r="51" spans="1:8" x14ac:dyDescent="0.2">
      <c r="A51" s="20"/>
      <c r="B51" s="21" t="s">
        <v>41</v>
      </c>
      <c r="C51" s="16"/>
      <c r="D51" s="22">
        <v>33</v>
      </c>
      <c r="E51" s="23">
        <v>34</v>
      </c>
      <c r="F51" s="23">
        <v>38</v>
      </c>
      <c r="G51" s="24">
        <v>11.4</v>
      </c>
      <c r="H51" s="82"/>
    </row>
    <row r="52" spans="1:8" x14ac:dyDescent="0.2">
      <c r="A52" s="20"/>
      <c r="B52" s="21" t="s">
        <v>53</v>
      </c>
      <c r="C52" s="16"/>
      <c r="D52" s="22">
        <v>40</v>
      </c>
      <c r="E52" s="23">
        <v>40</v>
      </c>
      <c r="F52" s="23">
        <v>39</v>
      </c>
      <c r="G52" s="24">
        <v>9.6</v>
      </c>
      <c r="H52" s="82"/>
    </row>
    <row r="53" spans="1:8" x14ac:dyDescent="0.2">
      <c r="A53" s="20"/>
      <c r="B53" s="21" t="s">
        <v>51</v>
      </c>
      <c r="C53" s="16"/>
      <c r="D53" s="22">
        <v>42</v>
      </c>
      <c r="E53" s="23">
        <v>43</v>
      </c>
      <c r="F53" s="23">
        <v>40</v>
      </c>
      <c r="G53" s="24">
        <v>8.6999999999999993</v>
      </c>
      <c r="H53" s="82"/>
    </row>
    <row r="54" spans="1:8" x14ac:dyDescent="0.2">
      <c r="A54" s="20"/>
      <c r="B54" s="21"/>
      <c r="C54" s="16"/>
      <c r="D54" s="22"/>
      <c r="E54" s="23"/>
      <c r="F54" s="23"/>
      <c r="G54" s="24"/>
      <c r="H54" s="82"/>
    </row>
    <row r="55" spans="1:8" x14ac:dyDescent="0.2">
      <c r="A55" s="20"/>
      <c r="B55" s="21" t="s">
        <v>46</v>
      </c>
      <c r="C55" s="16"/>
      <c r="D55" s="22">
        <v>41</v>
      </c>
      <c r="E55" s="23">
        <v>41</v>
      </c>
      <c r="F55" s="23">
        <v>41</v>
      </c>
      <c r="G55" s="24">
        <v>8.6</v>
      </c>
      <c r="H55" s="82"/>
    </row>
    <row r="56" spans="1:8" x14ac:dyDescent="0.2">
      <c r="A56" s="20"/>
      <c r="B56" s="21" t="s">
        <v>49</v>
      </c>
      <c r="C56" s="16"/>
      <c r="D56" s="22">
        <v>37</v>
      </c>
      <c r="E56" s="23">
        <v>39</v>
      </c>
      <c r="F56" s="23">
        <v>42</v>
      </c>
      <c r="G56" s="24">
        <v>8.4</v>
      </c>
      <c r="H56" s="82"/>
    </row>
    <row r="57" spans="1:8" x14ac:dyDescent="0.2">
      <c r="A57" s="20"/>
      <c r="B57" s="21" t="s">
        <v>48</v>
      </c>
      <c r="C57" s="16"/>
      <c r="D57" s="22">
        <v>43</v>
      </c>
      <c r="E57" s="23">
        <v>42</v>
      </c>
      <c r="F57" s="23">
        <v>43</v>
      </c>
      <c r="G57" s="24">
        <v>7.6</v>
      </c>
      <c r="H57" s="82"/>
    </row>
    <row r="58" spans="1:8" x14ac:dyDescent="0.2">
      <c r="A58" s="20"/>
      <c r="B58" s="21" t="s">
        <v>47</v>
      </c>
      <c r="C58" s="16"/>
      <c r="D58" s="22">
        <v>44</v>
      </c>
      <c r="E58" s="23">
        <v>44</v>
      </c>
      <c r="F58" s="23">
        <v>44</v>
      </c>
      <c r="G58" s="24">
        <v>6.2</v>
      </c>
      <c r="H58" s="82"/>
    </row>
    <row r="59" spans="1:8" x14ac:dyDescent="0.2">
      <c r="A59" s="20"/>
      <c r="B59" s="21" t="s">
        <v>54</v>
      </c>
      <c r="C59" s="16"/>
      <c r="D59" s="22">
        <v>45</v>
      </c>
      <c r="E59" s="23">
        <v>45</v>
      </c>
      <c r="F59" s="23">
        <v>45</v>
      </c>
      <c r="G59" s="24">
        <v>5.2</v>
      </c>
      <c r="H59" s="82"/>
    </row>
    <row r="60" spans="1:8" x14ac:dyDescent="0.2">
      <c r="A60" s="20"/>
      <c r="B60" s="21"/>
      <c r="C60" s="16"/>
      <c r="D60" s="22"/>
      <c r="E60" s="23"/>
      <c r="F60" s="23"/>
      <c r="G60" s="24"/>
      <c r="H60" s="82"/>
    </row>
    <row r="61" spans="1:8" x14ac:dyDescent="0.2">
      <c r="A61" s="20"/>
      <c r="B61" s="21" t="s">
        <v>52</v>
      </c>
      <c r="C61" s="16"/>
      <c r="D61" s="22">
        <v>47</v>
      </c>
      <c r="E61" s="23">
        <v>47</v>
      </c>
      <c r="F61" s="23">
        <v>46</v>
      </c>
      <c r="G61" s="24">
        <v>5.0999999999999996</v>
      </c>
      <c r="H61" s="82"/>
    </row>
    <row r="62" spans="1:8" x14ac:dyDescent="0.2">
      <c r="A62" s="20"/>
      <c r="B62" s="21" t="s">
        <v>50</v>
      </c>
      <c r="C62" s="16"/>
      <c r="D62" s="22">
        <v>46</v>
      </c>
      <c r="E62" s="23">
        <v>46</v>
      </c>
      <c r="F62" s="23">
        <v>47</v>
      </c>
      <c r="G62" s="24">
        <v>4.7</v>
      </c>
      <c r="H62" s="82"/>
    </row>
    <row r="63" spans="1:8" x14ac:dyDescent="0.2">
      <c r="A63" s="20"/>
      <c r="B63" s="21" t="s">
        <v>55</v>
      </c>
      <c r="C63" s="16"/>
      <c r="D63" s="22">
        <v>48</v>
      </c>
      <c r="E63" s="23">
        <v>48</v>
      </c>
      <c r="F63" s="23">
        <v>48</v>
      </c>
      <c r="G63" s="24">
        <v>1.4</v>
      </c>
      <c r="H63" s="82"/>
    </row>
    <row r="64" spans="1:8" x14ac:dyDescent="0.2">
      <c r="A64" s="20"/>
      <c r="B64" s="21" t="s">
        <v>56</v>
      </c>
      <c r="C64" s="16"/>
      <c r="D64" s="22">
        <v>50</v>
      </c>
      <c r="E64" s="23">
        <v>48</v>
      </c>
      <c r="F64" s="23">
        <v>49</v>
      </c>
      <c r="G64" s="24">
        <v>0.5</v>
      </c>
      <c r="H64" s="82"/>
    </row>
    <row r="65" spans="1:8" x14ac:dyDescent="0.2">
      <c r="A65" s="20"/>
      <c r="B65" s="21" t="s">
        <v>57</v>
      </c>
      <c r="C65" s="16"/>
      <c r="D65" s="22">
        <v>49</v>
      </c>
      <c r="E65" s="23">
        <v>50</v>
      </c>
      <c r="F65" s="23">
        <v>50</v>
      </c>
      <c r="G65" s="24">
        <v>0.4</v>
      </c>
      <c r="H65" s="82"/>
    </row>
    <row r="66" spans="1:8" x14ac:dyDescent="0.2">
      <c r="B66" s="10"/>
      <c r="C66" s="16"/>
      <c r="D66" s="25"/>
      <c r="E66" s="18"/>
      <c r="F66" s="18"/>
      <c r="G66" s="26"/>
      <c r="H66" s="10"/>
    </row>
    <row r="67" spans="1:8" x14ac:dyDescent="0.2">
      <c r="A67" s="54"/>
      <c r="B67" s="27" t="s">
        <v>58</v>
      </c>
      <c r="C67" s="28"/>
      <c r="D67" s="29"/>
      <c r="E67" s="30"/>
      <c r="F67" s="30"/>
      <c r="G67" s="31">
        <f>SUM(G7:G66)</f>
        <v>4472.7999999999984</v>
      </c>
      <c r="H67" s="10"/>
    </row>
    <row r="68" spans="1:8" x14ac:dyDescent="0.2">
      <c r="B68" s="10"/>
      <c r="C68" s="16"/>
      <c r="D68" s="16"/>
      <c r="E68" s="16"/>
      <c r="F68" s="16"/>
      <c r="G68" s="33"/>
      <c r="H68" s="10"/>
    </row>
    <row r="69" spans="1:8" x14ac:dyDescent="0.2">
      <c r="B69" s="21" t="s">
        <v>59</v>
      </c>
      <c r="C69" s="32" t="s">
        <v>91</v>
      </c>
      <c r="D69" s="16"/>
      <c r="E69" s="16"/>
      <c r="F69" s="16"/>
      <c r="G69" s="33"/>
      <c r="H69" s="10"/>
    </row>
    <row r="70" spans="1:8" x14ac:dyDescent="0.2">
      <c r="B70" s="21" t="s">
        <v>61</v>
      </c>
      <c r="C70" s="34" t="s">
        <v>97</v>
      </c>
      <c r="D70" s="16"/>
      <c r="E70" s="16"/>
      <c r="F70" s="16"/>
      <c r="G70" s="33"/>
      <c r="H70" s="10"/>
    </row>
    <row r="71" spans="1:8" ht="18" thickBot="1" x14ac:dyDescent="0.25">
      <c r="B71" s="70" t="s">
        <v>63</v>
      </c>
      <c r="C71" s="36" t="s">
        <v>120</v>
      </c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71" t="s">
        <v>114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86</v>
      </c>
      <c r="E5" s="14" t="s">
        <v>87</v>
      </c>
      <c r="F5" s="14" t="s">
        <v>88</v>
      </c>
      <c r="G5" s="15" t="s">
        <v>96</v>
      </c>
      <c r="H5" s="10"/>
    </row>
    <row r="6" spans="1:8" x14ac:dyDescent="0.2">
      <c r="B6" s="10"/>
      <c r="C6" s="16"/>
      <c r="D6" s="17"/>
      <c r="E6" s="18"/>
      <c r="F6" s="18"/>
      <c r="G6" s="19" t="s">
        <v>90</v>
      </c>
      <c r="H6" s="10"/>
    </row>
    <row r="7" spans="1:8" x14ac:dyDescent="0.2">
      <c r="A7" s="20"/>
      <c r="B7" s="21" t="s">
        <v>21</v>
      </c>
      <c r="C7" s="16"/>
      <c r="D7" s="22">
        <v>1</v>
      </c>
      <c r="E7" s="23">
        <v>1</v>
      </c>
      <c r="F7" s="23">
        <v>1</v>
      </c>
      <c r="G7" s="72">
        <v>178.4</v>
      </c>
      <c r="H7" s="80"/>
    </row>
    <row r="8" spans="1:8" x14ac:dyDescent="0.2">
      <c r="A8" s="20"/>
      <c r="B8" s="21" t="s">
        <v>20</v>
      </c>
      <c r="C8" s="16"/>
      <c r="D8" s="22">
        <v>2</v>
      </c>
      <c r="E8" s="23">
        <v>2</v>
      </c>
      <c r="F8" s="23">
        <v>2</v>
      </c>
      <c r="G8" s="72">
        <v>107.7</v>
      </c>
      <c r="H8" s="80"/>
    </row>
    <row r="9" spans="1:8" x14ac:dyDescent="0.2">
      <c r="A9" s="20"/>
      <c r="B9" s="21" t="s">
        <v>18</v>
      </c>
      <c r="C9" s="16"/>
      <c r="D9" s="22">
        <v>3</v>
      </c>
      <c r="E9" s="23">
        <v>3</v>
      </c>
      <c r="F9" s="23">
        <v>3</v>
      </c>
      <c r="G9" s="72">
        <v>48.5</v>
      </c>
      <c r="H9" s="80"/>
    </row>
    <row r="10" spans="1:8" x14ac:dyDescent="0.2">
      <c r="A10" s="20"/>
      <c r="B10" s="21" t="s">
        <v>17</v>
      </c>
      <c r="C10" s="16"/>
      <c r="D10" s="22">
        <v>4</v>
      </c>
      <c r="E10" s="23">
        <v>4</v>
      </c>
      <c r="F10" s="23">
        <v>4</v>
      </c>
      <c r="G10" s="72">
        <v>34</v>
      </c>
      <c r="H10" s="80"/>
    </row>
    <row r="11" spans="1:8" x14ac:dyDescent="0.2">
      <c r="A11" s="20"/>
      <c r="B11" s="21" t="s">
        <v>24</v>
      </c>
      <c r="C11" s="16"/>
      <c r="D11" s="22">
        <v>15</v>
      </c>
      <c r="E11" s="23">
        <v>5</v>
      </c>
      <c r="F11" s="23">
        <v>5</v>
      </c>
      <c r="G11" s="72">
        <v>31.6</v>
      </c>
      <c r="H11" s="80"/>
    </row>
    <row r="12" spans="1:8" x14ac:dyDescent="0.2">
      <c r="A12" s="20"/>
      <c r="B12" s="21"/>
      <c r="C12" s="16"/>
      <c r="D12" s="22"/>
      <c r="E12" s="23"/>
      <c r="F12" s="23"/>
      <c r="G12" s="72"/>
      <c r="H12" s="80"/>
    </row>
    <row r="13" spans="1:8" x14ac:dyDescent="0.2">
      <c r="A13" s="20"/>
      <c r="B13" s="21" t="s">
        <v>8</v>
      </c>
      <c r="C13" s="16"/>
      <c r="D13" s="22">
        <v>7</v>
      </c>
      <c r="E13" s="23">
        <v>10</v>
      </c>
      <c r="F13" s="23">
        <v>6</v>
      </c>
      <c r="G13" s="72">
        <v>25.8</v>
      </c>
      <c r="H13" s="80"/>
    </row>
    <row r="14" spans="1:8" x14ac:dyDescent="0.2">
      <c r="A14" s="20"/>
      <c r="B14" s="21" t="s">
        <v>26</v>
      </c>
      <c r="C14" s="16"/>
      <c r="D14" s="22">
        <v>6</v>
      </c>
      <c r="E14" s="23">
        <v>8</v>
      </c>
      <c r="F14" s="23">
        <v>7</v>
      </c>
      <c r="G14" s="72">
        <v>25.7</v>
      </c>
      <c r="H14" s="80"/>
    </row>
    <row r="15" spans="1:8" x14ac:dyDescent="0.2">
      <c r="A15" s="20"/>
      <c r="B15" s="21" t="s">
        <v>14</v>
      </c>
      <c r="C15" s="16"/>
      <c r="D15" s="22">
        <v>10</v>
      </c>
      <c r="E15" s="23">
        <v>6</v>
      </c>
      <c r="F15" s="23">
        <v>8</v>
      </c>
      <c r="G15" s="72">
        <v>24.2</v>
      </c>
      <c r="H15" s="80"/>
    </row>
    <row r="16" spans="1:8" x14ac:dyDescent="0.2">
      <c r="A16" s="20"/>
      <c r="B16" s="21" t="s">
        <v>10</v>
      </c>
      <c r="C16" s="16"/>
      <c r="D16" s="22">
        <v>11</v>
      </c>
      <c r="E16" s="23">
        <v>11</v>
      </c>
      <c r="F16" s="23">
        <v>9</v>
      </c>
      <c r="G16" s="72">
        <v>24.1</v>
      </c>
      <c r="H16" s="80"/>
    </row>
    <row r="17" spans="1:8" x14ac:dyDescent="0.2">
      <c r="A17" s="20"/>
      <c r="B17" s="21" t="s">
        <v>9</v>
      </c>
      <c r="C17" s="16"/>
      <c r="D17" s="22">
        <v>5</v>
      </c>
      <c r="E17" s="23">
        <v>7</v>
      </c>
      <c r="F17" s="23">
        <v>10</v>
      </c>
      <c r="G17" s="72">
        <v>21.2</v>
      </c>
      <c r="H17" s="80"/>
    </row>
    <row r="18" spans="1:8" x14ac:dyDescent="0.2">
      <c r="A18" s="20"/>
      <c r="B18" s="21"/>
      <c r="C18" s="16"/>
      <c r="D18" s="22"/>
      <c r="E18" s="23"/>
      <c r="F18" s="23"/>
      <c r="G18" s="72"/>
      <c r="H18" s="80"/>
    </row>
    <row r="19" spans="1:8" x14ac:dyDescent="0.2">
      <c r="A19" s="20"/>
      <c r="B19" s="21" t="s">
        <v>31</v>
      </c>
      <c r="C19" s="16"/>
      <c r="D19" s="22">
        <v>8</v>
      </c>
      <c r="E19" s="23">
        <v>9</v>
      </c>
      <c r="F19" s="23">
        <v>11</v>
      </c>
      <c r="G19" s="72">
        <v>19.399999999999999</v>
      </c>
      <c r="H19" s="80"/>
    </row>
    <row r="20" spans="1:8" x14ac:dyDescent="0.2">
      <c r="A20" s="20"/>
      <c r="B20" s="21" t="s">
        <v>39</v>
      </c>
      <c r="C20" s="16"/>
      <c r="D20" s="22">
        <v>9</v>
      </c>
      <c r="E20" s="23">
        <v>12</v>
      </c>
      <c r="F20" s="23">
        <v>12</v>
      </c>
      <c r="G20" s="72">
        <v>17.600000000000001</v>
      </c>
      <c r="H20" s="80"/>
    </row>
    <row r="21" spans="1:8" x14ac:dyDescent="0.2">
      <c r="A21" s="20"/>
      <c r="B21" s="21" t="s">
        <v>23</v>
      </c>
      <c r="C21" s="16"/>
      <c r="D21" s="22">
        <v>19</v>
      </c>
      <c r="E21" s="23">
        <v>16</v>
      </c>
      <c r="F21" s="23">
        <v>13</v>
      </c>
      <c r="G21" s="72">
        <v>16.600000000000001</v>
      </c>
      <c r="H21" s="80"/>
    </row>
    <row r="22" spans="1:8" x14ac:dyDescent="0.2">
      <c r="A22" s="20"/>
      <c r="B22" s="21" t="s">
        <v>11</v>
      </c>
      <c r="C22" s="16"/>
      <c r="D22" s="22">
        <v>14</v>
      </c>
      <c r="E22" s="23">
        <v>15</v>
      </c>
      <c r="F22" s="23">
        <v>14</v>
      </c>
      <c r="G22" s="72">
        <v>16.3</v>
      </c>
      <c r="H22" s="80"/>
    </row>
    <row r="23" spans="1:8" x14ac:dyDescent="0.2">
      <c r="A23" s="20"/>
      <c r="B23" s="21" t="s">
        <v>16</v>
      </c>
      <c r="C23" s="16"/>
      <c r="D23" s="22">
        <v>23</v>
      </c>
      <c r="E23" s="23">
        <v>23</v>
      </c>
      <c r="F23" s="23">
        <v>15</v>
      </c>
      <c r="G23" s="72">
        <v>14.7</v>
      </c>
      <c r="H23" s="80"/>
    </row>
    <row r="24" spans="1:8" x14ac:dyDescent="0.2">
      <c r="A24" s="20"/>
      <c r="B24" s="21"/>
      <c r="C24" s="16"/>
      <c r="D24" s="22"/>
      <c r="E24" s="23"/>
      <c r="F24" s="23"/>
      <c r="G24" s="72"/>
      <c r="H24" s="80"/>
    </row>
    <row r="25" spans="1:8" x14ac:dyDescent="0.2">
      <c r="A25" s="20"/>
      <c r="B25" s="21" t="s">
        <v>53</v>
      </c>
      <c r="C25" s="16"/>
      <c r="D25" s="22">
        <v>12</v>
      </c>
      <c r="E25" s="23">
        <v>13</v>
      </c>
      <c r="F25" s="23">
        <v>16</v>
      </c>
      <c r="G25" s="72">
        <v>13.9</v>
      </c>
      <c r="H25" s="80"/>
    </row>
    <row r="26" spans="1:8" x14ac:dyDescent="0.2">
      <c r="A26" s="20"/>
      <c r="B26" s="21" t="s">
        <v>25</v>
      </c>
      <c r="C26" s="16"/>
      <c r="D26" s="22">
        <v>13</v>
      </c>
      <c r="E26" s="23">
        <v>14</v>
      </c>
      <c r="F26" s="23">
        <v>17</v>
      </c>
      <c r="G26" s="72">
        <v>12.9</v>
      </c>
      <c r="H26" s="80"/>
    </row>
    <row r="27" spans="1:8" x14ac:dyDescent="0.2">
      <c r="A27" s="20"/>
      <c r="B27" s="21" t="s">
        <v>15</v>
      </c>
      <c r="C27" s="16"/>
      <c r="D27" s="22">
        <v>21</v>
      </c>
      <c r="E27" s="23">
        <v>21</v>
      </c>
      <c r="F27" s="23">
        <v>18</v>
      </c>
      <c r="G27" s="72">
        <v>8.4</v>
      </c>
      <c r="H27" s="80"/>
    </row>
    <row r="28" spans="1:8" x14ac:dyDescent="0.2">
      <c r="A28" s="20"/>
      <c r="B28" s="21" t="s">
        <v>45</v>
      </c>
      <c r="C28" s="47"/>
      <c r="D28" s="22">
        <v>33</v>
      </c>
      <c r="E28" s="23">
        <v>31</v>
      </c>
      <c r="F28" s="23">
        <v>19</v>
      </c>
      <c r="G28" s="72">
        <v>8.1999999999999993</v>
      </c>
      <c r="H28" s="80"/>
    </row>
    <row r="29" spans="1:8" x14ac:dyDescent="0.2">
      <c r="A29" s="20"/>
      <c r="B29" s="21" t="s">
        <v>40</v>
      </c>
      <c r="C29" s="16"/>
      <c r="D29" s="22">
        <v>39</v>
      </c>
      <c r="E29" s="23">
        <v>33</v>
      </c>
      <c r="F29" s="23">
        <v>20</v>
      </c>
      <c r="G29" s="72">
        <v>7.9</v>
      </c>
      <c r="H29" s="80"/>
    </row>
    <row r="30" spans="1:8" x14ac:dyDescent="0.2">
      <c r="A30" s="20"/>
      <c r="B30" s="21"/>
      <c r="C30" s="16"/>
      <c r="D30" s="22"/>
      <c r="E30" s="23"/>
      <c r="F30" s="23"/>
      <c r="G30" s="72"/>
      <c r="H30" s="80"/>
    </row>
    <row r="31" spans="1:8" x14ac:dyDescent="0.2">
      <c r="A31" s="20"/>
      <c r="B31" s="21" t="s">
        <v>29</v>
      </c>
      <c r="C31" s="16"/>
      <c r="D31" s="22">
        <v>18</v>
      </c>
      <c r="E31" s="23">
        <v>19</v>
      </c>
      <c r="F31" s="23">
        <v>21</v>
      </c>
      <c r="G31" s="72">
        <v>7.8</v>
      </c>
      <c r="H31" s="80"/>
    </row>
    <row r="32" spans="1:8" x14ac:dyDescent="0.2">
      <c r="A32" s="20"/>
      <c r="B32" s="21" t="s">
        <v>22</v>
      </c>
      <c r="C32" s="16"/>
      <c r="D32" s="22">
        <v>22</v>
      </c>
      <c r="E32" s="23">
        <v>24</v>
      </c>
      <c r="F32" s="23">
        <v>22</v>
      </c>
      <c r="G32" s="72">
        <v>7.7</v>
      </c>
      <c r="H32" s="80"/>
    </row>
    <row r="33" spans="1:8" x14ac:dyDescent="0.2">
      <c r="A33" s="20"/>
      <c r="B33" s="21" t="s">
        <v>46</v>
      </c>
      <c r="C33" s="47"/>
      <c r="D33" s="22">
        <v>16</v>
      </c>
      <c r="E33" s="23">
        <v>17</v>
      </c>
      <c r="F33" s="23">
        <v>23</v>
      </c>
      <c r="G33" s="72">
        <v>7.6</v>
      </c>
      <c r="H33" s="80"/>
    </row>
    <row r="34" spans="1:8" x14ac:dyDescent="0.2">
      <c r="A34" s="20"/>
      <c r="B34" s="21" t="s">
        <v>42</v>
      </c>
      <c r="C34" s="16"/>
      <c r="D34" s="22">
        <v>27</v>
      </c>
      <c r="E34" s="23">
        <v>27</v>
      </c>
      <c r="F34" s="23">
        <v>24</v>
      </c>
      <c r="G34" s="72">
        <v>6.7</v>
      </c>
      <c r="H34" s="80"/>
    </row>
    <row r="35" spans="1:8" x14ac:dyDescent="0.2">
      <c r="A35" s="20"/>
      <c r="B35" s="21" t="s">
        <v>36</v>
      </c>
      <c r="C35" s="16"/>
      <c r="D35" s="22">
        <v>28</v>
      </c>
      <c r="E35" s="23">
        <v>29</v>
      </c>
      <c r="F35" s="23">
        <v>25</v>
      </c>
      <c r="G35" s="72">
        <v>6.5</v>
      </c>
      <c r="H35" s="80"/>
    </row>
    <row r="36" spans="1:8" x14ac:dyDescent="0.2">
      <c r="A36" s="20"/>
      <c r="B36" s="21"/>
      <c r="C36" s="16"/>
      <c r="D36" s="22"/>
      <c r="E36" s="23"/>
      <c r="F36" s="23"/>
      <c r="G36" s="72"/>
      <c r="H36" s="80"/>
    </row>
    <row r="37" spans="1:8" x14ac:dyDescent="0.2">
      <c r="A37" s="20"/>
      <c r="B37" s="21" t="s">
        <v>28</v>
      </c>
      <c r="C37" s="16"/>
      <c r="D37" s="22">
        <v>29</v>
      </c>
      <c r="E37" s="23">
        <v>28</v>
      </c>
      <c r="F37" s="23">
        <v>26</v>
      </c>
      <c r="G37" s="72">
        <v>6.4</v>
      </c>
      <c r="H37" s="80"/>
    </row>
    <row r="38" spans="1:8" x14ac:dyDescent="0.2">
      <c r="A38" s="20"/>
      <c r="B38" s="21" t="s">
        <v>43</v>
      </c>
      <c r="C38" s="16"/>
      <c r="D38" s="22">
        <v>24</v>
      </c>
      <c r="E38" s="23">
        <v>22</v>
      </c>
      <c r="F38" s="23">
        <v>26</v>
      </c>
      <c r="G38" s="72">
        <v>6.4</v>
      </c>
      <c r="H38" s="80"/>
    </row>
    <row r="39" spans="1:8" x14ac:dyDescent="0.2">
      <c r="A39" s="20"/>
      <c r="B39" s="21" t="s">
        <v>13</v>
      </c>
      <c r="C39" s="16"/>
      <c r="D39" s="22">
        <v>25</v>
      </c>
      <c r="E39" s="23">
        <v>24</v>
      </c>
      <c r="F39" s="23">
        <v>28</v>
      </c>
      <c r="G39" s="72">
        <v>6</v>
      </c>
      <c r="H39" s="80"/>
    </row>
    <row r="40" spans="1:8" x14ac:dyDescent="0.2">
      <c r="A40" s="20"/>
      <c r="B40" s="21" t="s">
        <v>48</v>
      </c>
      <c r="C40" s="16"/>
      <c r="D40" s="22">
        <v>32</v>
      </c>
      <c r="E40" s="23">
        <v>32</v>
      </c>
      <c r="F40" s="23">
        <v>29</v>
      </c>
      <c r="G40" s="72">
        <v>4.9000000000000004</v>
      </c>
      <c r="H40" s="80"/>
    </row>
    <row r="41" spans="1:8" x14ac:dyDescent="0.2">
      <c r="A41" s="20"/>
      <c r="B41" s="21" t="s">
        <v>41</v>
      </c>
      <c r="C41" s="16"/>
      <c r="D41" s="22">
        <v>17</v>
      </c>
      <c r="E41" s="23">
        <v>18</v>
      </c>
      <c r="F41" s="23">
        <v>30</v>
      </c>
      <c r="G41" s="72">
        <v>4.7</v>
      </c>
      <c r="H41" s="80"/>
    </row>
    <row r="42" spans="1:8" x14ac:dyDescent="0.2">
      <c r="A42" s="20"/>
      <c r="B42" s="21"/>
      <c r="C42" s="16"/>
      <c r="D42" s="22"/>
      <c r="E42" s="23"/>
      <c r="F42" s="23"/>
      <c r="G42" s="72"/>
      <c r="H42" s="80"/>
    </row>
    <row r="43" spans="1:8" x14ac:dyDescent="0.2">
      <c r="A43" s="20"/>
      <c r="B43" s="21" t="s">
        <v>49</v>
      </c>
      <c r="C43" s="16"/>
      <c r="D43" s="22">
        <v>20</v>
      </c>
      <c r="E43" s="23">
        <v>20</v>
      </c>
      <c r="F43" s="23">
        <v>31</v>
      </c>
      <c r="G43" s="72">
        <v>4.3</v>
      </c>
      <c r="H43" s="80"/>
    </row>
    <row r="44" spans="1:8" x14ac:dyDescent="0.2">
      <c r="A44" s="20"/>
      <c r="B44" s="21" t="s">
        <v>19</v>
      </c>
      <c r="C44" s="16"/>
      <c r="D44" s="22">
        <v>30</v>
      </c>
      <c r="E44" s="23">
        <v>36</v>
      </c>
      <c r="F44" s="23">
        <v>32</v>
      </c>
      <c r="G44" s="72">
        <v>4</v>
      </c>
      <c r="H44" s="80"/>
    </row>
    <row r="45" spans="1:8" x14ac:dyDescent="0.2">
      <c r="A45" s="20"/>
      <c r="B45" s="21" t="s">
        <v>30</v>
      </c>
      <c r="C45" s="16"/>
      <c r="D45" s="22">
        <v>31</v>
      </c>
      <c r="E45" s="23">
        <v>30</v>
      </c>
      <c r="F45" s="23">
        <v>33</v>
      </c>
      <c r="G45" s="72">
        <v>3.6</v>
      </c>
      <c r="H45" s="80"/>
    </row>
    <row r="46" spans="1:8" x14ac:dyDescent="0.2">
      <c r="A46" s="20"/>
      <c r="B46" s="21" t="s">
        <v>38</v>
      </c>
      <c r="C46" s="16"/>
      <c r="D46" s="22">
        <v>26</v>
      </c>
      <c r="E46" s="23">
        <v>24</v>
      </c>
      <c r="F46" s="23">
        <v>34</v>
      </c>
      <c r="G46" s="72">
        <v>3.1</v>
      </c>
      <c r="H46" s="80"/>
    </row>
    <row r="47" spans="1:8" x14ac:dyDescent="0.2">
      <c r="A47" s="20"/>
      <c r="B47" s="21" t="s">
        <v>35</v>
      </c>
      <c r="C47" s="16"/>
      <c r="D47" s="22">
        <v>37</v>
      </c>
      <c r="E47" s="23">
        <v>38</v>
      </c>
      <c r="F47" s="23">
        <v>35</v>
      </c>
      <c r="G47" s="72">
        <v>2.8</v>
      </c>
      <c r="H47" s="80"/>
    </row>
    <row r="48" spans="1:8" x14ac:dyDescent="0.2">
      <c r="A48" s="20"/>
      <c r="B48" s="21"/>
      <c r="C48" s="16"/>
      <c r="D48" s="22"/>
      <c r="E48" s="23"/>
      <c r="F48" s="23"/>
      <c r="G48" s="72"/>
      <c r="H48" s="80"/>
    </row>
    <row r="49" spans="1:8" x14ac:dyDescent="0.2">
      <c r="A49" s="20"/>
      <c r="B49" s="21" t="s">
        <v>32</v>
      </c>
      <c r="C49" s="16"/>
      <c r="D49" s="22">
        <v>40</v>
      </c>
      <c r="E49" s="23">
        <v>40</v>
      </c>
      <c r="F49" s="23">
        <v>36</v>
      </c>
      <c r="G49" s="72">
        <v>2.7</v>
      </c>
      <c r="H49" s="80"/>
    </row>
    <row r="50" spans="1:8" x14ac:dyDescent="0.2">
      <c r="A50" s="20"/>
      <c r="B50" s="21" t="s">
        <v>33</v>
      </c>
      <c r="C50" s="16"/>
      <c r="D50" s="22">
        <v>37</v>
      </c>
      <c r="E50" s="23">
        <v>37</v>
      </c>
      <c r="F50" s="23">
        <v>37</v>
      </c>
      <c r="G50" s="72">
        <v>2.2999999999999998</v>
      </c>
      <c r="H50" s="80"/>
    </row>
    <row r="51" spans="1:8" x14ac:dyDescent="0.2">
      <c r="A51" s="20"/>
      <c r="B51" s="21" t="s">
        <v>44</v>
      </c>
      <c r="C51" s="16"/>
      <c r="D51" s="22">
        <v>34</v>
      </c>
      <c r="E51" s="23">
        <v>34</v>
      </c>
      <c r="F51" s="23">
        <v>38</v>
      </c>
      <c r="G51" s="72">
        <v>2.2000000000000002</v>
      </c>
      <c r="H51" s="80"/>
    </row>
    <row r="52" spans="1:8" x14ac:dyDescent="0.2">
      <c r="A52" s="20"/>
      <c r="B52" s="21" t="s">
        <v>54</v>
      </c>
      <c r="C52" s="16"/>
      <c r="D52" s="22">
        <v>36</v>
      </c>
      <c r="E52" s="23">
        <v>35</v>
      </c>
      <c r="F52" s="23">
        <v>39</v>
      </c>
      <c r="G52" s="72">
        <v>1.9</v>
      </c>
      <c r="H52" s="80"/>
    </row>
    <row r="53" spans="1:8" x14ac:dyDescent="0.2">
      <c r="A53" s="20"/>
      <c r="B53" s="21" t="s">
        <v>37</v>
      </c>
      <c r="C53" s="16"/>
      <c r="D53" s="22">
        <v>41</v>
      </c>
      <c r="E53" s="23">
        <v>41</v>
      </c>
      <c r="F53" s="23">
        <v>40</v>
      </c>
      <c r="G53" s="72">
        <v>1.6</v>
      </c>
      <c r="H53" s="80"/>
    </row>
    <row r="54" spans="1:8" x14ac:dyDescent="0.2">
      <c r="A54" s="20"/>
      <c r="B54" s="21"/>
      <c r="C54" s="16"/>
      <c r="D54" s="22"/>
      <c r="E54" s="23"/>
      <c r="F54" s="23"/>
      <c r="G54" s="72"/>
      <c r="H54" s="80"/>
    </row>
    <row r="55" spans="1:8" x14ac:dyDescent="0.2">
      <c r="A55" s="20"/>
      <c r="B55" s="21" t="s">
        <v>47</v>
      </c>
      <c r="C55" s="16"/>
      <c r="D55" s="22">
        <v>43</v>
      </c>
      <c r="E55" s="23">
        <v>41</v>
      </c>
      <c r="F55" s="23">
        <v>40</v>
      </c>
      <c r="G55" s="72">
        <v>1.6</v>
      </c>
      <c r="H55" s="80"/>
    </row>
    <row r="56" spans="1:8" x14ac:dyDescent="0.2">
      <c r="A56" s="20"/>
      <c r="B56" s="21" t="s">
        <v>12</v>
      </c>
      <c r="C56" s="16"/>
      <c r="D56" s="22">
        <v>35</v>
      </c>
      <c r="E56" s="23">
        <v>38</v>
      </c>
      <c r="F56" s="23">
        <v>42</v>
      </c>
      <c r="G56" s="72">
        <v>1.4</v>
      </c>
      <c r="H56" s="80"/>
    </row>
    <row r="57" spans="1:8" x14ac:dyDescent="0.2">
      <c r="A57" s="20"/>
      <c r="B57" s="21" t="s">
        <v>51</v>
      </c>
      <c r="C57" s="16"/>
      <c r="D57" s="22">
        <v>43</v>
      </c>
      <c r="E57" s="23">
        <v>43</v>
      </c>
      <c r="F57" s="23">
        <v>43</v>
      </c>
      <c r="G57" s="72">
        <v>1.2</v>
      </c>
      <c r="H57" s="80"/>
    </row>
    <row r="58" spans="1:8" x14ac:dyDescent="0.2">
      <c r="A58" s="20"/>
      <c r="B58" s="21" t="s">
        <v>27</v>
      </c>
      <c r="C58" s="16"/>
      <c r="D58" s="22">
        <v>42</v>
      </c>
      <c r="E58" s="23">
        <v>45</v>
      </c>
      <c r="F58" s="23">
        <v>44</v>
      </c>
      <c r="G58" s="72">
        <v>0.8</v>
      </c>
      <c r="H58" s="80"/>
    </row>
    <row r="59" spans="1:8" x14ac:dyDescent="0.2">
      <c r="A59" s="20"/>
      <c r="B59" s="21" t="s">
        <v>52</v>
      </c>
      <c r="C59" s="16"/>
      <c r="D59" s="22">
        <v>46</v>
      </c>
      <c r="E59" s="23">
        <v>44</v>
      </c>
      <c r="F59" s="23">
        <v>44</v>
      </c>
      <c r="G59" s="72">
        <v>0.8</v>
      </c>
      <c r="H59" s="80"/>
    </row>
    <row r="60" spans="1:8" x14ac:dyDescent="0.2">
      <c r="A60" s="20"/>
      <c r="B60" s="21"/>
      <c r="C60" s="16"/>
      <c r="D60" s="22"/>
      <c r="E60" s="23"/>
      <c r="F60" s="23"/>
      <c r="G60" s="72"/>
      <c r="H60" s="80"/>
    </row>
    <row r="61" spans="1:8" x14ac:dyDescent="0.2">
      <c r="A61" s="20"/>
      <c r="B61" s="21" t="s">
        <v>55</v>
      </c>
      <c r="C61" s="16"/>
      <c r="D61" s="22">
        <v>45</v>
      </c>
      <c r="E61" s="23">
        <v>45</v>
      </c>
      <c r="F61" s="23">
        <v>46</v>
      </c>
      <c r="G61" s="72">
        <v>0.5</v>
      </c>
      <c r="H61" s="80"/>
    </row>
    <row r="62" spans="1:8" x14ac:dyDescent="0.2">
      <c r="A62" s="20"/>
      <c r="B62" s="21" t="s">
        <v>34</v>
      </c>
      <c r="C62" s="16"/>
      <c r="D62" s="22">
        <v>47</v>
      </c>
      <c r="E62" s="23">
        <v>47</v>
      </c>
      <c r="F62" s="23">
        <v>47</v>
      </c>
      <c r="G62" s="72">
        <v>0.3</v>
      </c>
      <c r="H62" s="80"/>
    </row>
    <row r="63" spans="1:8" x14ac:dyDescent="0.2">
      <c r="A63" s="20"/>
      <c r="B63" s="21" t="s">
        <v>50</v>
      </c>
      <c r="C63" s="16"/>
      <c r="D63" s="22">
        <v>47</v>
      </c>
      <c r="E63" s="23">
        <v>48</v>
      </c>
      <c r="F63" s="23">
        <v>48</v>
      </c>
      <c r="G63" s="72">
        <v>0.2</v>
      </c>
      <c r="H63" s="80"/>
    </row>
    <row r="64" spans="1:8" x14ac:dyDescent="0.2">
      <c r="A64" s="20"/>
      <c r="B64" s="21" t="s">
        <v>57</v>
      </c>
      <c r="C64" s="16"/>
      <c r="D64" s="22">
        <v>49</v>
      </c>
      <c r="E64" s="23">
        <v>49</v>
      </c>
      <c r="F64" s="23">
        <v>49</v>
      </c>
      <c r="G64" s="72">
        <v>0.1</v>
      </c>
      <c r="H64" s="80"/>
    </row>
    <row r="65" spans="1:8" x14ac:dyDescent="0.2">
      <c r="A65" s="20"/>
      <c r="B65" s="21" t="s">
        <v>56</v>
      </c>
      <c r="C65" s="16"/>
      <c r="D65" s="22">
        <v>49</v>
      </c>
      <c r="E65" s="23">
        <v>50</v>
      </c>
      <c r="F65" s="23">
        <v>50</v>
      </c>
      <c r="G65" s="81" t="s">
        <v>115</v>
      </c>
      <c r="H65" s="80"/>
    </row>
    <row r="66" spans="1:8" x14ac:dyDescent="0.2">
      <c r="B66" s="10"/>
      <c r="C66" s="16"/>
      <c r="D66" s="25"/>
      <c r="E66" s="18"/>
      <c r="F66" s="18"/>
      <c r="G66" s="79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73">
        <f>SUM(G7:G65)</f>
        <v>757.2</v>
      </c>
      <c r="H67" s="10"/>
    </row>
    <row r="68" spans="1:8" x14ac:dyDescent="0.2">
      <c r="B68" s="21" t="s">
        <v>59</v>
      </c>
      <c r="C68" s="32" t="s">
        <v>91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97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116</v>
      </c>
      <c r="D70" s="32" t="s">
        <v>103</v>
      </c>
      <c r="E70" s="16"/>
      <c r="F70" s="16"/>
      <c r="G70" s="33"/>
      <c r="H70" s="10"/>
    </row>
    <row r="71" spans="1:8" ht="18" thickBot="1" x14ac:dyDescent="0.25">
      <c r="B71" s="70" t="s">
        <v>117</v>
      </c>
      <c r="C71" s="3"/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71" t="s">
        <v>105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106</v>
      </c>
      <c r="E5" s="14" t="s">
        <v>107</v>
      </c>
      <c r="F5" s="14" t="s">
        <v>108</v>
      </c>
      <c r="G5" s="15" t="s">
        <v>96</v>
      </c>
      <c r="H5" s="10"/>
    </row>
    <row r="6" spans="1:8" x14ac:dyDescent="0.2">
      <c r="B6" s="10"/>
      <c r="C6" s="16"/>
      <c r="D6" s="17"/>
      <c r="E6" s="18"/>
      <c r="F6" s="18"/>
      <c r="G6" s="19" t="s">
        <v>90</v>
      </c>
      <c r="H6" s="10"/>
    </row>
    <row r="7" spans="1:8" x14ac:dyDescent="0.2">
      <c r="A7" s="20"/>
      <c r="B7" s="21" t="s">
        <v>9</v>
      </c>
      <c r="C7" s="16"/>
      <c r="D7" s="22">
        <v>1</v>
      </c>
      <c r="E7" s="23">
        <v>1</v>
      </c>
      <c r="F7" s="23">
        <v>1</v>
      </c>
      <c r="G7" s="24">
        <v>728.7</v>
      </c>
      <c r="H7" s="10"/>
    </row>
    <row r="8" spans="1:8" x14ac:dyDescent="0.2">
      <c r="A8" s="20"/>
      <c r="B8" s="21" t="s">
        <v>11</v>
      </c>
      <c r="C8" s="16"/>
      <c r="D8" s="22">
        <v>4</v>
      </c>
      <c r="E8" s="23">
        <v>3</v>
      </c>
      <c r="F8" s="23">
        <v>2</v>
      </c>
      <c r="G8" s="24">
        <v>497.5</v>
      </c>
      <c r="H8" s="10"/>
    </row>
    <row r="9" spans="1:8" x14ac:dyDescent="0.2">
      <c r="A9" s="20"/>
      <c r="B9" s="21" t="s">
        <v>12</v>
      </c>
      <c r="C9" s="16"/>
      <c r="D9" s="22">
        <v>2</v>
      </c>
      <c r="E9" s="23">
        <v>2</v>
      </c>
      <c r="F9" s="23">
        <v>3</v>
      </c>
      <c r="G9" s="24">
        <v>456.5</v>
      </c>
      <c r="H9" s="10"/>
    </row>
    <row r="10" spans="1:8" x14ac:dyDescent="0.2">
      <c r="A10" s="20"/>
      <c r="B10" s="21" t="s">
        <v>10</v>
      </c>
      <c r="C10" s="16"/>
      <c r="D10" s="22">
        <v>5</v>
      </c>
      <c r="E10" s="23">
        <v>6</v>
      </c>
      <c r="F10" s="23">
        <v>4</v>
      </c>
      <c r="G10" s="24">
        <v>431.9</v>
      </c>
      <c r="H10" s="10"/>
    </row>
    <row r="11" spans="1:8" x14ac:dyDescent="0.2">
      <c r="A11" s="20"/>
      <c r="B11" s="21" t="s">
        <v>17</v>
      </c>
      <c r="C11" s="16"/>
      <c r="D11" s="22">
        <v>7</v>
      </c>
      <c r="E11" s="23">
        <v>5</v>
      </c>
      <c r="F11" s="23">
        <v>5</v>
      </c>
      <c r="G11" s="24">
        <v>334.2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4"/>
      <c r="H12" s="10"/>
    </row>
    <row r="13" spans="1:8" x14ac:dyDescent="0.2">
      <c r="A13" s="20"/>
      <c r="B13" s="21" t="s">
        <v>13</v>
      </c>
      <c r="C13" s="16"/>
      <c r="D13" s="22">
        <v>6</v>
      </c>
      <c r="E13" s="23">
        <v>4</v>
      </c>
      <c r="F13" s="23">
        <v>6</v>
      </c>
      <c r="G13" s="24">
        <v>329.9</v>
      </c>
      <c r="H13" s="10"/>
    </row>
    <row r="14" spans="1:8" x14ac:dyDescent="0.2">
      <c r="A14" s="20"/>
      <c r="B14" s="21" t="s">
        <v>14</v>
      </c>
      <c r="C14" s="16"/>
      <c r="D14" s="22">
        <v>8</v>
      </c>
      <c r="E14" s="23">
        <v>7</v>
      </c>
      <c r="F14" s="23">
        <v>7</v>
      </c>
      <c r="G14" s="24">
        <v>323.8</v>
      </c>
      <c r="H14" s="10"/>
    </row>
    <row r="15" spans="1:8" x14ac:dyDescent="0.2">
      <c r="A15" s="20"/>
      <c r="B15" s="21" t="s">
        <v>16</v>
      </c>
      <c r="C15" s="16"/>
      <c r="D15" s="22">
        <v>9</v>
      </c>
      <c r="E15" s="23">
        <v>8</v>
      </c>
      <c r="F15" s="23">
        <v>8</v>
      </c>
      <c r="G15" s="24">
        <v>287.89999999999998</v>
      </c>
      <c r="H15" s="10"/>
    </row>
    <row r="16" spans="1:8" x14ac:dyDescent="0.2">
      <c r="A16" s="20"/>
      <c r="B16" s="21" t="s">
        <v>24</v>
      </c>
      <c r="C16" s="16"/>
      <c r="D16" s="22">
        <v>10</v>
      </c>
      <c r="E16" s="23">
        <v>10</v>
      </c>
      <c r="F16" s="23">
        <v>9</v>
      </c>
      <c r="G16" s="24">
        <v>261.89999999999998</v>
      </c>
      <c r="H16" s="10"/>
    </row>
    <row r="17" spans="1:8" x14ac:dyDescent="0.2">
      <c r="A17" s="20"/>
      <c r="B17" s="21" t="s">
        <v>25</v>
      </c>
      <c r="C17" s="16"/>
      <c r="D17" s="22">
        <v>3</v>
      </c>
      <c r="E17" s="23">
        <v>9</v>
      </c>
      <c r="F17" s="23">
        <v>10</v>
      </c>
      <c r="G17" s="24">
        <v>216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4"/>
      <c r="H18" s="10"/>
    </row>
    <row r="19" spans="1:8" x14ac:dyDescent="0.2">
      <c r="A19" s="20"/>
      <c r="B19" s="21" t="s">
        <v>22</v>
      </c>
      <c r="C19" s="16"/>
      <c r="D19" s="22">
        <v>13</v>
      </c>
      <c r="E19" s="23">
        <v>12</v>
      </c>
      <c r="F19" s="23">
        <v>11</v>
      </c>
      <c r="G19" s="24">
        <v>176.3</v>
      </c>
      <c r="H19" s="10"/>
    </row>
    <row r="20" spans="1:8" x14ac:dyDescent="0.2">
      <c r="A20" s="20"/>
      <c r="B20" s="21" t="s">
        <v>15</v>
      </c>
      <c r="C20" s="16"/>
      <c r="D20" s="22">
        <v>12</v>
      </c>
      <c r="E20" s="23">
        <v>16</v>
      </c>
      <c r="F20" s="23">
        <v>12</v>
      </c>
      <c r="G20" s="24">
        <v>172.8</v>
      </c>
      <c r="H20" s="10"/>
    </row>
    <row r="21" spans="1:8" x14ac:dyDescent="0.2">
      <c r="A21" s="20"/>
      <c r="B21" s="21" t="s">
        <v>18</v>
      </c>
      <c r="C21" s="16"/>
      <c r="D21" s="22">
        <v>14</v>
      </c>
      <c r="E21" s="23">
        <v>14</v>
      </c>
      <c r="F21" s="23">
        <v>13</v>
      </c>
      <c r="G21" s="24">
        <v>158.9</v>
      </c>
      <c r="H21" s="10"/>
    </row>
    <row r="22" spans="1:8" x14ac:dyDescent="0.2">
      <c r="A22" s="20"/>
      <c r="B22" s="21" t="s">
        <v>8</v>
      </c>
      <c r="C22" s="16"/>
      <c r="D22" s="22">
        <v>17</v>
      </c>
      <c r="E22" s="23">
        <v>13</v>
      </c>
      <c r="F22" s="23">
        <v>14</v>
      </c>
      <c r="G22" s="24">
        <v>148.30000000000001</v>
      </c>
      <c r="H22" s="10"/>
    </row>
    <row r="23" spans="1:8" x14ac:dyDescent="0.2">
      <c r="A23" s="20"/>
      <c r="B23" s="21" t="s">
        <v>30</v>
      </c>
      <c r="C23" s="16"/>
      <c r="D23" s="22">
        <v>16</v>
      </c>
      <c r="E23" s="23">
        <v>11</v>
      </c>
      <c r="F23" s="23">
        <v>15</v>
      </c>
      <c r="G23" s="24">
        <v>145.69999999999999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4"/>
      <c r="H24" s="10"/>
    </row>
    <row r="25" spans="1:8" x14ac:dyDescent="0.2">
      <c r="A25" s="20"/>
      <c r="B25" s="21" t="s">
        <v>26</v>
      </c>
      <c r="C25" s="16"/>
      <c r="D25" s="22">
        <v>18</v>
      </c>
      <c r="E25" s="23">
        <v>15</v>
      </c>
      <c r="F25" s="23">
        <v>16</v>
      </c>
      <c r="G25" s="24">
        <v>116.2</v>
      </c>
      <c r="H25" s="10"/>
    </row>
    <row r="26" spans="1:8" x14ac:dyDescent="0.2">
      <c r="A26" s="20"/>
      <c r="B26" s="21" t="s">
        <v>27</v>
      </c>
      <c r="C26" s="16"/>
      <c r="D26" s="22">
        <v>11</v>
      </c>
      <c r="E26" s="23">
        <v>17</v>
      </c>
      <c r="F26" s="23">
        <v>17</v>
      </c>
      <c r="G26" s="24">
        <v>100.2</v>
      </c>
      <c r="H26" s="10"/>
    </row>
    <row r="27" spans="1:8" x14ac:dyDescent="0.2">
      <c r="A27" s="20"/>
      <c r="B27" s="21" t="s">
        <v>19</v>
      </c>
      <c r="C27" s="16"/>
      <c r="D27" s="22">
        <v>22</v>
      </c>
      <c r="E27" s="23">
        <v>20</v>
      </c>
      <c r="F27" s="23">
        <v>18</v>
      </c>
      <c r="G27" s="24">
        <v>95.7</v>
      </c>
      <c r="H27" s="10"/>
    </row>
    <row r="28" spans="1:8" x14ac:dyDescent="0.2">
      <c r="A28" s="20"/>
      <c r="B28" s="21" t="s">
        <v>33</v>
      </c>
      <c r="C28" s="16"/>
      <c r="D28" s="22">
        <v>21</v>
      </c>
      <c r="E28" s="23">
        <v>21</v>
      </c>
      <c r="F28" s="23">
        <v>19</v>
      </c>
      <c r="G28" s="24">
        <v>85.8</v>
      </c>
      <c r="H28" s="10"/>
    </row>
    <row r="29" spans="1:8" x14ac:dyDescent="0.2">
      <c r="A29" s="20"/>
      <c r="B29" s="21" t="s">
        <v>23</v>
      </c>
      <c r="C29" s="16"/>
      <c r="D29" s="22">
        <v>20</v>
      </c>
      <c r="E29" s="23">
        <v>19</v>
      </c>
      <c r="F29" s="23">
        <v>20</v>
      </c>
      <c r="G29" s="24">
        <v>80.8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4"/>
      <c r="H30" s="10"/>
    </row>
    <row r="31" spans="1:8" x14ac:dyDescent="0.2">
      <c r="A31" s="20"/>
      <c r="B31" s="21" t="s">
        <v>28</v>
      </c>
      <c r="C31" s="16"/>
      <c r="D31" s="22">
        <v>23</v>
      </c>
      <c r="E31" s="23">
        <v>22</v>
      </c>
      <c r="F31" s="23">
        <v>21</v>
      </c>
      <c r="G31" s="24">
        <v>59.5</v>
      </c>
      <c r="H31" s="10"/>
    </row>
    <row r="32" spans="1:8" x14ac:dyDescent="0.2">
      <c r="A32" s="20"/>
      <c r="B32" s="21" t="s">
        <v>20</v>
      </c>
      <c r="C32" s="16"/>
      <c r="D32" s="22">
        <v>15</v>
      </c>
      <c r="E32" s="23">
        <v>18</v>
      </c>
      <c r="F32" s="23">
        <v>22</v>
      </c>
      <c r="G32" s="24">
        <v>51.9</v>
      </c>
      <c r="H32" s="10"/>
    </row>
    <row r="33" spans="1:8" x14ac:dyDescent="0.2">
      <c r="A33" s="20"/>
      <c r="B33" s="21" t="s">
        <v>35</v>
      </c>
      <c r="C33" s="16"/>
      <c r="D33" s="22">
        <v>19</v>
      </c>
      <c r="E33" s="23">
        <v>23</v>
      </c>
      <c r="F33" s="23">
        <v>23</v>
      </c>
      <c r="G33" s="24">
        <v>50.1</v>
      </c>
      <c r="H33" s="10"/>
    </row>
    <row r="34" spans="1:8" x14ac:dyDescent="0.2">
      <c r="A34" s="20"/>
      <c r="B34" s="21" t="s">
        <v>32</v>
      </c>
      <c r="C34" s="16"/>
      <c r="D34" s="22">
        <v>24</v>
      </c>
      <c r="E34" s="23">
        <v>26</v>
      </c>
      <c r="F34" s="23">
        <v>24</v>
      </c>
      <c r="G34" s="24">
        <v>45.8</v>
      </c>
      <c r="H34" s="10"/>
    </row>
    <row r="35" spans="1:8" x14ac:dyDescent="0.2">
      <c r="A35" s="20"/>
      <c r="B35" s="21" t="s">
        <v>34</v>
      </c>
      <c r="C35" s="16"/>
      <c r="D35" s="22">
        <v>26</v>
      </c>
      <c r="E35" s="23">
        <v>25</v>
      </c>
      <c r="F35" s="23">
        <v>25</v>
      </c>
      <c r="G35" s="24">
        <v>43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4"/>
      <c r="H36" s="10"/>
    </row>
    <row r="37" spans="1:8" x14ac:dyDescent="0.2">
      <c r="A37" s="20"/>
      <c r="B37" s="21" t="s">
        <v>38</v>
      </c>
      <c r="C37" s="16"/>
      <c r="D37" s="22">
        <v>25</v>
      </c>
      <c r="E37" s="23">
        <v>24</v>
      </c>
      <c r="F37" s="23">
        <v>26</v>
      </c>
      <c r="G37" s="24">
        <v>41.9</v>
      </c>
      <c r="H37" s="10"/>
    </row>
    <row r="38" spans="1:8" x14ac:dyDescent="0.2">
      <c r="A38" s="20"/>
      <c r="B38" s="21" t="s">
        <v>40</v>
      </c>
      <c r="C38" s="16"/>
      <c r="D38" s="22">
        <v>27</v>
      </c>
      <c r="E38" s="23">
        <v>30</v>
      </c>
      <c r="F38" s="23">
        <v>27</v>
      </c>
      <c r="G38" s="24">
        <v>27.1</v>
      </c>
      <c r="H38" s="10"/>
    </row>
    <row r="39" spans="1:8" x14ac:dyDescent="0.2">
      <c r="A39" s="20"/>
      <c r="B39" s="21" t="s">
        <v>21</v>
      </c>
      <c r="C39" s="16"/>
      <c r="D39" s="22">
        <v>29</v>
      </c>
      <c r="E39" s="23">
        <v>27</v>
      </c>
      <c r="F39" s="23">
        <v>28</v>
      </c>
      <c r="G39" s="24">
        <v>22.4</v>
      </c>
      <c r="H39" s="10"/>
    </row>
    <row r="40" spans="1:8" x14ac:dyDescent="0.2">
      <c r="A40" s="20"/>
      <c r="B40" s="21" t="s">
        <v>31</v>
      </c>
      <c r="C40" s="16"/>
      <c r="D40" s="22">
        <v>32</v>
      </c>
      <c r="E40" s="23">
        <v>31</v>
      </c>
      <c r="F40" s="23">
        <v>29</v>
      </c>
      <c r="G40" s="24">
        <v>14.5</v>
      </c>
      <c r="H40" s="10"/>
    </row>
    <row r="41" spans="1:8" x14ac:dyDescent="0.2">
      <c r="A41" s="20"/>
      <c r="B41" s="21" t="s">
        <v>29</v>
      </c>
      <c r="C41" s="16"/>
      <c r="D41" s="22">
        <v>35</v>
      </c>
      <c r="E41" s="23">
        <v>33</v>
      </c>
      <c r="F41" s="23">
        <v>30</v>
      </c>
      <c r="G41" s="24">
        <v>10.199999999999999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4"/>
      <c r="H42" s="10"/>
    </row>
    <row r="43" spans="1:8" x14ac:dyDescent="0.2">
      <c r="A43" s="20"/>
      <c r="B43" s="21" t="s">
        <v>44</v>
      </c>
      <c r="C43" s="16"/>
      <c r="D43" s="22">
        <v>30</v>
      </c>
      <c r="E43" s="23">
        <v>29</v>
      </c>
      <c r="F43" s="23">
        <v>31</v>
      </c>
      <c r="G43" s="24">
        <v>9.8000000000000007</v>
      </c>
      <c r="H43" s="10"/>
    </row>
    <row r="44" spans="1:8" x14ac:dyDescent="0.2">
      <c r="A44" s="20"/>
      <c r="B44" s="21" t="s">
        <v>41</v>
      </c>
      <c r="C44" s="16"/>
      <c r="D44" s="22">
        <v>28</v>
      </c>
      <c r="E44" s="23">
        <v>28</v>
      </c>
      <c r="F44" s="23">
        <v>32</v>
      </c>
      <c r="G44" s="24">
        <v>8.5</v>
      </c>
      <c r="H44" s="10"/>
    </row>
    <row r="45" spans="1:8" x14ac:dyDescent="0.2">
      <c r="A45" s="20"/>
      <c r="B45" s="21" t="s">
        <v>36</v>
      </c>
      <c r="C45" s="16"/>
      <c r="D45" s="22">
        <v>37</v>
      </c>
      <c r="E45" s="23">
        <v>33</v>
      </c>
      <c r="F45" s="23">
        <v>33</v>
      </c>
      <c r="G45" s="24">
        <v>7.2</v>
      </c>
      <c r="H45" s="10"/>
    </row>
    <row r="46" spans="1:8" x14ac:dyDescent="0.2">
      <c r="A46" s="20"/>
      <c r="B46" s="21" t="s">
        <v>39</v>
      </c>
      <c r="C46" s="16"/>
      <c r="D46" s="22">
        <v>38</v>
      </c>
      <c r="E46" s="23">
        <v>36</v>
      </c>
      <c r="F46" s="23">
        <v>34</v>
      </c>
      <c r="G46" s="24">
        <v>6.4</v>
      </c>
      <c r="H46" s="10"/>
    </row>
    <row r="47" spans="1:8" x14ac:dyDescent="0.2">
      <c r="A47" s="20"/>
      <c r="B47" s="21" t="s">
        <v>43</v>
      </c>
      <c r="C47" s="16"/>
      <c r="D47" s="22">
        <v>31</v>
      </c>
      <c r="E47" s="23">
        <v>32</v>
      </c>
      <c r="F47" s="23">
        <v>35</v>
      </c>
      <c r="G47" s="24">
        <v>6.1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4"/>
      <c r="H48" s="10"/>
    </row>
    <row r="49" spans="1:8" x14ac:dyDescent="0.2">
      <c r="A49" s="20"/>
      <c r="B49" s="21" t="s">
        <v>48</v>
      </c>
      <c r="C49" s="16"/>
      <c r="D49" s="22">
        <v>34</v>
      </c>
      <c r="E49" s="23">
        <v>37</v>
      </c>
      <c r="F49" s="23">
        <v>36</v>
      </c>
      <c r="G49" s="24">
        <v>5.0999999999999996</v>
      </c>
      <c r="H49" s="10"/>
    </row>
    <row r="50" spans="1:8" x14ac:dyDescent="0.2">
      <c r="A50" s="20"/>
      <c r="B50" s="21" t="s">
        <v>42</v>
      </c>
      <c r="C50" s="16"/>
      <c r="D50" s="22">
        <v>36</v>
      </c>
      <c r="E50" s="23">
        <v>38</v>
      </c>
      <c r="F50" s="23">
        <v>37</v>
      </c>
      <c r="G50" s="24">
        <v>5</v>
      </c>
      <c r="H50" s="10"/>
    </row>
    <row r="51" spans="1:8" x14ac:dyDescent="0.2">
      <c r="A51" s="20"/>
      <c r="B51" s="21" t="s">
        <v>49</v>
      </c>
      <c r="C51" s="16"/>
      <c r="D51" s="22">
        <v>33</v>
      </c>
      <c r="E51" s="23">
        <v>35</v>
      </c>
      <c r="F51" s="23">
        <v>38</v>
      </c>
      <c r="G51" s="24">
        <v>4.2</v>
      </c>
      <c r="H51" s="10"/>
    </row>
    <row r="52" spans="1:8" x14ac:dyDescent="0.2">
      <c r="A52" s="20"/>
      <c r="B52" s="21" t="s">
        <v>37</v>
      </c>
      <c r="C52" s="16"/>
      <c r="D52" s="22">
        <v>40</v>
      </c>
      <c r="E52" s="23">
        <v>40</v>
      </c>
      <c r="F52" s="23">
        <v>39</v>
      </c>
      <c r="G52" s="24">
        <v>2.8</v>
      </c>
      <c r="H52" s="10"/>
    </row>
    <row r="53" spans="1:8" x14ac:dyDescent="0.2">
      <c r="A53" s="20"/>
      <c r="B53" s="21" t="s">
        <v>45</v>
      </c>
      <c r="C53" s="16"/>
      <c r="D53" s="22">
        <v>41</v>
      </c>
      <c r="E53" s="23">
        <v>42</v>
      </c>
      <c r="F53" s="23">
        <v>40</v>
      </c>
      <c r="G53" s="24">
        <v>2.2999999999999998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4"/>
      <c r="H54" s="10"/>
    </row>
    <row r="55" spans="1:8" x14ac:dyDescent="0.2">
      <c r="A55" s="20"/>
      <c r="B55" s="21" t="s">
        <v>54</v>
      </c>
      <c r="C55" s="16"/>
      <c r="D55" s="22">
        <v>43</v>
      </c>
      <c r="E55" s="23">
        <v>41</v>
      </c>
      <c r="F55" s="23">
        <v>41</v>
      </c>
      <c r="G55" s="24">
        <v>1.9</v>
      </c>
      <c r="H55" s="10"/>
    </row>
    <row r="56" spans="1:8" x14ac:dyDescent="0.2">
      <c r="A56" s="20"/>
      <c r="B56" s="21" t="s">
        <v>53</v>
      </c>
      <c r="C56" s="16"/>
      <c r="D56" s="22">
        <v>44</v>
      </c>
      <c r="E56" s="23">
        <v>44</v>
      </c>
      <c r="F56" s="23">
        <v>42</v>
      </c>
      <c r="G56" s="24">
        <v>1.1000000000000001</v>
      </c>
      <c r="H56" s="10"/>
    </row>
    <row r="57" spans="1:8" x14ac:dyDescent="0.2">
      <c r="A57" s="20"/>
      <c r="B57" s="21" t="s">
        <v>51</v>
      </c>
      <c r="C57" s="16"/>
      <c r="D57" s="22">
        <v>44</v>
      </c>
      <c r="E57" s="23">
        <v>45</v>
      </c>
      <c r="F57" s="23">
        <v>43</v>
      </c>
      <c r="G57" s="24">
        <v>1</v>
      </c>
      <c r="H57" s="10"/>
    </row>
    <row r="58" spans="1:8" x14ac:dyDescent="0.2">
      <c r="A58" s="20"/>
      <c r="B58" s="21" t="s">
        <v>56</v>
      </c>
      <c r="C58" s="16"/>
      <c r="D58" s="22">
        <v>42</v>
      </c>
      <c r="E58" s="23">
        <v>43</v>
      </c>
      <c r="F58" s="23">
        <v>44</v>
      </c>
      <c r="G58" s="24">
        <v>0.8</v>
      </c>
      <c r="H58" s="10"/>
    </row>
    <row r="59" spans="1:8" x14ac:dyDescent="0.2">
      <c r="A59" s="20"/>
      <c r="B59" s="21" t="s">
        <v>57</v>
      </c>
      <c r="C59" s="16"/>
      <c r="D59" s="22">
        <v>49</v>
      </c>
      <c r="E59" s="23">
        <v>47</v>
      </c>
      <c r="F59" s="23">
        <v>45</v>
      </c>
      <c r="G59" s="24">
        <v>0.6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4"/>
      <c r="H60" s="10"/>
    </row>
    <row r="61" spans="1:8" x14ac:dyDescent="0.2">
      <c r="A61" s="20"/>
      <c r="B61" s="21" t="s">
        <v>50</v>
      </c>
      <c r="C61" s="16"/>
      <c r="D61" s="22">
        <v>46</v>
      </c>
      <c r="E61" s="23">
        <v>46</v>
      </c>
      <c r="F61" s="23">
        <v>46</v>
      </c>
      <c r="G61" s="24">
        <v>0.5</v>
      </c>
      <c r="H61" s="10"/>
    </row>
    <row r="62" spans="1:8" x14ac:dyDescent="0.2">
      <c r="A62" s="20"/>
      <c r="B62" s="21" t="s">
        <v>46</v>
      </c>
      <c r="C62" s="16"/>
      <c r="D62" s="22">
        <v>47</v>
      </c>
      <c r="E62" s="23">
        <v>47</v>
      </c>
      <c r="F62" s="23">
        <v>47</v>
      </c>
      <c r="G62" s="24">
        <v>0.3</v>
      </c>
      <c r="H62" s="10"/>
    </row>
    <row r="63" spans="1:8" x14ac:dyDescent="0.2">
      <c r="A63" s="20"/>
      <c r="B63" s="21" t="s">
        <v>47</v>
      </c>
      <c r="C63" s="16"/>
      <c r="D63" s="22">
        <v>39</v>
      </c>
      <c r="E63" s="23">
        <v>39</v>
      </c>
      <c r="F63" s="23">
        <v>47</v>
      </c>
      <c r="G63" s="24">
        <v>0.3</v>
      </c>
      <c r="H63" s="10"/>
    </row>
    <row r="64" spans="1:8" x14ac:dyDescent="0.2">
      <c r="A64" s="20"/>
      <c r="B64" s="21" t="s">
        <v>55</v>
      </c>
      <c r="C64" s="16"/>
      <c r="D64" s="22">
        <v>50</v>
      </c>
      <c r="E64" s="23">
        <v>50</v>
      </c>
      <c r="F64" s="23">
        <v>49</v>
      </c>
      <c r="G64" s="24">
        <v>0.2</v>
      </c>
      <c r="H64" s="10"/>
    </row>
    <row r="65" spans="1:8" x14ac:dyDescent="0.2">
      <c r="A65" s="20"/>
      <c r="B65" s="21" t="s">
        <v>52</v>
      </c>
      <c r="C65" s="16"/>
      <c r="D65" s="22">
        <v>48</v>
      </c>
      <c r="E65" s="23">
        <v>49</v>
      </c>
      <c r="F65" s="23">
        <v>50</v>
      </c>
      <c r="G65" s="24">
        <v>0.1</v>
      </c>
      <c r="H65" s="10"/>
    </row>
    <row r="66" spans="1:8" x14ac:dyDescent="0.2">
      <c r="B66" s="10"/>
      <c r="C66" s="16"/>
      <c r="D66" s="25"/>
      <c r="E66" s="18"/>
      <c r="F66" s="18"/>
      <c r="G66" s="79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31">
        <f>SUM(G7:G66)</f>
        <v>5579.6000000000013</v>
      </c>
      <c r="H67" s="10"/>
    </row>
    <row r="68" spans="1:8" x14ac:dyDescent="0.2">
      <c r="B68" s="21" t="s">
        <v>59</v>
      </c>
      <c r="C68" s="32" t="s">
        <v>91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109</v>
      </c>
      <c r="D69" s="16"/>
      <c r="E69" s="16"/>
      <c r="F69" s="16"/>
      <c r="G69" s="33"/>
      <c r="H69" s="10"/>
    </row>
    <row r="70" spans="1:8" x14ac:dyDescent="0.2">
      <c r="B70" s="21" t="s">
        <v>110</v>
      </c>
      <c r="C70" s="32" t="s">
        <v>111</v>
      </c>
      <c r="D70" s="32" t="s">
        <v>112</v>
      </c>
      <c r="E70" s="16"/>
      <c r="F70" s="16"/>
      <c r="G70" s="33"/>
      <c r="H70" s="10"/>
    </row>
    <row r="71" spans="1:8" ht="18" thickBot="1" x14ac:dyDescent="0.25">
      <c r="B71" s="70" t="s">
        <v>113</v>
      </c>
      <c r="C71" s="3"/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 x14ac:dyDescent="0.2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 x14ac:dyDescent="0.2">
      <c r="B2" s="71" t="s">
        <v>101</v>
      </c>
    </row>
    <row r="3" spans="1:8" ht="18" thickBot="1" x14ac:dyDescent="0.25">
      <c r="B3" s="3"/>
      <c r="C3" s="3"/>
      <c r="D3" s="3"/>
      <c r="E3" s="3"/>
      <c r="F3" s="3"/>
      <c r="G3" s="3"/>
    </row>
    <row r="4" spans="1:8" x14ac:dyDescent="0.2">
      <c r="B4" s="4"/>
      <c r="C4" s="5"/>
      <c r="D4" s="6"/>
      <c r="E4" s="7" t="s">
        <v>1</v>
      </c>
      <c r="F4" s="8"/>
      <c r="G4" s="9"/>
      <c r="H4" s="10"/>
    </row>
    <row r="5" spans="1:8" x14ac:dyDescent="0.2">
      <c r="B5" s="11" t="s">
        <v>2</v>
      </c>
      <c r="C5" s="12"/>
      <c r="D5" s="13" t="s">
        <v>86</v>
      </c>
      <c r="E5" s="14" t="s">
        <v>87</v>
      </c>
      <c r="F5" s="14" t="s">
        <v>88</v>
      </c>
      <c r="G5" s="15" t="s">
        <v>96</v>
      </c>
      <c r="H5" s="10"/>
    </row>
    <row r="6" spans="1:8" x14ac:dyDescent="0.2">
      <c r="B6" s="10"/>
      <c r="C6" s="16"/>
      <c r="D6" s="17"/>
      <c r="E6" s="18"/>
      <c r="F6" s="18"/>
      <c r="G6" s="19" t="s">
        <v>90</v>
      </c>
      <c r="H6" s="10"/>
    </row>
    <row r="7" spans="1:8" x14ac:dyDescent="0.2">
      <c r="A7" s="20"/>
      <c r="B7" s="21" t="s">
        <v>8</v>
      </c>
      <c r="C7" s="16"/>
      <c r="D7" s="22">
        <v>1</v>
      </c>
      <c r="E7" s="23">
        <v>1</v>
      </c>
      <c r="F7" s="23">
        <v>1</v>
      </c>
      <c r="G7" s="24">
        <v>428.5</v>
      </c>
      <c r="H7" s="10"/>
    </row>
    <row r="8" spans="1:8" x14ac:dyDescent="0.2">
      <c r="A8" s="20"/>
      <c r="B8" s="21" t="s">
        <v>20</v>
      </c>
      <c r="C8" s="16"/>
      <c r="D8" s="22">
        <v>2</v>
      </c>
      <c r="E8" s="23">
        <v>2</v>
      </c>
      <c r="F8" s="23">
        <v>2</v>
      </c>
      <c r="G8" s="24">
        <v>218</v>
      </c>
      <c r="H8" s="10"/>
    </row>
    <row r="9" spans="1:8" x14ac:dyDescent="0.2">
      <c r="A9" s="20"/>
      <c r="B9" s="21" t="s">
        <v>21</v>
      </c>
      <c r="C9" s="16"/>
      <c r="D9" s="22">
        <v>3</v>
      </c>
      <c r="E9" s="23">
        <v>3</v>
      </c>
      <c r="F9" s="23">
        <v>3</v>
      </c>
      <c r="G9" s="24">
        <v>130.30000000000001</v>
      </c>
      <c r="H9" s="10"/>
    </row>
    <row r="10" spans="1:8" x14ac:dyDescent="0.2">
      <c r="A10" s="20"/>
      <c r="B10" s="21" t="s">
        <v>18</v>
      </c>
      <c r="C10" s="16"/>
      <c r="D10" s="22">
        <v>4</v>
      </c>
      <c r="E10" s="23">
        <v>4</v>
      </c>
      <c r="F10" s="23">
        <v>4</v>
      </c>
      <c r="G10" s="24">
        <v>106.2</v>
      </c>
      <c r="H10" s="10"/>
    </row>
    <row r="11" spans="1:8" x14ac:dyDescent="0.2">
      <c r="A11" s="20"/>
      <c r="B11" s="21" t="s">
        <v>29</v>
      </c>
      <c r="C11" s="16"/>
      <c r="D11" s="22">
        <v>5</v>
      </c>
      <c r="E11" s="23">
        <v>5</v>
      </c>
      <c r="F11" s="23">
        <v>5</v>
      </c>
      <c r="G11" s="24">
        <v>70.400000000000006</v>
      </c>
      <c r="H11" s="10"/>
    </row>
    <row r="12" spans="1:8" x14ac:dyDescent="0.2">
      <c r="A12" s="20"/>
      <c r="B12" s="21"/>
      <c r="C12" s="16"/>
      <c r="D12" s="22"/>
      <c r="E12" s="23"/>
      <c r="F12" s="23"/>
      <c r="G12" s="24"/>
      <c r="H12" s="10"/>
    </row>
    <row r="13" spans="1:8" x14ac:dyDescent="0.2">
      <c r="A13" s="20"/>
      <c r="B13" s="21" t="s">
        <v>11</v>
      </c>
      <c r="C13" s="16"/>
      <c r="D13" s="22">
        <v>7</v>
      </c>
      <c r="E13" s="23">
        <v>6</v>
      </c>
      <c r="F13" s="23">
        <v>6</v>
      </c>
      <c r="G13" s="24">
        <v>62</v>
      </c>
      <c r="H13" s="10"/>
    </row>
    <row r="14" spans="1:8" x14ac:dyDescent="0.2">
      <c r="A14" s="20"/>
      <c r="B14" s="21" t="s">
        <v>23</v>
      </c>
      <c r="C14" s="16"/>
      <c r="D14" s="22">
        <v>6</v>
      </c>
      <c r="E14" s="23">
        <v>7</v>
      </c>
      <c r="F14" s="23">
        <v>7</v>
      </c>
      <c r="G14" s="24">
        <v>61.9</v>
      </c>
      <c r="H14" s="10"/>
    </row>
    <row r="15" spans="1:8" x14ac:dyDescent="0.2">
      <c r="A15" s="20"/>
      <c r="B15" s="21" t="s">
        <v>31</v>
      </c>
      <c r="C15" s="16"/>
      <c r="D15" s="22">
        <v>9</v>
      </c>
      <c r="E15" s="23">
        <v>8</v>
      </c>
      <c r="F15" s="23">
        <v>8</v>
      </c>
      <c r="G15" s="24">
        <v>52.3</v>
      </c>
      <c r="H15" s="10"/>
    </row>
    <row r="16" spans="1:8" x14ac:dyDescent="0.2">
      <c r="A16" s="20"/>
      <c r="B16" s="21" t="s">
        <v>45</v>
      </c>
      <c r="C16" s="16"/>
      <c r="D16" s="22">
        <v>8</v>
      </c>
      <c r="E16" s="23">
        <v>9</v>
      </c>
      <c r="F16" s="23">
        <v>9</v>
      </c>
      <c r="G16" s="24">
        <v>43.3</v>
      </c>
      <c r="H16" s="10"/>
    </row>
    <row r="17" spans="1:8" x14ac:dyDescent="0.2">
      <c r="A17" s="20"/>
      <c r="B17" s="21" t="s">
        <v>28</v>
      </c>
      <c r="C17" s="16"/>
      <c r="D17" s="22">
        <v>10</v>
      </c>
      <c r="E17" s="23">
        <v>10</v>
      </c>
      <c r="F17" s="23">
        <v>10</v>
      </c>
      <c r="G17" s="24">
        <v>41.8</v>
      </c>
      <c r="H17" s="10"/>
    </row>
    <row r="18" spans="1:8" x14ac:dyDescent="0.2">
      <c r="A18" s="20"/>
      <c r="B18" s="21"/>
      <c r="C18" s="16"/>
      <c r="D18" s="22"/>
      <c r="E18" s="23"/>
      <c r="F18" s="23"/>
      <c r="G18" s="24"/>
      <c r="H18" s="10"/>
    </row>
    <row r="19" spans="1:8" x14ac:dyDescent="0.2">
      <c r="A19" s="20"/>
      <c r="B19" s="21" t="s">
        <v>12</v>
      </c>
      <c r="C19" s="16"/>
      <c r="D19" s="22">
        <v>11</v>
      </c>
      <c r="E19" s="23">
        <v>11</v>
      </c>
      <c r="F19" s="23">
        <v>11</v>
      </c>
      <c r="G19" s="24">
        <v>41.3</v>
      </c>
      <c r="H19" s="10"/>
    </row>
    <row r="20" spans="1:8" x14ac:dyDescent="0.2">
      <c r="A20" s="20"/>
      <c r="B20" s="21" t="s">
        <v>10</v>
      </c>
      <c r="C20" s="16"/>
      <c r="D20" s="22">
        <v>12</v>
      </c>
      <c r="E20" s="23">
        <v>12</v>
      </c>
      <c r="F20" s="23">
        <v>12</v>
      </c>
      <c r="G20" s="24">
        <v>34.5</v>
      </c>
      <c r="H20" s="10"/>
    </row>
    <row r="21" spans="1:8" x14ac:dyDescent="0.2">
      <c r="A21" s="20"/>
      <c r="B21" s="21" t="s">
        <v>25</v>
      </c>
      <c r="C21" s="16"/>
      <c r="D21" s="22">
        <v>13</v>
      </c>
      <c r="E21" s="23">
        <v>13</v>
      </c>
      <c r="F21" s="23">
        <v>13</v>
      </c>
      <c r="G21" s="24">
        <v>31.4</v>
      </c>
      <c r="H21" s="10"/>
    </row>
    <row r="22" spans="1:8" x14ac:dyDescent="0.2">
      <c r="A22" s="20"/>
      <c r="B22" s="21" t="s">
        <v>14</v>
      </c>
      <c r="C22" s="16"/>
      <c r="D22" s="22">
        <v>14</v>
      </c>
      <c r="E22" s="23">
        <v>14</v>
      </c>
      <c r="F22" s="23">
        <v>14</v>
      </c>
      <c r="G22" s="24">
        <v>24.3</v>
      </c>
      <c r="H22" s="10"/>
    </row>
    <row r="23" spans="1:8" x14ac:dyDescent="0.2">
      <c r="A23" s="20"/>
      <c r="B23" s="21" t="s">
        <v>22</v>
      </c>
      <c r="C23" s="16"/>
      <c r="D23" s="22">
        <v>15</v>
      </c>
      <c r="E23" s="23">
        <v>16</v>
      </c>
      <c r="F23" s="23">
        <v>15</v>
      </c>
      <c r="G23" s="24">
        <v>22.7</v>
      </c>
      <c r="H23" s="10"/>
    </row>
    <row r="24" spans="1:8" x14ac:dyDescent="0.2">
      <c r="A24" s="20"/>
      <c r="B24" s="21"/>
      <c r="C24" s="16"/>
      <c r="D24" s="22"/>
      <c r="E24" s="23"/>
      <c r="F24" s="23"/>
      <c r="G24" s="24"/>
      <c r="H24" s="10"/>
    </row>
    <row r="25" spans="1:8" x14ac:dyDescent="0.2">
      <c r="A25" s="20"/>
      <c r="B25" s="21" t="s">
        <v>19</v>
      </c>
      <c r="C25" s="16"/>
      <c r="D25" s="22">
        <v>16</v>
      </c>
      <c r="E25" s="23">
        <v>15</v>
      </c>
      <c r="F25" s="23">
        <v>16</v>
      </c>
      <c r="G25" s="24">
        <v>22</v>
      </c>
      <c r="H25" s="10"/>
    </row>
    <row r="26" spans="1:8" x14ac:dyDescent="0.2">
      <c r="A26" s="20"/>
      <c r="B26" s="21" t="s">
        <v>15</v>
      </c>
      <c r="C26" s="16"/>
      <c r="D26" s="22">
        <v>19</v>
      </c>
      <c r="E26" s="23">
        <v>21</v>
      </c>
      <c r="F26" s="23">
        <v>17</v>
      </c>
      <c r="G26" s="24">
        <v>18.600000000000001</v>
      </c>
      <c r="H26" s="10"/>
    </row>
    <row r="27" spans="1:8" x14ac:dyDescent="0.2">
      <c r="A27" s="20"/>
      <c r="B27" s="21" t="s">
        <v>26</v>
      </c>
      <c r="C27" s="16"/>
      <c r="D27" s="22">
        <v>21</v>
      </c>
      <c r="E27" s="23">
        <v>20</v>
      </c>
      <c r="F27" s="23">
        <v>18</v>
      </c>
      <c r="G27" s="24">
        <v>16.3</v>
      </c>
      <c r="H27" s="10"/>
    </row>
    <row r="28" spans="1:8" x14ac:dyDescent="0.2">
      <c r="A28" s="20"/>
      <c r="B28" s="21" t="s">
        <v>36</v>
      </c>
      <c r="C28" s="16"/>
      <c r="D28" s="22">
        <v>17</v>
      </c>
      <c r="E28" s="23">
        <v>17</v>
      </c>
      <c r="F28" s="23">
        <v>19</v>
      </c>
      <c r="G28" s="24">
        <v>15.7</v>
      </c>
      <c r="H28" s="10"/>
    </row>
    <row r="29" spans="1:8" x14ac:dyDescent="0.2">
      <c r="A29" s="20"/>
      <c r="B29" s="21" t="s">
        <v>9</v>
      </c>
      <c r="C29" s="16"/>
      <c r="D29" s="22">
        <v>24</v>
      </c>
      <c r="E29" s="23">
        <v>19</v>
      </c>
      <c r="F29" s="23">
        <v>20</v>
      </c>
      <c r="G29" s="24">
        <v>15.1</v>
      </c>
      <c r="H29" s="10"/>
    </row>
    <row r="30" spans="1:8" x14ac:dyDescent="0.2">
      <c r="A30" s="20"/>
      <c r="B30" s="21"/>
      <c r="C30" s="16"/>
      <c r="D30" s="22"/>
      <c r="E30" s="23"/>
      <c r="F30" s="23"/>
      <c r="G30" s="24"/>
      <c r="H30" s="10"/>
    </row>
    <row r="31" spans="1:8" x14ac:dyDescent="0.2">
      <c r="A31" s="20"/>
      <c r="B31" s="21" t="s">
        <v>17</v>
      </c>
      <c r="C31" s="16"/>
      <c r="D31" s="22">
        <v>18</v>
      </c>
      <c r="E31" s="23">
        <v>18</v>
      </c>
      <c r="F31" s="23">
        <v>21</v>
      </c>
      <c r="G31" s="24">
        <v>15</v>
      </c>
      <c r="H31" s="10"/>
    </row>
    <row r="32" spans="1:8" x14ac:dyDescent="0.2">
      <c r="A32" s="20"/>
      <c r="B32" s="21" t="s">
        <v>37</v>
      </c>
      <c r="C32" s="16"/>
      <c r="D32" s="22">
        <v>22</v>
      </c>
      <c r="E32" s="23">
        <v>22</v>
      </c>
      <c r="F32" s="23">
        <v>22</v>
      </c>
      <c r="G32" s="24">
        <v>14.6</v>
      </c>
      <c r="H32" s="10"/>
    </row>
    <row r="33" spans="1:8" x14ac:dyDescent="0.2">
      <c r="A33" s="20"/>
      <c r="B33" s="21" t="s">
        <v>30</v>
      </c>
      <c r="C33" s="16"/>
      <c r="D33" s="22">
        <v>20</v>
      </c>
      <c r="E33" s="23">
        <v>23</v>
      </c>
      <c r="F33" s="23">
        <v>23</v>
      </c>
      <c r="G33" s="24">
        <v>14.1</v>
      </c>
      <c r="H33" s="10"/>
    </row>
    <row r="34" spans="1:8" x14ac:dyDescent="0.2">
      <c r="A34" s="20"/>
      <c r="B34" s="21" t="s">
        <v>24</v>
      </c>
      <c r="C34" s="16"/>
      <c r="D34" s="22">
        <v>31</v>
      </c>
      <c r="E34" s="23">
        <v>26</v>
      </c>
      <c r="F34" s="23">
        <v>24</v>
      </c>
      <c r="G34" s="24">
        <v>12.6</v>
      </c>
      <c r="H34" s="10"/>
    </row>
    <row r="35" spans="1:8" x14ac:dyDescent="0.2">
      <c r="A35" s="20"/>
      <c r="B35" s="21" t="s">
        <v>38</v>
      </c>
      <c r="C35" s="16"/>
      <c r="D35" s="22">
        <v>23</v>
      </c>
      <c r="E35" s="23">
        <v>25</v>
      </c>
      <c r="F35" s="23">
        <v>25</v>
      </c>
      <c r="G35" s="24">
        <v>12.5</v>
      </c>
      <c r="H35" s="10"/>
    </row>
    <row r="36" spans="1:8" x14ac:dyDescent="0.2">
      <c r="A36" s="20"/>
      <c r="B36" s="21"/>
      <c r="C36" s="16"/>
      <c r="D36" s="22"/>
      <c r="E36" s="23"/>
      <c r="F36" s="23"/>
      <c r="G36" s="24"/>
      <c r="H36" s="10"/>
    </row>
    <row r="37" spans="1:8" x14ac:dyDescent="0.2">
      <c r="A37" s="20"/>
      <c r="B37" s="21" t="s">
        <v>13</v>
      </c>
      <c r="C37" s="16"/>
      <c r="D37" s="22">
        <v>25</v>
      </c>
      <c r="E37" s="23">
        <v>24</v>
      </c>
      <c r="F37" s="23">
        <v>26</v>
      </c>
      <c r="G37" s="24">
        <v>10.8</v>
      </c>
      <c r="H37" s="10"/>
    </row>
    <row r="38" spans="1:8" x14ac:dyDescent="0.2">
      <c r="A38" s="20"/>
      <c r="B38" s="21" t="s">
        <v>51</v>
      </c>
      <c r="C38" s="16"/>
      <c r="D38" s="22">
        <v>27</v>
      </c>
      <c r="E38" s="23">
        <v>27</v>
      </c>
      <c r="F38" s="23">
        <v>27</v>
      </c>
      <c r="G38" s="24">
        <v>10.4</v>
      </c>
      <c r="H38" s="10"/>
    </row>
    <row r="39" spans="1:8" x14ac:dyDescent="0.2">
      <c r="A39" s="20"/>
      <c r="B39" s="21" t="s">
        <v>39</v>
      </c>
      <c r="C39" s="16"/>
      <c r="D39" s="22">
        <v>28</v>
      </c>
      <c r="E39" s="23">
        <v>28</v>
      </c>
      <c r="F39" s="23">
        <v>28</v>
      </c>
      <c r="G39" s="24">
        <v>8.6</v>
      </c>
      <c r="H39" s="10"/>
    </row>
    <row r="40" spans="1:8" x14ac:dyDescent="0.2">
      <c r="A40" s="20"/>
      <c r="B40" s="21" t="s">
        <v>35</v>
      </c>
      <c r="C40" s="16"/>
      <c r="D40" s="22">
        <v>26</v>
      </c>
      <c r="E40" s="23">
        <v>28</v>
      </c>
      <c r="F40" s="23">
        <v>29</v>
      </c>
      <c r="G40" s="24">
        <v>7.7</v>
      </c>
      <c r="H40" s="10"/>
    </row>
    <row r="41" spans="1:8" x14ac:dyDescent="0.2">
      <c r="A41" s="20"/>
      <c r="B41" s="21" t="s">
        <v>44</v>
      </c>
      <c r="C41" s="16"/>
      <c r="D41" s="22">
        <v>33</v>
      </c>
      <c r="E41" s="23">
        <v>32</v>
      </c>
      <c r="F41" s="23">
        <v>30</v>
      </c>
      <c r="G41" s="24">
        <v>7.6</v>
      </c>
      <c r="H41" s="10"/>
    </row>
    <row r="42" spans="1:8" x14ac:dyDescent="0.2">
      <c r="A42" s="20"/>
      <c r="B42" s="21"/>
      <c r="C42" s="16"/>
      <c r="D42" s="22"/>
      <c r="E42" s="23"/>
      <c r="F42" s="23"/>
      <c r="G42" s="24"/>
      <c r="H42" s="10"/>
    </row>
    <row r="43" spans="1:8" x14ac:dyDescent="0.2">
      <c r="A43" s="20"/>
      <c r="B43" s="21" t="s">
        <v>32</v>
      </c>
      <c r="C43" s="16"/>
      <c r="D43" s="22">
        <v>29</v>
      </c>
      <c r="E43" s="23">
        <v>31</v>
      </c>
      <c r="F43" s="23">
        <v>31</v>
      </c>
      <c r="G43" s="24">
        <v>7.5</v>
      </c>
      <c r="H43" s="10"/>
    </row>
    <row r="44" spans="1:8" x14ac:dyDescent="0.2">
      <c r="A44" s="20"/>
      <c r="B44" s="21" t="s">
        <v>27</v>
      </c>
      <c r="C44" s="16"/>
      <c r="D44" s="22">
        <v>32</v>
      </c>
      <c r="E44" s="23">
        <v>30</v>
      </c>
      <c r="F44" s="23">
        <v>31</v>
      </c>
      <c r="G44" s="24">
        <v>7.5</v>
      </c>
      <c r="H44" s="10"/>
    </row>
    <row r="45" spans="1:8" x14ac:dyDescent="0.2">
      <c r="A45" s="20"/>
      <c r="B45" s="21" t="s">
        <v>34</v>
      </c>
      <c r="C45" s="16"/>
      <c r="D45" s="22">
        <v>33</v>
      </c>
      <c r="E45" s="23">
        <v>32</v>
      </c>
      <c r="F45" s="23">
        <v>33</v>
      </c>
      <c r="G45" s="24">
        <v>7</v>
      </c>
      <c r="H45" s="10"/>
    </row>
    <row r="46" spans="1:8" x14ac:dyDescent="0.2">
      <c r="A46" s="20"/>
      <c r="B46" s="21" t="s">
        <v>46</v>
      </c>
      <c r="C46" s="16"/>
      <c r="D46" s="22">
        <v>30</v>
      </c>
      <c r="E46" s="23">
        <v>34</v>
      </c>
      <c r="F46" s="23">
        <v>34</v>
      </c>
      <c r="G46" s="24">
        <v>5.4</v>
      </c>
      <c r="H46" s="10"/>
    </row>
    <row r="47" spans="1:8" x14ac:dyDescent="0.2">
      <c r="A47" s="20"/>
      <c r="B47" s="21" t="s">
        <v>42</v>
      </c>
      <c r="C47" s="16"/>
      <c r="D47" s="22">
        <v>40</v>
      </c>
      <c r="E47" s="23">
        <v>34</v>
      </c>
      <c r="F47" s="23">
        <v>35</v>
      </c>
      <c r="G47" s="24">
        <v>5.2</v>
      </c>
      <c r="H47" s="10"/>
    </row>
    <row r="48" spans="1:8" x14ac:dyDescent="0.2">
      <c r="A48" s="20"/>
      <c r="B48" s="21"/>
      <c r="C48" s="16"/>
      <c r="D48" s="22"/>
      <c r="E48" s="23"/>
      <c r="F48" s="23"/>
      <c r="G48" s="24"/>
      <c r="H48" s="10"/>
    </row>
    <row r="49" spans="1:8" x14ac:dyDescent="0.2">
      <c r="A49" s="20"/>
      <c r="B49" s="21" t="s">
        <v>52</v>
      </c>
      <c r="C49" s="16"/>
      <c r="D49" s="22">
        <v>36</v>
      </c>
      <c r="E49" s="23">
        <v>37</v>
      </c>
      <c r="F49" s="23">
        <v>36</v>
      </c>
      <c r="G49" s="24">
        <v>5.0999999999999996</v>
      </c>
      <c r="H49" s="10"/>
    </row>
    <row r="50" spans="1:8" x14ac:dyDescent="0.2">
      <c r="A50" s="20"/>
      <c r="B50" s="21" t="s">
        <v>40</v>
      </c>
      <c r="C50" s="16"/>
      <c r="D50" s="22">
        <v>35</v>
      </c>
      <c r="E50" s="23">
        <v>36</v>
      </c>
      <c r="F50" s="23">
        <v>37</v>
      </c>
      <c r="G50" s="24">
        <v>4.9000000000000004</v>
      </c>
      <c r="H50" s="10"/>
    </row>
    <row r="51" spans="1:8" x14ac:dyDescent="0.2">
      <c r="A51" s="20"/>
      <c r="B51" s="21" t="s">
        <v>41</v>
      </c>
      <c r="C51" s="16"/>
      <c r="D51" s="22">
        <v>36</v>
      </c>
      <c r="E51" s="23">
        <v>38</v>
      </c>
      <c r="F51" s="23">
        <v>38</v>
      </c>
      <c r="G51" s="24">
        <v>4.8</v>
      </c>
      <c r="H51" s="10"/>
    </row>
    <row r="52" spans="1:8" x14ac:dyDescent="0.2">
      <c r="A52" s="20"/>
      <c r="B52" s="21" t="s">
        <v>16</v>
      </c>
      <c r="C52" s="16"/>
      <c r="D52" s="22">
        <v>39</v>
      </c>
      <c r="E52" s="23">
        <v>39</v>
      </c>
      <c r="F52" s="23">
        <v>39</v>
      </c>
      <c r="G52" s="24">
        <v>4.5999999999999996</v>
      </c>
      <c r="H52" s="10"/>
    </row>
    <row r="53" spans="1:8" x14ac:dyDescent="0.2">
      <c r="A53" s="20"/>
      <c r="B53" s="21" t="s">
        <v>47</v>
      </c>
      <c r="C53" s="16"/>
      <c r="D53" s="22">
        <v>41</v>
      </c>
      <c r="E53" s="23">
        <v>40</v>
      </c>
      <c r="F53" s="23">
        <v>40</v>
      </c>
      <c r="G53" s="24">
        <v>3.7</v>
      </c>
      <c r="H53" s="10"/>
    </row>
    <row r="54" spans="1:8" x14ac:dyDescent="0.2">
      <c r="A54" s="20"/>
      <c r="B54" s="21"/>
      <c r="C54" s="16"/>
      <c r="D54" s="22"/>
      <c r="E54" s="23"/>
      <c r="F54" s="23"/>
      <c r="G54" s="24"/>
      <c r="H54" s="10"/>
    </row>
    <row r="55" spans="1:8" x14ac:dyDescent="0.2">
      <c r="A55" s="20"/>
      <c r="B55" s="21" t="s">
        <v>50</v>
      </c>
      <c r="C55" s="16"/>
      <c r="D55" s="22">
        <v>43</v>
      </c>
      <c r="E55" s="23">
        <v>45</v>
      </c>
      <c r="F55" s="23">
        <v>41</v>
      </c>
      <c r="G55" s="24">
        <v>3.5</v>
      </c>
      <c r="H55" s="10"/>
    </row>
    <row r="56" spans="1:8" x14ac:dyDescent="0.2">
      <c r="A56" s="20"/>
      <c r="B56" s="21" t="s">
        <v>54</v>
      </c>
      <c r="C56" s="16"/>
      <c r="D56" s="22">
        <v>42</v>
      </c>
      <c r="E56" s="23">
        <v>41</v>
      </c>
      <c r="F56" s="23">
        <v>42</v>
      </c>
      <c r="G56" s="24">
        <v>3.4</v>
      </c>
      <c r="H56" s="10"/>
    </row>
    <row r="57" spans="1:8" x14ac:dyDescent="0.2">
      <c r="A57" s="20"/>
      <c r="B57" s="21" t="s">
        <v>49</v>
      </c>
      <c r="C57" s="16"/>
      <c r="D57" s="22">
        <v>38</v>
      </c>
      <c r="E57" s="23">
        <v>41</v>
      </c>
      <c r="F57" s="23">
        <v>43</v>
      </c>
      <c r="G57" s="24">
        <v>3.3</v>
      </c>
      <c r="H57" s="10"/>
    </row>
    <row r="58" spans="1:8" x14ac:dyDescent="0.2">
      <c r="A58" s="20"/>
      <c r="B58" s="21" t="s">
        <v>53</v>
      </c>
      <c r="C58" s="16"/>
      <c r="D58" s="22">
        <v>47</v>
      </c>
      <c r="E58" s="23">
        <v>46</v>
      </c>
      <c r="F58" s="23">
        <v>44</v>
      </c>
      <c r="G58" s="24">
        <v>3.1</v>
      </c>
      <c r="H58" s="10"/>
    </row>
    <row r="59" spans="1:8" x14ac:dyDescent="0.2">
      <c r="A59" s="20"/>
      <c r="B59" s="21" t="s">
        <v>48</v>
      </c>
      <c r="C59" s="16"/>
      <c r="D59" s="22">
        <v>46</v>
      </c>
      <c r="E59" s="23">
        <v>43</v>
      </c>
      <c r="F59" s="23">
        <v>45</v>
      </c>
      <c r="G59" s="24">
        <v>2.8</v>
      </c>
      <c r="H59" s="10"/>
    </row>
    <row r="60" spans="1:8" x14ac:dyDescent="0.2">
      <c r="A60" s="20"/>
      <c r="B60" s="21"/>
      <c r="C60" s="16"/>
      <c r="D60" s="22"/>
      <c r="E60" s="23"/>
      <c r="F60" s="23"/>
      <c r="G60" s="24"/>
      <c r="H60" s="10"/>
    </row>
    <row r="61" spans="1:8" x14ac:dyDescent="0.2">
      <c r="A61" s="20"/>
      <c r="B61" s="21" t="s">
        <v>33</v>
      </c>
      <c r="C61" s="16"/>
      <c r="D61" s="22">
        <v>45</v>
      </c>
      <c r="E61" s="23">
        <v>47</v>
      </c>
      <c r="F61" s="23">
        <v>46</v>
      </c>
      <c r="G61" s="24">
        <v>2.6</v>
      </c>
      <c r="H61" s="10"/>
    </row>
    <row r="62" spans="1:8" x14ac:dyDescent="0.2">
      <c r="A62" s="20"/>
      <c r="B62" s="21" t="s">
        <v>43</v>
      </c>
      <c r="C62" s="16"/>
      <c r="D62" s="22">
        <v>44</v>
      </c>
      <c r="E62" s="23">
        <v>43</v>
      </c>
      <c r="F62" s="23">
        <v>47</v>
      </c>
      <c r="G62" s="24">
        <v>2.5</v>
      </c>
      <c r="H62" s="10"/>
    </row>
    <row r="63" spans="1:8" x14ac:dyDescent="0.2">
      <c r="A63" s="20"/>
      <c r="B63" s="21" t="s">
        <v>55</v>
      </c>
      <c r="C63" s="16"/>
      <c r="D63" s="22">
        <v>49</v>
      </c>
      <c r="E63" s="23">
        <v>49</v>
      </c>
      <c r="F63" s="23">
        <v>48</v>
      </c>
      <c r="G63" s="24">
        <v>1.2</v>
      </c>
      <c r="H63" s="10"/>
    </row>
    <row r="64" spans="1:8" x14ac:dyDescent="0.2">
      <c r="A64" s="20"/>
      <c r="B64" s="21" t="s">
        <v>57</v>
      </c>
      <c r="C64" s="16"/>
      <c r="D64" s="22">
        <v>48</v>
      </c>
      <c r="E64" s="23">
        <v>48</v>
      </c>
      <c r="F64" s="23">
        <v>49</v>
      </c>
      <c r="G64" s="24">
        <v>1.1000000000000001</v>
      </c>
      <c r="H64" s="10"/>
    </row>
    <row r="65" spans="1:8" x14ac:dyDescent="0.2">
      <c r="A65" s="20"/>
      <c r="B65" s="21" t="s">
        <v>56</v>
      </c>
      <c r="C65" s="16"/>
      <c r="D65" s="22">
        <v>50</v>
      </c>
      <c r="E65" s="23">
        <v>50</v>
      </c>
      <c r="F65" s="23">
        <v>50</v>
      </c>
      <c r="G65" s="24">
        <v>0.8</v>
      </c>
      <c r="H65" s="10"/>
    </row>
    <row r="66" spans="1:8" x14ac:dyDescent="0.2">
      <c r="B66" s="10"/>
      <c r="C66" s="16"/>
      <c r="D66" s="25"/>
      <c r="E66" s="18"/>
      <c r="F66" s="18"/>
      <c r="G66" s="26"/>
      <c r="H66" s="10"/>
    </row>
    <row r="67" spans="1:8" x14ac:dyDescent="0.2">
      <c r="A67" s="20"/>
      <c r="B67" s="27" t="s">
        <v>58</v>
      </c>
      <c r="C67" s="28"/>
      <c r="D67" s="29"/>
      <c r="E67" s="30"/>
      <c r="F67" s="30"/>
      <c r="G67" s="31">
        <f>SUM(G7:G66)</f>
        <v>1650.4999999999991</v>
      </c>
      <c r="H67" s="10"/>
    </row>
    <row r="68" spans="1:8" x14ac:dyDescent="0.2">
      <c r="B68" s="21" t="s">
        <v>59</v>
      </c>
      <c r="C68" s="32" t="s">
        <v>91</v>
      </c>
      <c r="D68" s="16"/>
      <c r="E68" s="16"/>
      <c r="F68" s="16"/>
      <c r="G68" s="33"/>
      <c r="H68" s="10"/>
    </row>
    <row r="69" spans="1:8" x14ac:dyDescent="0.2">
      <c r="B69" s="21" t="s">
        <v>61</v>
      </c>
      <c r="C69" s="34" t="s">
        <v>97</v>
      </c>
      <c r="D69" s="16"/>
      <c r="E69" s="16"/>
      <c r="F69" s="16"/>
      <c r="G69" s="33"/>
      <c r="H69" s="10"/>
    </row>
    <row r="70" spans="1:8" x14ac:dyDescent="0.2">
      <c r="B70" s="21" t="s">
        <v>63</v>
      </c>
      <c r="C70" s="32" t="s">
        <v>102</v>
      </c>
      <c r="D70" s="32" t="s">
        <v>103</v>
      </c>
      <c r="E70" s="16"/>
      <c r="F70" s="16"/>
      <c r="G70" s="33"/>
      <c r="H70" s="10"/>
    </row>
    <row r="71" spans="1:8" ht="18" thickBot="1" x14ac:dyDescent="0.25">
      <c r="B71" s="70" t="s">
        <v>104</v>
      </c>
      <c r="C71" s="3"/>
      <c r="D71" s="3"/>
      <c r="E71" s="3"/>
      <c r="F71" s="3"/>
      <c r="G71" s="37"/>
      <c r="H71" s="10"/>
    </row>
    <row r="72" spans="1:8" x14ac:dyDescent="0.2">
      <c r="B72" s="38"/>
    </row>
    <row r="74" spans="1:8" x14ac:dyDescent="0.2">
      <c r="A74" s="39"/>
    </row>
    <row r="75" spans="1:8" x14ac:dyDescent="0.2">
      <c r="A75" s="38"/>
    </row>
    <row r="76" spans="1:8" x14ac:dyDescent="0.2">
      <c r="B76" s="38"/>
    </row>
    <row r="77" spans="1:8" x14ac:dyDescent="0.2">
      <c r="A77" s="38"/>
    </row>
    <row r="78" spans="1:8" x14ac:dyDescent="0.2">
      <c r="B78" s="38"/>
    </row>
    <row r="79" spans="1:8" x14ac:dyDescent="0.2">
      <c r="A79" s="38"/>
    </row>
    <row r="80" spans="1:8" x14ac:dyDescent="0.2">
      <c r="B80" s="38"/>
    </row>
    <row r="81" spans="1:2" x14ac:dyDescent="0.2">
      <c r="B81" s="38"/>
    </row>
    <row r="82" spans="1:2" x14ac:dyDescent="0.2">
      <c r="B82" s="38"/>
    </row>
    <row r="83" spans="1:2" x14ac:dyDescent="0.2">
      <c r="A83" s="40"/>
    </row>
    <row r="84" spans="1:2" x14ac:dyDescent="0.2">
      <c r="B84" s="38"/>
    </row>
    <row r="85" spans="1:2" x14ac:dyDescent="0.2">
      <c r="A85" s="38"/>
    </row>
    <row r="86" spans="1:2" x14ac:dyDescent="0.2">
      <c r="B86" s="38"/>
    </row>
    <row r="87" spans="1:2" x14ac:dyDescent="0.2">
      <c r="B87" s="38"/>
    </row>
    <row r="88" spans="1:2" x14ac:dyDescent="0.2">
      <c r="B88" s="38"/>
    </row>
    <row r="89" spans="1:2" x14ac:dyDescent="0.2">
      <c r="A89" s="40"/>
    </row>
    <row r="90" spans="1:2" x14ac:dyDescent="0.2">
      <c r="B90" s="38"/>
    </row>
    <row r="91" spans="1:2" x14ac:dyDescent="0.2">
      <c r="A91" s="40"/>
    </row>
    <row r="92" spans="1:2" x14ac:dyDescent="0.2">
      <c r="B92" s="38"/>
    </row>
    <row r="93" spans="1:2" x14ac:dyDescent="0.2">
      <c r="A93" s="40"/>
    </row>
    <row r="94" spans="1:2" x14ac:dyDescent="0.2">
      <c r="B94" s="38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140</vt:i4>
      </vt:variant>
    </vt:vector>
  </HeadingPairs>
  <TitlesOfParts>
    <vt:vector size="154" baseType="lpstr">
      <vt:lpstr>46</vt:lpstr>
      <vt:lpstr>45</vt:lpstr>
      <vt:lpstr>44</vt:lpstr>
      <vt:lpstr>43</vt:lpstr>
      <vt:lpstr>42</vt:lpstr>
      <vt:lpstr>41</vt:lpstr>
      <vt:lpstr>40</vt:lpstr>
      <vt:lpstr>39</vt:lpstr>
      <vt:lpstr>38</vt:lpstr>
      <vt:lpstr>37</vt:lpstr>
      <vt:lpstr>36</vt:lpstr>
      <vt:lpstr>35</vt:lpstr>
      <vt:lpstr>34</vt:lpstr>
      <vt:lpstr>33</vt:lpstr>
      <vt:lpstr>'34'!\a</vt:lpstr>
      <vt:lpstr>'35'!\a</vt:lpstr>
      <vt:lpstr>'36'!\a</vt:lpstr>
      <vt:lpstr>'37'!\a</vt:lpstr>
      <vt:lpstr>'38'!\a</vt:lpstr>
      <vt:lpstr>'39'!\a</vt:lpstr>
      <vt:lpstr>'40'!\a</vt:lpstr>
      <vt:lpstr>'41'!\a</vt:lpstr>
      <vt:lpstr>'42'!\a</vt:lpstr>
      <vt:lpstr>'43'!\a</vt:lpstr>
      <vt:lpstr>'44'!\a</vt:lpstr>
      <vt:lpstr>'45'!\a</vt:lpstr>
      <vt:lpstr>'46'!\a</vt:lpstr>
      <vt:lpstr>\a</vt:lpstr>
      <vt:lpstr>'34'!\b</vt:lpstr>
      <vt:lpstr>'35'!\b</vt:lpstr>
      <vt:lpstr>'36'!\b</vt:lpstr>
      <vt:lpstr>'37'!\b</vt:lpstr>
      <vt:lpstr>'38'!\b</vt:lpstr>
      <vt:lpstr>'39'!\b</vt:lpstr>
      <vt:lpstr>'40'!\b</vt:lpstr>
      <vt:lpstr>'41'!\b</vt:lpstr>
      <vt:lpstr>'42'!\b</vt:lpstr>
      <vt:lpstr>'43'!\b</vt:lpstr>
      <vt:lpstr>'44'!\b</vt:lpstr>
      <vt:lpstr>'45'!\b</vt:lpstr>
      <vt:lpstr>'46'!\b</vt:lpstr>
      <vt:lpstr>\b</vt:lpstr>
      <vt:lpstr>'34'!\c</vt:lpstr>
      <vt:lpstr>'35'!\c</vt:lpstr>
      <vt:lpstr>'36'!\c</vt:lpstr>
      <vt:lpstr>'37'!\c</vt:lpstr>
      <vt:lpstr>'38'!\c</vt:lpstr>
      <vt:lpstr>'39'!\c</vt:lpstr>
      <vt:lpstr>'40'!\c</vt:lpstr>
      <vt:lpstr>'41'!\c</vt:lpstr>
      <vt:lpstr>'42'!\c</vt:lpstr>
      <vt:lpstr>'43'!\c</vt:lpstr>
      <vt:lpstr>'44'!\c</vt:lpstr>
      <vt:lpstr>'45'!\c</vt:lpstr>
      <vt:lpstr>'46'!\c</vt:lpstr>
      <vt:lpstr>\c</vt:lpstr>
      <vt:lpstr>'34'!\d</vt:lpstr>
      <vt:lpstr>'35'!\d</vt:lpstr>
      <vt:lpstr>'36'!\d</vt:lpstr>
      <vt:lpstr>'37'!\d</vt:lpstr>
      <vt:lpstr>'38'!\d</vt:lpstr>
      <vt:lpstr>'39'!\d</vt:lpstr>
      <vt:lpstr>'40'!\d</vt:lpstr>
      <vt:lpstr>'41'!\d</vt:lpstr>
      <vt:lpstr>'42'!\d</vt:lpstr>
      <vt:lpstr>'43'!\d</vt:lpstr>
      <vt:lpstr>'44'!\d</vt:lpstr>
      <vt:lpstr>'45'!\d</vt:lpstr>
      <vt:lpstr>'46'!\d</vt:lpstr>
      <vt:lpstr>\d</vt:lpstr>
      <vt:lpstr>'34'!\e</vt:lpstr>
      <vt:lpstr>'35'!\e</vt:lpstr>
      <vt:lpstr>'36'!\e</vt:lpstr>
      <vt:lpstr>'37'!\e</vt:lpstr>
      <vt:lpstr>'38'!\e</vt:lpstr>
      <vt:lpstr>'39'!\e</vt:lpstr>
      <vt:lpstr>'40'!\e</vt:lpstr>
      <vt:lpstr>'41'!\e</vt:lpstr>
      <vt:lpstr>'42'!\e</vt:lpstr>
      <vt:lpstr>'43'!\e</vt:lpstr>
      <vt:lpstr>'44'!\e</vt:lpstr>
      <vt:lpstr>'45'!\e</vt:lpstr>
      <vt:lpstr>'46'!\e</vt:lpstr>
      <vt:lpstr>\e</vt:lpstr>
      <vt:lpstr>'34'!\f</vt:lpstr>
      <vt:lpstr>'35'!\f</vt:lpstr>
      <vt:lpstr>'36'!\f</vt:lpstr>
      <vt:lpstr>'37'!\f</vt:lpstr>
      <vt:lpstr>'38'!\f</vt:lpstr>
      <vt:lpstr>'39'!\f</vt:lpstr>
      <vt:lpstr>'40'!\f</vt:lpstr>
      <vt:lpstr>'41'!\f</vt:lpstr>
      <vt:lpstr>'42'!\f</vt:lpstr>
      <vt:lpstr>'43'!\f</vt:lpstr>
      <vt:lpstr>'44'!\f</vt:lpstr>
      <vt:lpstr>'45'!\f</vt:lpstr>
      <vt:lpstr>'46'!\f</vt:lpstr>
      <vt:lpstr>\f</vt:lpstr>
      <vt:lpstr>'34'!\k</vt:lpstr>
      <vt:lpstr>'35'!\k</vt:lpstr>
      <vt:lpstr>'36'!\k</vt:lpstr>
      <vt:lpstr>'37'!\k</vt:lpstr>
      <vt:lpstr>'38'!\k</vt:lpstr>
      <vt:lpstr>'39'!\k</vt:lpstr>
      <vt:lpstr>'40'!\k</vt:lpstr>
      <vt:lpstr>'41'!\k</vt:lpstr>
      <vt:lpstr>'42'!\k</vt:lpstr>
      <vt:lpstr>'43'!\k</vt:lpstr>
      <vt:lpstr>'44'!\k</vt:lpstr>
      <vt:lpstr>'45'!\k</vt:lpstr>
      <vt:lpstr>'46'!\k</vt:lpstr>
      <vt:lpstr>\k</vt:lpstr>
      <vt:lpstr>'34'!\p</vt:lpstr>
      <vt:lpstr>'35'!\p</vt:lpstr>
      <vt:lpstr>'36'!\p</vt:lpstr>
      <vt:lpstr>'37'!\p</vt:lpstr>
      <vt:lpstr>'38'!\p</vt:lpstr>
      <vt:lpstr>'39'!\p</vt:lpstr>
      <vt:lpstr>'40'!\p</vt:lpstr>
      <vt:lpstr>'41'!\p</vt:lpstr>
      <vt:lpstr>'42'!\p</vt:lpstr>
      <vt:lpstr>'43'!\p</vt:lpstr>
      <vt:lpstr>'44'!\p</vt:lpstr>
      <vt:lpstr>'45'!\p</vt:lpstr>
      <vt:lpstr>'46'!\p</vt:lpstr>
      <vt:lpstr>\p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'33'!Print_Area_MI</vt:lpstr>
      <vt:lpstr>'34'!Print_Area_MI</vt:lpstr>
      <vt:lpstr>'35'!Print_Area_MI</vt:lpstr>
      <vt:lpstr>'36'!Print_Area_MI</vt:lpstr>
      <vt:lpstr>'37'!Print_Area_MI</vt:lpstr>
      <vt:lpstr>'38'!Print_Area_MI</vt:lpstr>
      <vt:lpstr>'39'!Print_Area_MI</vt:lpstr>
      <vt:lpstr>'40'!Print_Area_MI</vt:lpstr>
      <vt:lpstr>'41'!Print_Area_MI</vt:lpstr>
      <vt:lpstr>'42'!Print_Area_MI</vt:lpstr>
      <vt:lpstr>'43'!Print_Area_MI</vt:lpstr>
      <vt:lpstr>'44'!Print_Area_MI</vt:lpstr>
      <vt:lpstr>'45'!Print_Area_MI</vt:lpstr>
      <vt:lpstr>'46'!Print_Area_MI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2018-03-06T03:46:53Z</dcterms:created>
  <dcterms:modified xsi:type="dcterms:W3CDTF">2018-03-06T04:09:56Z</dcterms:modified>
</cp:coreProperties>
</file>