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3行政班\◇選管関係\01_各種選挙\04参議院議員選挙\R07.7.20\02臨時啓発☆\10 選挙ホームページ\08_期日前投票者数\"/>
    </mc:Choice>
  </mc:AlternateContent>
  <bookViews>
    <workbookView xWindow="-15" yWindow="-15" windowWidth="7680" windowHeight="8730" tabRatio="1000"/>
  </bookViews>
  <sheets>
    <sheet name="資料提供" sheetId="67" r:id="rId1"/>
  </sheets>
  <definedNames>
    <definedName name="\P">#REF!</definedName>
    <definedName name="_xlnm.Print_Area" localSheetId="0">資料提供!$A$1:$E$51</definedName>
  </definedNames>
  <calcPr calcId="162913"/>
</workbook>
</file>

<file path=xl/calcChain.xml><?xml version="1.0" encoding="utf-8"?>
<calcChain xmlns="http://schemas.openxmlformats.org/spreadsheetml/2006/main">
  <c r="C18" i="67" l="1"/>
  <c r="C20" i="67"/>
  <c r="C24" i="67"/>
  <c r="C46" i="67" s="1"/>
  <c r="C28" i="67"/>
  <c r="C35" i="67"/>
  <c r="C39" i="67"/>
  <c r="C45" i="67"/>
  <c r="C47" i="67" l="1"/>
  <c r="E9" i="67"/>
  <c r="E42" i="67"/>
  <c r="E37" i="67"/>
  <c r="E39" i="67"/>
  <c r="E34" i="67"/>
  <c r="E33" i="67"/>
  <c r="E32" i="67"/>
  <c r="E31" i="67"/>
  <c r="E30" i="67"/>
  <c r="E26" i="67"/>
  <c r="E25" i="67"/>
  <c r="E23" i="67"/>
  <c r="E22" i="67"/>
  <c r="E41" i="67"/>
  <c r="E43" i="67"/>
  <c r="E44" i="67"/>
  <c r="E17" i="67"/>
  <c r="E13" i="67"/>
  <c r="E38" i="67"/>
  <c r="E21" i="67"/>
  <c r="E11" i="67"/>
  <c r="E16" i="67"/>
  <c r="E14" i="67"/>
  <c r="E10" i="67"/>
  <c r="E12" i="67"/>
  <c r="E36" i="67"/>
  <c r="E40" i="67"/>
  <c r="E24" i="67"/>
  <c r="E28" i="67"/>
  <c r="E35" i="67"/>
  <c r="E45" i="67"/>
  <c r="E15" i="67"/>
  <c r="E20" i="67"/>
  <c r="E27" i="67"/>
  <c r="E29" i="67"/>
  <c r="E19" i="67"/>
  <c r="E46" i="67" l="1"/>
  <c r="E18" i="67"/>
  <c r="E47" i="67" l="1"/>
</calcChain>
</file>

<file path=xl/sharedStrings.xml><?xml version="1.0" encoding="utf-8"?>
<sst xmlns="http://schemas.openxmlformats.org/spreadsheetml/2006/main" count="72" uniqueCount="65">
  <si>
    <t>和歌山市</t>
  </si>
  <si>
    <t>海南市</t>
  </si>
  <si>
    <t>橋本市</t>
  </si>
  <si>
    <t>有田市</t>
  </si>
  <si>
    <t>御坊市</t>
  </si>
  <si>
    <t>田辺市</t>
  </si>
  <si>
    <t>新宮市</t>
  </si>
  <si>
    <t>かつらぎ町</t>
  </si>
  <si>
    <t>九度山町</t>
  </si>
  <si>
    <t>高野町</t>
  </si>
  <si>
    <t>湯浅町</t>
  </si>
  <si>
    <t>広川町</t>
  </si>
  <si>
    <t>美浜町</t>
  </si>
  <si>
    <t>日高町</t>
  </si>
  <si>
    <t>由良町</t>
  </si>
  <si>
    <t>白浜町</t>
  </si>
  <si>
    <t>上富田町</t>
  </si>
  <si>
    <t>すさみ町</t>
  </si>
  <si>
    <t>那智勝浦町</t>
  </si>
  <si>
    <t>太地町</t>
  </si>
  <si>
    <t>古座川町</t>
  </si>
  <si>
    <t>市町村名</t>
    <rPh sb="0" eb="3">
      <t>シチョウソン</t>
    </rPh>
    <rPh sb="3" eb="4">
      <t>メイ</t>
    </rPh>
    <phoneticPr fontId="8"/>
  </si>
  <si>
    <t>参考比較　（注）</t>
    <rPh sb="0" eb="2">
      <t>サンコウ</t>
    </rPh>
    <rPh sb="2" eb="4">
      <t>ヒカク</t>
    </rPh>
    <phoneticPr fontId="7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</si>
  <si>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8"/>
  </si>
  <si>
    <t>Ａ／Ｂ</t>
    <phoneticPr fontId="7"/>
  </si>
  <si>
    <t>1</t>
  </si>
  <si>
    <t>2</t>
  </si>
  <si>
    <t>3</t>
  </si>
  <si>
    <t>4</t>
  </si>
  <si>
    <t>5</t>
  </si>
  <si>
    <t>6</t>
  </si>
  <si>
    <t>紀の川市</t>
    <rPh sb="0" eb="1">
      <t>キ</t>
    </rPh>
    <rPh sb="2" eb="4">
      <t>カワシ</t>
    </rPh>
    <phoneticPr fontId="7"/>
  </si>
  <si>
    <t>岩出市</t>
    <rPh sb="0" eb="2">
      <t>イワデ</t>
    </rPh>
    <rPh sb="2" eb="3">
      <t>シ</t>
    </rPh>
    <phoneticPr fontId="7"/>
  </si>
  <si>
    <t>市　　計</t>
    <phoneticPr fontId="7"/>
  </si>
  <si>
    <t>10</t>
  </si>
  <si>
    <t>紀美野町</t>
    <rPh sb="0" eb="4">
      <t>キミノチョウ</t>
    </rPh>
    <phoneticPr fontId="7"/>
  </si>
  <si>
    <t>海草郡計</t>
    <rPh sb="0" eb="2">
      <t>カイソウ</t>
    </rPh>
    <rPh sb="2" eb="4">
      <t>グンケイ</t>
    </rPh>
    <phoneticPr fontId="8"/>
  </si>
  <si>
    <t>伊都郡計</t>
    <rPh sb="0" eb="2">
      <t>イト</t>
    </rPh>
    <rPh sb="2" eb="4">
      <t>グンケイ</t>
    </rPh>
    <phoneticPr fontId="8"/>
  </si>
  <si>
    <t/>
  </si>
  <si>
    <t>有田川町</t>
    <rPh sb="0" eb="4">
      <t>アリダガワチョウ</t>
    </rPh>
    <phoneticPr fontId="7"/>
  </si>
  <si>
    <t>有田郡計</t>
    <rPh sb="0" eb="2">
      <t>アリダ</t>
    </rPh>
    <rPh sb="2" eb="4">
      <t>グンケイ</t>
    </rPh>
    <phoneticPr fontId="8"/>
  </si>
  <si>
    <t>印南町</t>
    <rPh sb="0" eb="3">
      <t>イナミチョウ</t>
    </rPh>
    <phoneticPr fontId="7"/>
  </si>
  <si>
    <t>みなべ町</t>
    <rPh sb="3" eb="4">
      <t>チョウ</t>
    </rPh>
    <phoneticPr fontId="7"/>
  </si>
  <si>
    <t>日高川町</t>
    <rPh sb="0" eb="4">
      <t>ヒダカガワチョウ</t>
    </rPh>
    <phoneticPr fontId="7"/>
  </si>
  <si>
    <t>日高郡計</t>
    <rPh sb="0" eb="2">
      <t>ヒダカ</t>
    </rPh>
    <rPh sb="2" eb="4">
      <t>グンケイ</t>
    </rPh>
    <phoneticPr fontId="8"/>
  </si>
  <si>
    <t>西牟婁郡計</t>
    <rPh sb="0" eb="3">
      <t>ニシムロ</t>
    </rPh>
    <rPh sb="3" eb="5">
      <t>グンケイ</t>
    </rPh>
    <phoneticPr fontId="8"/>
  </si>
  <si>
    <t>北山村</t>
    <rPh sb="0" eb="3">
      <t>キタヤマムラ</t>
    </rPh>
    <phoneticPr fontId="7"/>
  </si>
  <si>
    <t>串本町</t>
    <rPh sb="0" eb="3">
      <t>クシモトチョウ</t>
    </rPh>
    <phoneticPr fontId="7"/>
  </si>
  <si>
    <t>東牟婁郡計</t>
    <rPh sb="0" eb="3">
      <t>ヒガシムロ</t>
    </rPh>
    <rPh sb="3" eb="5">
      <t>グンケイ</t>
    </rPh>
    <phoneticPr fontId="8"/>
  </si>
  <si>
    <t>町 村 計</t>
    <rPh sb="0" eb="5">
      <t>チョウソンケイ</t>
    </rPh>
    <phoneticPr fontId="7"/>
  </si>
  <si>
    <t>県　　計</t>
    <phoneticPr fontId="7"/>
  </si>
  <si>
    <t>※参議院和歌山県選挙区選出議員選挙の期日前投票者数です。</t>
    <phoneticPr fontId="7"/>
  </si>
  <si>
    <t>　　　</t>
    <phoneticPr fontId="14"/>
  </si>
  <si>
    <t>Ｒ４.７.１０執行　</t>
    <rPh sb="7" eb="9">
      <t>シッコウ</t>
    </rPh>
    <phoneticPr fontId="8"/>
  </si>
  <si>
    <t>　　R4.6.23 ～</t>
    <phoneticPr fontId="8"/>
  </si>
  <si>
    <t>（注）今回の参議院議員通常選挙は、前回の参議院議員通常選挙時より期日前投票期間</t>
    <rPh sb="1" eb="2">
      <t>チュウ</t>
    </rPh>
    <rPh sb="3" eb="5">
      <t>コンカイ</t>
    </rPh>
    <rPh sb="6" eb="15">
      <t>サンギインギインツウジョウセンキョ</t>
    </rPh>
    <rPh sb="17" eb="19">
      <t>ゼンカイ</t>
    </rPh>
    <rPh sb="20" eb="29">
      <t>サンギインギインツウジョウセンキョ</t>
    </rPh>
    <rPh sb="29" eb="30">
      <t>ジ</t>
    </rPh>
    <phoneticPr fontId="7"/>
  </si>
  <si>
    <t>令和７年７月２０日執行　参議院議員通常選挙</t>
    <rPh sb="0" eb="2">
      <t>レイワ</t>
    </rPh>
    <rPh sb="3" eb="4">
      <t>ネン</t>
    </rPh>
    <rPh sb="5" eb="6">
      <t>１０ガツ</t>
    </rPh>
    <rPh sb="8" eb="9">
      <t>ニチ</t>
    </rPh>
    <rPh sb="9" eb="11">
      <t>シッコウ</t>
    </rPh>
    <rPh sb="12" eb="15">
      <t>サンギイン</t>
    </rPh>
    <rPh sb="15" eb="17">
      <t>ギイン</t>
    </rPh>
    <rPh sb="17" eb="19">
      <t>ツウジョウ</t>
    </rPh>
    <rPh sb="19" eb="21">
      <t>センキョ</t>
    </rPh>
    <phoneticPr fontId="2"/>
  </si>
  <si>
    <t>Ｒ７.７.２０執行　</t>
    <rPh sb="7" eb="9">
      <t>シッコウ</t>
    </rPh>
    <phoneticPr fontId="8"/>
  </si>
  <si>
    <t>　　R7.7.4 ～</t>
    <phoneticPr fontId="8"/>
  </si>
  <si>
    <r>
      <t>　　　</t>
    </r>
    <r>
      <rPr>
        <b/>
        <u/>
        <sz val="12"/>
        <color indexed="8"/>
        <rFont val="ＭＳ ゴシック"/>
        <family val="3"/>
        <charset val="128"/>
      </rPr>
      <t>が1日短い影響で集計日数が異なりますが、参考までに比較を掲載しています。</t>
    </r>
    <rPh sb="5" eb="6">
      <t>ニチ</t>
    </rPh>
    <rPh sb="6" eb="7">
      <t>ミジカ</t>
    </rPh>
    <rPh sb="8" eb="10">
      <t>エイキョウ</t>
    </rPh>
    <rPh sb="11" eb="13">
      <t>シュウケイ</t>
    </rPh>
    <rPh sb="13" eb="15">
      <t>ニッスウ</t>
    </rPh>
    <rPh sb="16" eb="17">
      <t>コト</t>
    </rPh>
    <rPh sb="23" eb="25">
      <t>サンコウ</t>
    </rPh>
    <rPh sb="28" eb="30">
      <t>ヒカク</t>
    </rPh>
    <phoneticPr fontId="14"/>
  </si>
  <si>
    <t>R7.7.19　　　</t>
    <phoneticPr fontId="8"/>
  </si>
  <si>
    <t>（１６日間）　　Ａ</t>
    <phoneticPr fontId="8"/>
  </si>
  <si>
    <t>R4.7.9　　　　</t>
    <phoneticPr fontId="8"/>
  </si>
  <si>
    <t>（１７日間）　　Ｂ</t>
    <phoneticPr fontId="8"/>
  </si>
  <si>
    <t>期日前投票者数（選挙期日前日現在）</t>
    <rPh sb="0" eb="2">
      <t>キジツ</t>
    </rPh>
    <rPh sb="2" eb="3">
      <t>ゼン</t>
    </rPh>
    <rPh sb="3" eb="6">
      <t>トウヒョウシャ</t>
    </rPh>
    <rPh sb="6" eb="7">
      <t>スウ</t>
    </rPh>
    <rPh sb="8" eb="10">
      <t>センキョ</t>
    </rPh>
    <rPh sb="10" eb="12">
      <t>キジツ</t>
    </rPh>
    <rPh sb="12" eb="13">
      <t>ゼン</t>
    </rPh>
    <rPh sb="13" eb="16">
      <t>ニチゲンザイ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</si>
</sst>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u/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tted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dotted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7" fontId="5" fillId="0" borderId="0"/>
    <xf numFmtId="37" fontId="5" fillId="0" borderId="0"/>
    <xf numFmtId="0" fontId="5" fillId="0" borderId="0"/>
  </cellStyleXfs>
  <cellXfs count="92">
    <xf numFmtId="0" fontId="0" fillId="0" borderId="0" xfId="0"/>
    <xf numFmtId="37" fontId="6" fillId="0" borderId="0" xfId="4" applyFont="1" applyAlignment="1" applyProtection="1">
      <alignment vertical="center"/>
    </xf>
    <xf numFmtId="37" fontId="4" fillId="0" borderId="1" xfId="4" applyFont="1" applyBorder="1" applyAlignment="1" applyProtection="1">
      <alignment horizontal="center" vertical="center" shrinkToFit="1"/>
    </xf>
    <xf numFmtId="37" fontId="6" fillId="0" borderId="0" xfId="4" applyFont="1" applyBorder="1" applyAlignment="1" applyProtection="1">
      <alignment vertical="center"/>
    </xf>
    <xf numFmtId="37" fontId="4" fillId="0" borderId="2" xfId="4" applyFont="1" applyBorder="1" applyAlignment="1" applyProtection="1">
      <alignment horizontal="center" vertical="center" shrinkToFit="1"/>
    </xf>
    <xf numFmtId="37" fontId="4" fillId="0" borderId="2" xfId="4" applyFont="1" applyBorder="1" applyAlignment="1" applyProtection="1">
      <alignment vertical="center" shrinkToFit="1"/>
    </xf>
    <xf numFmtId="37" fontId="4" fillId="0" borderId="2" xfId="4" quotePrefix="1" applyFont="1" applyBorder="1" applyAlignment="1" applyProtection="1">
      <alignment horizontal="right" vertical="center" shrinkToFit="1"/>
    </xf>
    <xf numFmtId="49" fontId="4" fillId="0" borderId="3" xfId="4" applyNumberFormat="1" applyFont="1" applyBorder="1" applyAlignment="1" applyProtection="1">
      <alignment horizontal="left" vertical="center" shrinkToFit="1"/>
    </xf>
    <xf numFmtId="177" fontId="10" fillId="0" borderId="4" xfId="3" applyNumberFormat="1" applyFont="1" applyFill="1" applyBorder="1" applyAlignment="1" applyProtection="1">
      <alignment vertical="center" shrinkToFit="1"/>
    </xf>
    <xf numFmtId="39" fontId="6" fillId="0" borderId="0" xfId="4" applyNumberFormat="1" applyFont="1" applyAlignment="1" applyProtection="1">
      <alignment vertical="center"/>
    </xf>
    <xf numFmtId="37" fontId="9" fillId="0" borderId="5" xfId="4" applyFont="1" applyBorder="1" applyAlignment="1" applyProtection="1">
      <alignment horizontal="right" vertical="center"/>
    </xf>
    <xf numFmtId="37" fontId="9" fillId="0" borderId="6" xfId="4" applyFont="1" applyBorder="1" applyAlignment="1" applyProtection="1">
      <alignment vertical="center"/>
    </xf>
    <xf numFmtId="176" fontId="10" fillId="0" borderId="7" xfId="4" applyNumberFormat="1" applyFont="1" applyBorder="1" applyAlignment="1" applyProtection="1">
      <alignment vertical="center"/>
    </xf>
    <xf numFmtId="176" fontId="10" fillId="0" borderId="8" xfId="4" applyNumberFormat="1" applyFont="1" applyBorder="1" applyAlignment="1" applyProtection="1">
      <alignment vertical="center"/>
    </xf>
    <xf numFmtId="177" fontId="10" fillId="0" borderId="9" xfId="3" applyNumberFormat="1" applyFont="1" applyFill="1" applyBorder="1" applyAlignment="1" applyProtection="1">
      <alignment vertical="center" shrinkToFit="1"/>
    </xf>
    <xf numFmtId="37" fontId="9" fillId="0" borderId="10" xfId="4" applyFont="1" applyBorder="1" applyAlignment="1" applyProtection="1">
      <alignment horizontal="right" vertical="center"/>
    </xf>
    <xf numFmtId="37" fontId="9" fillId="0" borderId="11" xfId="4" applyFont="1" applyBorder="1" applyAlignment="1" applyProtection="1">
      <alignment vertical="center"/>
    </xf>
    <xf numFmtId="176" fontId="10" fillId="0" borderId="12" xfId="4" applyNumberFormat="1" applyFont="1" applyBorder="1" applyAlignment="1" applyProtection="1">
      <alignment vertical="center"/>
    </xf>
    <xf numFmtId="176" fontId="10" fillId="0" borderId="13" xfId="4" applyNumberFormat="1" applyFont="1" applyBorder="1" applyAlignment="1" applyProtection="1">
      <alignment vertical="center"/>
    </xf>
    <xf numFmtId="177" fontId="10" fillId="0" borderId="14" xfId="3" applyNumberFormat="1" applyFont="1" applyFill="1" applyBorder="1" applyAlignment="1" applyProtection="1">
      <alignment vertical="center" shrinkToFit="1"/>
    </xf>
    <xf numFmtId="37" fontId="9" fillId="0" borderId="15" xfId="4" applyFont="1" applyBorder="1" applyAlignment="1" applyProtection="1">
      <alignment vertical="center"/>
    </xf>
    <xf numFmtId="37" fontId="9" fillId="0" borderId="16" xfId="4" applyFont="1" applyBorder="1" applyAlignment="1" applyProtection="1">
      <alignment horizontal="center" vertical="center"/>
    </xf>
    <xf numFmtId="176" fontId="10" fillId="0" borderId="17" xfId="4" applyNumberFormat="1" applyFont="1" applyBorder="1" applyAlignment="1" applyProtection="1">
      <alignment vertical="center"/>
    </xf>
    <xf numFmtId="176" fontId="10" fillId="0" borderId="18" xfId="4" applyNumberFormat="1" applyFont="1" applyBorder="1" applyAlignment="1" applyProtection="1">
      <alignment vertical="center"/>
    </xf>
    <xf numFmtId="177" fontId="10" fillId="0" borderId="19" xfId="3" applyNumberFormat="1" applyFont="1" applyFill="1" applyBorder="1" applyAlignment="1" applyProtection="1">
      <alignment vertical="center" shrinkToFit="1"/>
    </xf>
    <xf numFmtId="37" fontId="9" fillId="0" borderId="20" xfId="4" applyFont="1" applyBorder="1" applyAlignment="1" applyProtection="1">
      <alignment horizontal="right" vertical="center"/>
    </xf>
    <xf numFmtId="37" fontId="9" fillId="0" borderId="21" xfId="4" applyFont="1" applyBorder="1" applyAlignment="1" applyProtection="1">
      <alignment vertical="center"/>
    </xf>
    <xf numFmtId="176" fontId="10" fillId="0" borderId="22" xfId="4" applyNumberFormat="1" applyFont="1" applyBorder="1" applyAlignment="1" applyProtection="1">
      <alignment vertical="center"/>
    </xf>
    <xf numFmtId="176" fontId="10" fillId="0" borderId="23" xfId="4" applyNumberFormat="1" applyFont="1" applyBorder="1" applyAlignment="1" applyProtection="1">
      <alignment vertical="center"/>
    </xf>
    <xf numFmtId="177" fontId="10" fillId="0" borderId="24" xfId="3" applyNumberFormat="1" applyFont="1" applyFill="1" applyBorder="1" applyAlignment="1" applyProtection="1">
      <alignment vertical="center" shrinkToFit="1"/>
    </xf>
    <xf numFmtId="37" fontId="9" fillId="0" borderId="20" xfId="4" applyFont="1" applyBorder="1" applyAlignment="1" applyProtection="1">
      <alignment vertical="center"/>
    </xf>
    <xf numFmtId="37" fontId="9" fillId="0" borderId="21" xfId="4" applyFont="1" applyBorder="1" applyAlignment="1" applyProtection="1">
      <alignment horizontal="center" vertical="center"/>
    </xf>
    <xf numFmtId="176" fontId="10" fillId="0" borderId="25" xfId="4" applyNumberFormat="1" applyFont="1" applyBorder="1" applyAlignment="1" applyProtection="1">
      <alignment vertical="center"/>
    </xf>
    <xf numFmtId="176" fontId="10" fillId="0" borderId="26" xfId="4" applyNumberFormat="1" applyFont="1" applyBorder="1" applyAlignment="1" applyProtection="1">
      <alignment vertical="center"/>
    </xf>
    <xf numFmtId="37" fontId="9" fillId="0" borderId="27" xfId="4" applyFont="1" applyBorder="1" applyAlignment="1" applyProtection="1">
      <alignment horizontal="right" vertical="center"/>
    </xf>
    <xf numFmtId="37" fontId="9" fillId="0" borderId="28" xfId="4" applyFont="1" applyBorder="1" applyAlignment="1" applyProtection="1">
      <alignment vertical="center"/>
    </xf>
    <xf numFmtId="176" fontId="10" fillId="0" borderId="29" xfId="4" applyNumberFormat="1" applyFont="1" applyBorder="1" applyAlignment="1" applyProtection="1">
      <alignment vertical="center"/>
    </xf>
    <xf numFmtId="176" fontId="10" fillId="0" borderId="30" xfId="4" applyNumberFormat="1" applyFont="1" applyBorder="1" applyAlignment="1" applyProtection="1">
      <alignment vertical="center"/>
    </xf>
    <xf numFmtId="177" fontId="10" fillId="0" borderId="31" xfId="3" applyNumberFormat="1" applyFont="1" applyFill="1" applyBorder="1" applyAlignment="1" applyProtection="1">
      <alignment vertical="center" shrinkToFit="1"/>
    </xf>
    <xf numFmtId="2" fontId="6" fillId="0" borderId="0" xfId="4" applyNumberFormat="1" applyFont="1" applyAlignment="1" applyProtection="1">
      <alignment vertical="center"/>
    </xf>
    <xf numFmtId="177" fontId="10" fillId="0" borderId="32" xfId="3" applyNumberFormat="1" applyFont="1" applyFill="1" applyBorder="1" applyAlignment="1" applyProtection="1">
      <alignment vertical="center" shrinkToFit="1"/>
    </xf>
    <xf numFmtId="177" fontId="10" fillId="0" borderId="33" xfId="3" applyNumberFormat="1" applyFont="1" applyFill="1" applyBorder="1" applyAlignment="1" applyProtection="1">
      <alignment vertical="center" shrinkToFit="1"/>
    </xf>
    <xf numFmtId="37" fontId="9" fillId="0" borderId="34" xfId="4" applyFont="1" applyBorder="1" applyAlignment="1" applyProtection="1">
      <alignment horizontal="right" vertical="center"/>
    </xf>
    <xf numFmtId="37" fontId="9" fillId="0" borderId="35" xfId="4" applyFont="1" applyBorder="1" applyAlignment="1" applyProtection="1">
      <alignment vertical="center"/>
    </xf>
    <xf numFmtId="176" fontId="10" fillId="0" borderId="36" xfId="4" applyNumberFormat="1" applyFont="1" applyBorder="1" applyAlignment="1" applyProtection="1">
      <alignment vertical="center"/>
    </xf>
    <xf numFmtId="176" fontId="10" fillId="0" borderId="37" xfId="4" applyNumberFormat="1" applyFont="1" applyBorder="1" applyAlignment="1" applyProtection="1">
      <alignment vertical="center"/>
    </xf>
    <xf numFmtId="37" fontId="9" fillId="0" borderId="38" xfId="4" applyFont="1" applyBorder="1" applyAlignment="1" applyProtection="1">
      <alignment horizontal="right" vertical="center"/>
    </xf>
    <xf numFmtId="37" fontId="9" fillId="0" borderId="0" xfId="4" applyFont="1" applyBorder="1" applyAlignment="1" applyProtection="1">
      <alignment vertical="center"/>
    </xf>
    <xf numFmtId="176" fontId="10" fillId="0" borderId="39" xfId="4" applyNumberFormat="1" applyFont="1" applyBorder="1" applyAlignment="1" applyProtection="1">
      <alignment vertical="center"/>
    </xf>
    <xf numFmtId="176" fontId="10" fillId="0" borderId="40" xfId="4" applyNumberFormat="1" applyFont="1" applyBorder="1" applyAlignment="1" applyProtection="1">
      <alignment vertical="center"/>
    </xf>
    <xf numFmtId="176" fontId="10" fillId="0" borderId="41" xfId="4" applyNumberFormat="1" applyFont="1" applyBorder="1" applyAlignment="1" applyProtection="1">
      <alignment vertical="center"/>
    </xf>
    <xf numFmtId="176" fontId="10" fillId="0" borderId="42" xfId="4" applyNumberFormat="1" applyFont="1" applyBorder="1" applyAlignment="1" applyProtection="1">
      <alignment vertical="center"/>
    </xf>
    <xf numFmtId="177" fontId="10" fillId="0" borderId="43" xfId="3" applyNumberFormat="1" applyFont="1" applyFill="1" applyBorder="1" applyAlignment="1" applyProtection="1">
      <alignment vertical="center" shrinkToFit="1"/>
    </xf>
    <xf numFmtId="37" fontId="6" fillId="0" borderId="0" xfId="4" applyFont="1" applyProtection="1"/>
    <xf numFmtId="37" fontId="11" fillId="0" borderId="0" xfId="4" applyFont="1" applyAlignment="1" applyProtection="1">
      <alignment vertical="center"/>
    </xf>
    <xf numFmtId="37" fontId="13" fillId="0" borderId="0" xfId="4" applyFont="1" applyAlignment="1" applyProtection="1">
      <alignment vertical="center"/>
    </xf>
    <xf numFmtId="176" fontId="10" fillId="0" borderId="44" xfId="4" applyNumberFormat="1" applyFont="1" applyBorder="1" applyAlignment="1" applyProtection="1">
      <alignment vertical="center"/>
    </xf>
    <xf numFmtId="176" fontId="10" fillId="0" borderId="45" xfId="4" applyNumberFormat="1" applyFont="1" applyBorder="1" applyAlignment="1" applyProtection="1">
      <alignment vertical="center"/>
    </xf>
    <xf numFmtId="176" fontId="10" fillId="0" borderId="46" xfId="4" applyNumberFormat="1" applyFont="1" applyBorder="1" applyAlignment="1" applyProtection="1">
      <alignment vertical="center"/>
    </xf>
    <xf numFmtId="176" fontId="10" fillId="0" borderId="47" xfId="4" applyNumberFormat="1" applyFont="1" applyBorder="1" applyAlignment="1" applyProtection="1">
      <alignment vertical="center"/>
    </xf>
    <xf numFmtId="176" fontId="10" fillId="0" borderId="48" xfId="4" applyNumberFormat="1" applyFont="1" applyBorder="1" applyAlignment="1" applyProtection="1">
      <alignment vertical="center"/>
    </xf>
    <xf numFmtId="176" fontId="10" fillId="0" borderId="49" xfId="4" applyNumberFormat="1" applyFont="1" applyBorder="1" applyAlignment="1" applyProtection="1">
      <alignment vertical="center"/>
    </xf>
    <xf numFmtId="176" fontId="10" fillId="0" borderId="7" xfId="4" quotePrefix="1" applyNumberFormat="1" applyFont="1" applyBorder="1" applyAlignment="1" applyProtection="1">
      <alignment vertical="center"/>
    </xf>
    <xf numFmtId="176" fontId="10" fillId="0" borderId="51" xfId="4" quotePrefix="1" applyNumberFormat="1" applyFont="1" applyBorder="1" applyAlignment="1" applyProtection="1">
      <alignment vertical="center"/>
    </xf>
    <xf numFmtId="176" fontId="10" fillId="0" borderId="52" xfId="4" quotePrefix="1" applyNumberFormat="1" applyFont="1" applyBorder="1" applyAlignment="1" applyProtection="1">
      <alignment vertical="center"/>
    </xf>
    <xf numFmtId="176" fontId="10" fillId="0" borderId="39" xfId="4" quotePrefix="1" applyNumberFormat="1" applyFont="1" applyBorder="1" applyAlignment="1" applyProtection="1">
      <alignment vertical="center"/>
    </xf>
    <xf numFmtId="37" fontId="12" fillId="0" borderId="0" xfId="4" applyFont="1" applyAlignment="1" applyProtection="1">
      <alignment vertical="center"/>
    </xf>
    <xf numFmtId="49" fontId="16" fillId="0" borderId="0" xfId="1" applyNumberFormat="1" applyFont="1" applyFill="1" applyAlignment="1" applyProtection="1">
      <alignment vertical="center"/>
    </xf>
    <xf numFmtId="49" fontId="16" fillId="0" borderId="0" xfId="1" applyNumberFormat="1" applyFont="1" applyBorder="1" applyAlignment="1" applyProtection="1">
      <alignment horizontal="center" vertical="center"/>
    </xf>
    <xf numFmtId="49" fontId="0" fillId="0" borderId="0" xfId="1" applyNumberFormat="1" applyFont="1" applyFill="1" applyAlignment="1" applyProtection="1">
      <alignment vertical="center"/>
    </xf>
    <xf numFmtId="37" fontId="4" fillId="0" borderId="59" xfId="4" applyFont="1" applyBorder="1" applyAlignment="1" applyProtection="1">
      <alignment horizontal="center" vertical="center" shrinkToFit="1"/>
    </xf>
    <xf numFmtId="37" fontId="4" fillId="0" borderId="60" xfId="4" applyFont="1" applyBorder="1" applyAlignment="1" applyProtection="1">
      <alignment horizontal="center" vertical="center" shrinkToFit="1"/>
    </xf>
    <xf numFmtId="37" fontId="4" fillId="0" borderId="60" xfId="4" applyFont="1" applyBorder="1" applyAlignment="1" applyProtection="1">
      <alignment vertical="center" shrinkToFit="1"/>
    </xf>
    <xf numFmtId="37" fontId="4" fillId="0" borderId="60" xfId="4" quotePrefix="1" applyFont="1" applyBorder="1" applyAlignment="1" applyProtection="1">
      <alignment horizontal="right" vertical="center" shrinkToFit="1"/>
    </xf>
    <xf numFmtId="49" fontId="4" fillId="0" borderId="61" xfId="4" applyNumberFormat="1" applyFont="1" applyBorder="1" applyAlignment="1" applyProtection="1">
      <alignment horizontal="left" vertical="center" shrinkToFit="1"/>
    </xf>
    <xf numFmtId="37" fontId="9" fillId="0" borderId="62" xfId="4" applyFont="1" applyBorder="1" applyAlignment="1" applyProtection="1">
      <alignment horizontal="right" vertical="center"/>
    </xf>
    <xf numFmtId="37" fontId="9" fillId="0" borderId="63" xfId="4" applyFont="1" applyBorder="1" applyAlignment="1" applyProtection="1">
      <alignment vertical="center"/>
    </xf>
    <xf numFmtId="176" fontId="10" fillId="0" borderId="29" xfId="4" quotePrefix="1" applyNumberFormat="1" applyFont="1" applyBorder="1" applyAlignment="1" applyProtection="1">
      <alignment horizontal="right" vertical="center"/>
    </xf>
    <xf numFmtId="37" fontId="9" fillId="0" borderId="53" xfId="4" applyFont="1" applyBorder="1" applyAlignment="1" applyProtection="1">
      <alignment horizontal="center" vertical="center"/>
    </xf>
    <xf numFmtId="37" fontId="9" fillId="0" borderId="54" xfId="4" applyFont="1" applyBorder="1" applyAlignment="1" applyProtection="1">
      <alignment horizontal="center" vertical="center"/>
    </xf>
    <xf numFmtId="37" fontId="4" fillId="0" borderId="50" xfId="4" applyFont="1" applyBorder="1" applyAlignment="1" applyProtection="1">
      <alignment horizontal="center" vertical="center"/>
    </xf>
    <xf numFmtId="37" fontId="4" fillId="0" borderId="64" xfId="4" applyFont="1" applyBorder="1" applyAlignment="1" applyProtection="1">
      <alignment horizontal="center" vertical="center"/>
    </xf>
    <xf numFmtId="37" fontId="4" fillId="0" borderId="38" xfId="4" applyFont="1" applyBorder="1" applyAlignment="1" applyProtection="1">
      <alignment horizontal="center" vertical="center"/>
    </xf>
    <xf numFmtId="37" fontId="4" fillId="0" borderId="65" xfId="4" applyFont="1" applyBorder="1" applyAlignment="1" applyProtection="1">
      <alignment horizontal="center" vertical="center"/>
    </xf>
    <xf numFmtId="37" fontId="4" fillId="0" borderId="66" xfId="4" applyFont="1" applyBorder="1" applyAlignment="1" applyProtection="1">
      <alignment horizontal="center" vertical="center"/>
    </xf>
    <xf numFmtId="37" fontId="4" fillId="0" borderId="67" xfId="4" applyFont="1" applyBorder="1" applyAlignment="1" applyProtection="1">
      <alignment horizontal="center" vertical="center"/>
    </xf>
    <xf numFmtId="37" fontId="4" fillId="0" borderId="55" xfId="4" applyFont="1" applyBorder="1" applyAlignment="1" applyProtection="1">
      <alignment horizontal="center" vertical="center" shrinkToFit="1"/>
    </xf>
    <xf numFmtId="37" fontId="4" fillId="0" borderId="19" xfId="4" applyFont="1" applyBorder="1" applyAlignment="1" applyProtection="1">
      <alignment horizontal="center" vertical="center" shrinkToFit="1"/>
    </xf>
    <xf numFmtId="37" fontId="4" fillId="0" borderId="56" xfId="4" applyFont="1" applyBorder="1" applyAlignment="1" applyProtection="1">
      <alignment horizontal="center" vertical="center" shrinkToFit="1"/>
    </xf>
    <xf numFmtId="37" fontId="4" fillId="0" borderId="57" xfId="4" applyFont="1" applyBorder="1" applyAlignment="1" applyProtection="1">
      <alignment horizontal="center" vertical="center" shrinkToFit="1"/>
    </xf>
    <xf numFmtId="37" fontId="4" fillId="0" borderId="58" xfId="4" applyFont="1" applyBorder="1" applyAlignment="1" applyProtection="1">
      <alignment horizontal="center" vertical="center" shrinkToFit="1"/>
    </xf>
    <xf numFmtId="37" fontId="15" fillId="0" borderId="0" xfId="4" applyFont="1" applyBorder="1" applyAlignment="1" applyProtection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_不在者投票状況（１６日間）" xfId="3"/>
    <cellStyle name="標準_不在者投票状況（８日間）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view="pageBreakPreview" zoomScaleNormal="100" zoomScaleSheetLayoutView="100" workbookViewId="0"/>
  </sheetViews>
  <sheetFormatPr defaultColWidth="13.375" defaultRowHeight="12" x14ac:dyDescent="0.15"/>
  <cols>
    <col min="1" max="1" width="4.5" style="1" bestFit="1" customWidth="1"/>
    <col min="2" max="2" width="12" style="1" customWidth="1"/>
    <col min="3" max="5" width="23.625" style="1" customWidth="1"/>
    <col min="6" max="7" width="9.125" style="1" customWidth="1"/>
    <col min="8" max="16384" width="13.375" style="1"/>
  </cols>
  <sheetData>
    <row r="1" spans="1:28" ht="13.5" customHeight="1" x14ac:dyDescent="0.15">
      <c r="B1" s="69" t="s">
        <v>56</v>
      </c>
      <c r="C1" s="67"/>
      <c r="D1" s="3"/>
      <c r="E1" s="68"/>
    </row>
    <row r="2" spans="1:28" ht="12" customHeight="1" x14ac:dyDescent="0.15">
      <c r="A2" s="91" t="s">
        <v>64</v>
      </c>
      <c r="B2" s="91"/>
      <c r="C2" s="91"/>
      <c r="D2" s="91"/>
      <c r="E2" s="91"/>
    </row>
    <row r="3" spans="1:28" ht="12" customHeight="1" thickBot="1" x14ac:dyDescent="0.2">
      <c r="A3" s="91"/>
      <c r="B3" s="91"/>
      <c r="C3" s="91"/>
      <c r="D3" s="91"/>
      <c r="E3" s="91"/>
    </row>
    <row r="4" spans="1:28" ht="13.5" customHeight="1" x14ac:dyDescent="0.15">
      <c r="A4" s="80" t="s">
        <v>21</v>
      </c>
      <c r="B4" s="81"/>
      <c r="C4" s="70" t="s">
        <v>57</v>
      </c>
      <c r="D4" s="2" t="s">
        <v>53</v>
      </c>
      <c r="E4" s="86" t="s">
        <v>22</v>
      </c>
      <c r="J4" s="3"/>
    </row>
    <row r="5" spans="1:28" x14ac:dyDescent="0.15">
      <c r="A5" s="82"/>
      <c r="B5" s="83"/>
      <c r="C5" s="71" t="s">
        <v>23</v>
      </c>
      <c r="D5" s="4" t="s">
        <v>23</v>
      </c>
      <c r="E5" s="87"/>
      <c r="J5" s="3"/>
    </row>
    <row r="6" spans="1:28" x14ac:dyDescent="0.15">
      <c r="A6" s="82"/>
      <c r="B6" s="83"/>
      <c r="C6" s="72" t="s">
        <v>58</v>
      </c>
      <c r="D6" s="5" t="s">
        <v>54</v>
      </c>
      <c r="E6" s="88"/>
      <c r="J6" s="3"/>
    </row>
    <row r="7" spans="1:28" x14ac:dyDescent="0.15">
      <c r="A7" s="82"/>
      <c r="B7" s="83"/>
      <c r="C7" s="73" t="s">
        <v>60</v>
      </c>
      <c r="D7" s="6" t="s">
        <v>62</v>
      </c>
      <c r="E7" s="89" t="s">
        <v>24</v>
      </c>
      <c r="J7" s="3"/>
    </row>
    <row r="8" spans="1:28" ht="12.75" thickBot="1" x14ac:dyDescent="0.2">
      <c r="A8" s="84"/>
      <c r="B8" s="85"/>
      <c r="C8" s="74" t="s">
        <v>61</v>
      </c>
      <c r="D8" s="7" t="s">
        <v>63</v>
      </c>
      <c r="E8" s="90"/>
      <c r="J8" s="3"/>
    </row>
    <row r="9" spans="1:28" ht="18.75" customHeight="1" x14ac:dyDescent="0.15">
      <c r="A9" s="75" t="s">
        <v>25</v>
      </c>
      <c r="B9" s="76" t="s">
        <v>0</v>
      </c>
      <c r="C9" s="56">
        <v>92687</v>
      </c>
      <c r="D9" s="58">
        <v>69481</v>
      </c>
      <c r="E9" s="8">
        <f>C9/D9</f>
        <v>1.3339905873548163</v>
      </c>
      <c r="J9" s="3"/>
      <c r="AB9" s="9"/>
    </row>
    <row r="10" spans="1:28" ht="18.75" customHeight="1" x14ac:dyDescent="0.15">
      <c r="A10" s="10" t="s">
        <v>26</v>
      </c>
      <c r="B10" s="11" t="s">
        <v>1</v>
      </c>
      <c r="C10" s="63">
        <v>13878</v>
      </c>
      <c r="D10" s="59">
        <v>8972</v>
      </c>
      <c r="E10" s="14">
        <f>C10/D10</f>
        <v>1.5468123049487295</v>
      </c>
      <c r="J10" s="3"/>
      <c r="AB10" s="9"/>
    </row>
    <row r="11" spans="1:28" ht="18.75" customHeight="1" x14ac:dyDescent="0.15">
      <c r="A11" s="10" t="s">
        <v>27</v>
      </c>
      <c r="B11" s="11" t="s">
        <v>2</v>
      </c>
      <c r="C11" s="63">
        <v>14206</v>
      </c>
      <c r="D11" s="59">
        <v>11183</v>
      </c>
      <c r="E11" s="14">
        <f t="shared" ref="E11:E47" si="0">C11/D11</f>
        <v>1.2703210229813109</v>
      </c>
      <c r="J11" s="3"/>
      <c r="AB11" s="9"/>
    </row>
    <row r="12" spans="1:28" ht="18.75" customHeight="1" x14ac:dyDescent="0.15">
      <c r="A12" s="10" t="s">
        <v>28</v>
      </c>
      <c r="B12" s="11" t="s">
        <v>3</v>
      </c>
      <c r="C12" s="63">
        <v>5738</v>
      </c>
      <c r="D12" s="59">
        <v>3445</v>
      </c>
      <c r="E12" s="14">
        <f t="shared" si="0"/>
        <v>1.6656023222060958</v>
      </c>
      <c r="J12" s="3"/>
      <c r="AB12" s="9"/>
    </row>
    <row r="13" spans="1:28" ht="18.75" customHeight="1" x14ac:dyDescent="0.15">
      <c r="A13" s="10" t="s">
        <v>29</v>
      </c>
      <c r="B13" s="11" t="s">
        <v>4</v>
      </c>
      <c r="C13" s="63">
        <v>5935</v>
      </c>
      <c r="D13" s="59">
        <v>3891</v>
      </c>
      <c r="E13" s="14">
        <f t="shared" si="0"/>
        <v>1.5253148290927783</v>
      </c>
      <c r="J13" s="3"/>
      <c r="AB13" s="9"/>
    </row>
    <row r="14" spans="1:28" ht="18.75" customHeight="1" x14ac:dyDescent="0.15">
      <c r="A14" s="10" t="s">
        <v>30</v>
      </c>
      <c r="B14" s="11" t="s">
        <v>5</v>
      </c>
      <c r="C14" s="63">
        <v>13800</v>
      </c>
      <c r="D14" s="59">
        <v>9650</v>
      </c>
      <c r="E14" s="14">
        <f t="shared" si="0"/>
        <v>1.4300518134715026</v>
      </c>
      <c r="J14" s="3"/>
      <c r="AB14" s="9"/>
    </row>
    <row r="15" spans="1:28" ht="18.75" customHeight="1" x14ac:dyDescent="0.15">
      <c r="A15" s="10">
        <v>7</v>
      </c>
      <c r="B15" s="11" t="s">
        <v>6</v>
      </c>
      <c r="C15" s="63">
        <v>8276</v>
      </c>
      <c r="D15" s="59">
        <v>6331</v>
      </c>
      <c r="E15" s="14">
        <f t="shared" si="0"/>
        <v>1.3072184489022272</v>
      </c>
      <c r="J15" s="3"/>
      <c r="AB15" s="9"/>
    </row>
    <row r="16" spans="1:28" ht="18.75" customHeight="1" x14ac:dyDescent="0.15">
      <c r="A16" s="10">
        <v>8</v>
      </c>
      <c r="B16" s="11" t="s">
        <v>31</v>
      </c>
      <c r="C16" s="63">
        <v>16407</v>
      </c>
      <c r="D16" s="59">
        <v>13385</v>
      </c>
      <c r="E16" s="14">
        <f t="shared" si="0"/>
        <v>1.2257751214045574</v>
      </c>
      <c r="J16" s="3"/>
      <c r="AB16" s="9"/>
    </row>
    <row r="17" spans="1:28" ht="18.75" customHeight="1" x14ac:dyDescent="0.15">
      <c r="A17" s="15">
        <v>9</v>
      </c>
      <c r="B17" s="16" t="s">
        <v>32</v>
      </c>
      <c r="C17" s="64">
        <v>9948</v>
      </c>
      <c r="D17" s="60">
        <v>7169</v>
      </c>
      <c r="E17" s="19">
        <f t="shared" si="0"/>
        <v>1.3876412330869019</v>
      </c>
      <c r="J17" s="3"/>
      <c r="AB17" s="9"/>
    </row>
    <row r="18" spans="1:28" ht="18.75" customHeight="1" x14ac:dyDescent="0.15">
      <c r="A18" s="20"/>
      <c r="B18" s="21" t="s">
        <v>33</v>
      </c>
      <c r="C18" s="57">
        <f>SUM(C9:C17)</f>
        <v>180875</v>
      </c>
      <c r="D18" s="61">
        <v>133507</v>
      </c>
      <c r="E18" s="24">
        <f t="shared" si="0"/>
        <v>1.3547978757668138</v>
      </c>
      <c r="J18" s="3"/>
      <c r="AB18" s="9"/>
    </row>
    <row r="19" spans="1:28" ht="18.75" customHeight="1" x14ac:dyDescent="0.15">
      <c r="A19" s="25" t="s">
        <v>34</v>
      </c>
      <c r="B19" s="26" t="s">
        <v>35</v>
      </c>
      <c r="C19" s="27">
        <v>2624</v>
      </c>
      <c r="D19" s="28">
        <v>2311</v>
      </c>
      <c r="E19" s="29">
        <f t="shared" si="0"/>
        <v>1.1354392038078753</v>
      </c>
      <c r="J19" s="3"/>
      <c r="AB19" s="9"/>
    </row>
    <row r="20" spans="1:28" ht="18.75" customHeight="1" x14ac:dyDescent="0.15">
      <c r="A20" s="30"/>
      <c r="B20" s="31" t="s">
        <v>36</v>
      </c>
      <c r="C20" s="32">
        <f>SUM(C19)</f>
        <v>2624</v>
      </c>
      <c r="D20" s="33">
        <v>2311</v>
      </c>
      <c r="E20" s="24">
        <f t="shared" si="0"/>
        <v>1.1354392038078753</v>
      </c>
      <c r="J20" s="3"/>
      <c r="AB20" s="9"/>
    </row>
    <row r="21" spans="1:28" ht="18.75" customHeight="1" x14ac:dyDescent="0.15">
      <c r="A21" s="34">
        <v>11</v>
      </c>
      <c r="B21" s="35" t="s">
        <v>7</v>
      </c>
      <c r="C21" s="77">
        <v>4026</v>
      </c>
      <c r="D21" s="37">
        <v>3370</v>
      </c>
      <c r="E21" s="38">
        <f t="shared" si="0"/>
        <v>1.1946587537091988</v>
      </c>
      <c r="G21" s="39"/>
      <c r="AB21" s="9"/>
    </row>
    <row r="22" spans="1:28" ht="18.75" customHeight="1" x14ac:dyDescent="0.15">
      <c r="A22" s="10">
        <v>12</v>
      </c>
      <c r="B22" s="11" t="s">
        <v>8</v>
      </c>
      <c r="C22" s="12">
        <v>1384</v>
      </c>
      <c r="D22" s="13">
        <v>1175</v>
      </c>
      <c r="E22" s="14">
        <f t="shared" si="0"/>
        <v>1.177872340425532</v>
      </c>
      <c r="G22" s="39"/>
      <c r="AB22" s="9"/>
    </row>
    <row r="23" spans="1:28" ht="18.75" customHeight="1" x14ac:dyDescent="0.15">
      <c r="A23" s="15">
        <v>13</v>
      </c>
      <c r="B23" s="16" t="s">
        <v>9</v>
      </c>
      <c r="C23" s="17">
        <v>1105</v>
      </c>
      <c r="D23" s="18">
        <v>1102</v>
      </c>
      <c r="E23" s="40">
        <f t="shared" si="0"/>
        <v>1.0027223230490019</v>
      </c>
      <c r="I23" s="39"/>
      <c r="AB23" s="9"/>
    </row>
    <row r="24" spans="1:28" ht="18.75" customHeight="1" x14ac:dyDescent="0.15">
      <c r="A24" s="20"/>
      <c r="B24" s="21" t="s">
        <v>37</v>
      </c>
      <c r="C24" s="22">
        <f>SUM(C21:C23)</f>
        <v>6515</v>
      </c>
      <c r="D24" s="23">
        <v>5647</v>
      </c>
      <c r="E24" s="41">
        <f t="shared" si="0"/>
        <v>1.1537099344784842</v>
      </c>
      <c r="I24" s="39"/>
      <c r="AB24" s="9"/>
    </row>
    <row r="25" spans="1:28" ht="18.75" customHeight="1" x14ac:dyDescent="0.15">
      <c r="A25" s="42">
        <v>14</v>
      </c>
      <c r="B25" s="43" t="s">
        <v>10</v>
      </c>
      <c r="C25" s="44">
        <v>3320</v>
      </c>
      <c r="D25" s="45">
        <v>2542</v>
      </c>
      <c r="E25" s="38">
        <f t="shared" si="0"/>
        <v>1.3060582218725414</v>
      </c>
      <c r="I25" s="39"/>
      <c r="K25" s="1" t="s">
        <v>38</v>
      </c>
      <c r="L25" s="1" t="s">
        <v>38</v>
      </c>
      <c r="AB25" s="9"/>
    </row>
    <row r="26" spans="1:28" ht="18.75" customHeight="1" x14ac:dyDescent="0.15">
      <c r="A26" s="10">
        <v>15</v>
      </c>
      <c r="B26" s="11" t="s">
        <v>11</v>
      </c>
      <c r="C26" s="12">
        <v>2162</v>
      </c>
      <c r="D26" s="13">
        <v>1714</v>
      </c>
      <c r="E26" s="14">
        <f t="shared" si="0"/>
        <v>1.2613768961493583</v>
      </c>
      <c r="I26" s="39"/>
      <c r="K26" s="1" t="s">
        <v>38</v>
      </c>
      <c r="L26" s="1" t="s">
        <v>38</v>
      </c>
      <c r="AB26" s="9"/>
    </row>
    <row r="27" spans="1:28" ht="18.75" customHeight="1" x14ac:dyDescent="0.15">
      <c r="A27" s="46">
        <v>16</v>
      </c>
      <c r="B27" s="47" t="s">
        <v>39</v>
      </c>
      <c r="C27" s="65">
        <v>8258</v>
      </c>
      <c r="D27" s="49">
        <v>6643</v>
      </c>
      <c r="E27" s="40">
        <f t="shared" si="0"/>
        <v>1.2431130513322295</v>
      </c>
      <c r="I27" s="39"/>
      <c r="K27" s="1" t="s">
        <v>38</v>
      </c>
      <c r="L27" s="1" t="s">
        <v>38</v>
      </c>
      <c r="AB27" s="9"/>
    </row>
    <row r="28" spans="1:28" ht="18.75" customHeight="1" x14ac:dyDescent="0.15">
      <c r="A28" s="20"/>
      <c r="B28" s="21" t="s">
        <v>40</v>
      </c>
      <c r="C28" s="32">
        <f>SUM(C25:C27)</f>
        <v>13740</v>
      </c>
      <c r="D28" s="33">
        <v>10899</v>
      </c>
      <c r="E28" s="41">
        <f t="shared" si="0"/>
        <v>1.2606661161574457</v>
      </c>
      <c r="I28" s="39"/>
      <c r="L28" s="1" t="s">
        <v>38</v>
      </c>
      <c r="AB28" s="9"/>
    </row>
    <row r="29" spans="1:28" ht="18.75" customHeight="1" x14ac:dyDescent="0.15">
      <c r="A29" s="34">
        <v>17</v>
      </c>
      <c r="B29" s="35" t="s">
        <v>12</v>
      </c>
      <c r="C29" s="36">
        <v>2451</v>
      </c>
      <c r="D29" s="37">
        <v>2120</v>
      </c>
      <c r="E29" s="38">
        <f t="shared" si="0"/>
        <v>1.1561320754716982</v>
      </c>
      <c r="I29" s="39"/>
      <c r="AB29" s="9"/>
    </row>
    <row r="30" spans="1:28" ht="18.75" customHeight="1" x14ac:dyDescent="0.15">
      <c r="A30" s="10">
        <v>18</v>
      </c>
      <c r="B30" s="11" t="s">
        <v>13</v>
      </c>
      <c r="C30" s="12">
        <v>2349</v>
      </c>
      <c r="D30" s="13">
        <v>1758</v>
      </c>
      <c r="E30" s="14">
        <f t="shared" si="0"/>
        <v>1.3361774744027304</v>
      </c>
      <c r="I30" s="39"/>
      <c r="AB30" s="9"/>
    </row>
    <row r="31" spans="1:28" ht="18.75" customHeight="1" x14ac:dyDescent="0.15">
      <c r="A31" s="10">
        <v>19</v>
      </c>
      <c r="B31" s="11" t="s">
        <v>14</v>
      </c>
      <c r="C31" s="62">
        <v>1616</v>
      </c>
      <c r="D31" s="13">
        <v>1483</v>
      </c>
      <c r="E31" s="14">
        <f t="shared" si="0"/>
        <v>1.0896830748482804</v>
      </c>
      <c r="I31" s="39"/>
      <c r="AB31" s="9"/>
    </row>
    <row r="32" spans="1:28" ht="18.75" customHeight="1" x14ac:dyDescent="0.15">
      <c r="A32" s="10">
        <v>20</v>
      </c>
      <c r="B32" s="11" t="s">
        <v>41</v>
      </c>
      <c r="C32" s="12">
        <v>2742</v>
      </c>
      <c r="D32" s="13">
        <v>2283</v>
      </c>
      <c r="E32" s="14">
        <f t="shared" si="0"/>
        <v>1.2010512483574245</v>
      </c>
      <c r="I32" s="39"/>
      <c r="AB32" s="9"/>
    </row>
    <row r="33" spans="1:28" ht="18.75" customHeight="1" x14ac:dyDescent="0.15">
      <c r="A33" s="10">
        <v>21</v>
      </c>
      <c r="B33" s="11" t="s">
        <v>42</v>
      </c>
      <c r="C33" s="12">
        <v>3890</v>
      </c>
      <c r="D33" s="13">
        <v>3061</v>
      </c>
      <c r="E33" s="14">
        <f t="shared" si="0"/>
        <v>1.2708265272786672</v>
      </c>
      <c r="I33" s="39"/>
      <c r="AB33" s="9"/>
    </row>
    <row r="34" spans="1:28" ht="18.75" customHeight="1" x14ac:dyDescent="0.15">
      <c r="A34" s="15">
        <v>22</v>
      </c>
      <c r="B34" s="16" t="s">
        <v>43</v>
      </c>
      <c r="C34" s="17">
        <v>2952</v>
      </c>
      <c r="D34" s="18">
        <v>2707</v>
      </c>
      <c r="E34" s="19">
        <f t="shared" si="0"/>
        <v>1.0905060953084595</v>
      </c>
      <c r="G34" s="39"/>
      <c r="AB34" s="9"/>
    </row>
    <row r="35" spans="1:28" ht="18.75" customHeight="1" x14ac:dyDescent="0.15">
      <c r="A35" s="20"/>
      <c r="B35" s="21" t="s">
        <v>44</v>
      </c>
      <c r="C35" s="32">
        <f>SUM(C29:C34)</f>
        <v>16000</v>
      </c>
      <c r="D35" s="33">
        <v>13412</v>
      </c>
      <c r="E35" s="24">
        <f t="shared" si="0"/>
        <v>1.1929615269907545</v>
      </c>
      <c r="AB35" s="9"/>
    </row>
    <row r="36" spans="1:28" ht="18.75" customHeight="1" x14ac:dyDescent="0.15">
      <c r="A36" s="42">
        <v>23</v>
      </c>
      <c r="B36" s="43" t="s">
        <v>15</v>
      </c>
      <c r="C36" s="44">
        <v>4256</v>
      </c>
      <c r="D36" s="45">
        <v>3130</v>
      </c>
      <c r="E36" s="38">
        <f t="shared" si="0"/>
        <v>1.3597444089456869</v>
      </c>
      <c r="AB36" s="9"/>
    </row>
    <row r="37" spans="1:28" ht="18.75" customHeight="1" x14ac:dyDescent="0.15">
      <c r="A37" s="10">
        <v>24</v>
      </c>
      <c r="B37" s="11" t="s">
        <v>16</v>
      </c>
      <c r="C37" s="12">
        <v>4848</v>
      </c>
      <c r="D37" s="13">
        <v>3806</v>
      </c>
      <c r="E37" s="14">
        <f t="shared" si="0"/>
        <v>1.2737782448765107</v>
      </c>
      <c r="AB37" s="9"/>
    </row>
    <row r="38" spans="1:28" ht="18.75" customHeight="1" x14ac:dyDescent="0.15">
      <c r="A38" s="46">
        <v>25</v>
      </c>
      <c r="B38" s="47" t="s">
        <v>17</v>
      </c>
      <c r="C38" s="48">
        <v>1434</v>
      </c>
      <c r="D38" s="49">
        <v>1212</v>
      </c>
      <c r="E38" s="40">
        <f t="shared" si="0"/>
        <v>1.1831683168316831</v>
      </c>
      <c r="G38" s="39"/>
      <c r="AB38" s="9"/>
    </row>
    <row r="39" spans="1:28" ht="18.75" customHeight="1" x14ac:dyDescent="0.15">
      <c r="A39" s="20"/>
      <c r="B39" s="21" t="s">
        <v>45</v>
      </c>
      <c r="C39" s="32">
        <f>SUM(C36:C38)</f>
        <v>10538</v>
      </c>
      <c r="D39" s="33">
        <v>8148</v>
      </c>
      <c r="E39" s="41">
        <f t="shared" si="0"/>
        <v>1.2933235149729996</v>
      </c>
      <c r="G39" s="39"/>
      <c r="AB39" s="9"/>
    </row>
    <row r="40" spans="1:28" ht="18.75" customHeight="1" x14ac:dyDescent="0.15">
      <c r="A40" s="34">
        <v>26</v>
      </c>
      <c r="B40" s="35" t="s">
        <v>18</v>
      </c>
      <c r="C40" s="36">
        <v>4057</v>
      </c>
      <c r="D40" s="37">
        <v>3609</v>
      </c>
      <c r="E40" s="38">
        <f t="shared" si="0"/>
        <v>1.1241341091715156</v>
      </c>
      <c r="G40" s="39"/>
      <c r="AB40" s="9"/>
    </row>
    <row r="41" spans="1:28" ht="18.75" customHeight="1" x14ac:dyDescent="0.15">
      <c r="A41" s="10">
        <v>27</v>
      </c>
      <c r="B41" s="11" t="s">
        <v>19</v>
      </c>
      <c r="C41" s="12">
        <v>1212</v>
      </c>
      <c r="D41" s="13">
        <v>1013</v>
      </c>
      <c r="E41" s="14">
        <f t="shared" si="0"/>
        <v>1.1964461994076998</v>
      </c>
      <c r="AB41" s="9"/>
    </row>
    <row r="42" spans="1:28" ht="18.75" customHeight="1" x14ac:dyDescent="0.15">
      <c r="A42" s="10">
        <v>28</v>
      </c>
      <c r="B42" s="11" t="s">
        <v>20</v>
      </c>
      <c r="C42" s="12">
        <v>784</v>
      </c>
      <c r="D42" s="13">
        <v>774</v>
      </c>
      <c r="E42" s="14">
        <f t="shared" si="0"/>
        <v>1.0129198966408268</v>
      </c>
      <c r="G42" s="39"/>
      <c r="AB42" s="9"/>
    </row>
    <row r="43" spans="1:28" ht="18.75" customHeight="1" x14ac:dyDescent="0.15">
      <c r="A43" s="10">
        <v>29</v>
      </c>
      <c r="B43" s="11" t="s">
        <v>46</v>
      </c>
      <c r="C43" s="12">
        <v>187</v>
      </c>
      <c r="D43" s="13">
        <v>181</v>
      </c>
      <c r="E43" s="14">
        <f t="shared" si="0"/>
        <v>1.0331491712707181</v>
      </c>
      <c r="G43" s="39"/>
      <c r="AB43" s="9"/>
    </row>
    <row r="44" spans="1:28" ht="18.75" customHeight="1" x14ac:dyDescent="0.15">
      <c r="A44" s="15">
        <v>30</v>
      </c>
      <c r="B44" s="16" t="s">
        <v>47</v>
      </c>
      <c r="C44" s="17">
        <v>4108</v>
      </c>
      <c r="D44" s="18">
        <v>3305</v>
      </c>
      <c r="E44" s="40">
        <f t="shared" si="0"/>
        <v>1.242965204236006</v>
      </c>
      <c r="G44" s="39"/>
      <c r="AB44" s="9"/>
    </row>
    <row r="45" spans="1:28" ht="18.75" customHeight="1" x14ac:dyDescent="0.15">
      <c r="A45" s="30"/>
      <c r="B45" s="31" t="s">
        <v>48</v>
      </c>
      <c r="C45" s="32">
        <f>SUM(C40:C44)</f>
        <v>10348</v>
      </c>
      <c r="D45" s="33">
        <v>8882</v>
      </c>
      <c r="E45" s="29">
        <f t="shared" si="0"/>
        <v>1.1650529160099077</v>
      </c>
      <c r="G45" s="39"/>
      <c r="AB45" s="9"/>
    </row>
    <row r="46" spans="1:28" ht="18.75" customHeight="1" x14ac:dyDescent="0.15">
      <c r="A46" s="30"/>
      <c r="B46" s="31" t="s">
        <v>49</v>
      </c>
      <c r="C46" s="44">
        <f>SUM(C20,C24,C28,C35,C39,C45)</f>
        <v>59765</v>
      </c>
      <c r="D46" s="45">
        <v>49299</v>
      </c>
      <c r="E46" s="24">
        <f t="shared" si="0"/>
        <v>1.212296395464411</v>
      </c>
      <c r="G46" s="39"/>
      <c r="AB46" s="9"/>
    </row>
    <row r="47" spans="1:28" ht="18.75" customHeight="1" thickBot="1" x14ac:dyDescent="0.2">
      <c r="A47" s="78" t="s">
        <v>50</v>
      </c>
      <c r="B47" s="79"/>
      <c r="C47" s="50">
        <f>SUM(C46,C18)</f>
        <v>240640</v>
      </c>
      <c r="D47" s="51">
        <v>182806</v>
      </c>
      <c r="E47" s="52">
        <f t="shared" si="0"/>
        <v>1.3163681717230289</v>
      </c>
      <c r="F47" s="39"/>
      <c r="AB47" s="9"/>
    </row>
    <row r="48" spans="1:28" x14ac:dyDescent="0.15">
      <c r="A48" s="1" t="s">
        <v>51</v>
      </c>
      <c r="B48" s="53"/>
      <c r="AB48" s="9"/>
    </row>
    <row r="49" spans="1:28" x14ac:dyDescent="0.15">
      <c r="B49" s="53"/>
      <c r="AB49" s="9"/>
    </row>
    <row r="50" spans="1:28" ht="14.25" x14ac:dyDescent="0.15">
      <c r="A50" s="66" t="s">
        <v>55</v>
      </c>
      <c r="B50" s="55"/>
      <c r="C50" s="55"/>
      <c r="D50" s="55"/>
      <c r="E50" s="55"/>
    </row>
    <row r="51" spans="1:28" ht="14.25" x14ac:dyDescent="0.15">
      <c r="A51" s="54" t="s">
        <v>59</v>
      </c>
      <c r="B51" s="55"/>
      <c r="C51" s="55"/>
      <c r="D51" s="55"/>
      <c r="E51" s="55"/>
      <c r="AB51" s="9"/>
    </row>
    <row r="52" spans="1:28" ht="14.25" x14ac:dyDescent="0.15">
      <c r="A52" s="54" t="s">
        <v>52</v>
      </c>
    </row>
  </sheetData>
  <mergeCells count="5">
    <mergeCell ref="A47:B47"/>
    <mergeCell ref="A4:B8"/>
    <mergeCell ref="E4:E6"/>
    <mergeCell ref="E7:E8"/>
    <mergeCell ref="A2:E3"/>
  </mergeCells>
  <phoneticPr fontId="2"/>
  <printOptions horizontalCentered="1"/>
  <pageMargins left="0.78740157480314965" right="0.78740157480314965" top="0.78740157480314965" bottom="0.78740157480314965" header="0.39370078740157483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資料提供</vt:lpstr>
      <vt:lpstr>資料提供!Print_Area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行財政調査研究会</dc:creator>
  <cp:lastModifiedBy>134741</cp:lastModifiedBy>
  <cp:lastPrinted>2025-07-19T11:24:03Z</cp:lastPrinted>
  <dcterms:created xsi:type="dcterms:W3CDTF">2001-05-29T02:40:09Z</dcterms:created>
  <dcterms:modified xsi:type="dcterms:W3CDTF">2025-07-19T12:49:41Z</dcterms:modified>
</cp:coreProperties>
</file>