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Q8" i="4" s="1"/>
  <c r="Q6" i="5"/>
  <c r="AI8" i="4" s="1"/>
  <c r="P6" i="5"/>
  <c r="O6" i="5"/>
  <c r="N6" i="5"/>
  <c r="J10" i="4" s="1"/>
  <c r="M6" i="5"/>
  <c r="B10" i="4" s="1"/>
  <c r="L6" i="5"/>
  <c r="Z8" i="4" s="1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AY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<sst xmlns="http://schemas.openxmlformats.org/spreadsheetml/2006/main" count="217" uniqueCount="107">
  <si>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</si>
  <si>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</si>
  <si>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</si>
  <si>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</si>
  <si>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</si>
  <si>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</si>
  <si>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</si>
  <si>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</si>
  <si>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</si>
  <si>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</si>
  <si>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</si>
  <si>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</si>
  <si>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</si>
  <si>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</si>
  <si>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</si>
  <si>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</si>
  <si>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</si>
  <si>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</si>
  <si>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</si>
  <si>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</si>
  <si>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</si>
  <si>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</si>
  <si>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</si>
  <si>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</si>
  <si>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</si>
  <si>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</si>
  <si>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</si>
  <si>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</si>
  <si>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</si>
  <si>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</si>
  <si>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</si>
  <si>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</si>
  <si>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</si>
  <si>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</si>
  <si>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</si>
  <si>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</si>
  <si>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</si>
  <si>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</si>
  <si>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</si>
  <si>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</si>
  <si>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</si>
  <si>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</si>
  <si>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</si>
  <si>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</si>
  <si>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</si>
  <si>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</si>
  <si>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</si>
  <si>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</si>
  <si>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</si>
  <si>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</si>
  <si>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</si>
  <si>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</si>
  <si>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</si>
  <si>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</si>
  <si>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</si>
  <si>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</si>
  <si>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</si>
  <si>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</si>
  <si>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</si>
  <si>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</si>
  <si>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</si>
  <si>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</si>
  <si>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</si>
  <si>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</si>
  <si>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</si>
  <si>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</si>
  <si>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</si>
  <si>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</si>
  <si>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</si>
  <si>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</si>
  <si>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</si>
  <si>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</si>
  <si>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</si>
  <si>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</si>
  <si>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</si>
  <si>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</si>
  <si>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</si>
  <si>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</si>
  <si>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</si>
  <si>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</si>
  <si>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</si>
  <si>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</si>
  <si>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</si>
  <si>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</si>
  <si>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</si>
  <si>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</si>
  <si>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</si>
  <si>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</si>
  <si>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</si>
  <si>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</si>
  <si>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</si>
  <si>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</si>
  <si>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</si>
  <si>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新宮市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</si>
  <si>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</si>
  <si>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</si>
  <si>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</si>
  <si>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</si>
  <si>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</si>
  <si>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</si>
  <si>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</si>
  <si>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</si>
  <si>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</si>
  <si>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</si>
  <si>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①経常収支比率は100％を超えていることから健全経営となっているが、今後の老朽化施設等の更新を行う場合、更なる財源の確保が必要である。
②累積欠損比率は0％であり、累積欠損金が発生していないので、現状では問題ない。しかし、毎年給水量が減少しており、現行の料金水準では継続していくのは困難である。
③流動比率は減少傾向であったが今年度は数値が改善した。現状では特に問題はない。
④企業債残高対給水収益比率は平均値を大きく上回っており、料金収入に対し企業債残高が多いことを示している。今後は可能な限り自己財源による施設整備を進め、起債の依存率を減らし、適正な料金設定の検討が必要である。
⑤料金回収率は100％を超えており、給水にかかる費用が給水収益で賄えており、現状では特に問題ない。しかし、今後の老朽化施設等の更新を行う場合、更なる財源の確保が必要である。
⑥給水原価は平均値と比べ安価であるが、年々増加傾向にあり、更なる経費削減に取り組む必要がある。
⑦施設利用率は平均値と比べ、低い数値となっているため、施設更新時に適正な施設規模を検討する必要がある。
⑧有収率は上昇傾向にあり、今後も漏水調査等の有収率向上の施策を継続的に行う必要がある。</t>
    <rPh sb="154" eb="156">
      <t>ゲンショウ</t>
    </rPh>
    <rPh sb="156" eb="158">
      <t>ケイコウ</t>
    </rPh>
    <rPh sb="163" eb="166">
      <t>コンネンド</t>
    </rPh>
    <rPh sb="167" eb="169">
      <t>スウチ</t>
    </rPh>
    <rPh sb="170" eb="172">
      <t>カイゼン</t>
    </rPh>
    <rPh sb="175" eb="177">
      <t>ゲンジョウ</t>
    </rPh>
    <rPh sb="179" eb="180">
      <t>トク</t>
    </rPh>
    <rPh sb="181" eb="183">
      <t>モンダイ</t>
    </rPh>
    <rPh sb="240" eb="242">
      <t>コンゴ</t>
    </rPh>
    <rPh sb="243" eb="245">
      <t>カノウ</t>
    </rPh>
    <rPh sb="246" eb="247">
      <t>カギ</t>
    </rPh>
    <rPh sb="248" eb="250">
      <t>ジコ</t>
    </rPh>
    <rPh sb="250" eb="252">
      <t>ザイゲン</t>
    </rPh>
    <rPh sb="255" eb="257">
      <t>シセツ</t>
    </rPh>
    <rPh sb="257" eb="259">
      <t>セイビ</t>
    </rPh>
    <rPh sb="260" eb="261">
      <t>スス</t>
    </rPh>
    <rPh sb="263" eb="265">
      <t>キサイ</t>
    </rPh>
    <rPh sb="266" eb="268">
      <t>イゾン</t>
    </rPh>
    <rPh sb="268" eb="269">
      <t>リツ</t>
    </rPh>
    <rPh sb="270" eb="271">
      <t>ヘ</t>
    </rPh>
    <rPh sb="274" eb="276">
      <t>テキセイ</t>
    </rPh>
    <rPh sb="277" eb="279">
      <t>リョウキン</t>
    </rPh>
    <rPh sb="279" eb="281">
      <t>セッテイ</t>
    </rPh>
    <rPh sb="282" eb="284">
      <t>ケントウ</t>
    </rPh>
    <rPh sb="285" eb="287">
      <t>ヒツヨウ</t>
    </rPh>
    <phoneticPr fontId="4"/>
  </si>
  <si>
    <t>①有形固定資産減価償却率は上昇傾向にあることから、これまでより更新施設が増加しつつあると判断される。
②管路経年化率は平均値を大きく上回っており、法定耐用年数を経過した管路を多く保有しており、管路更新の必要性があることが判断される。
③管路更新率は平均値を大きく下回っており、管路経年化率の状況からも判断されるとおり、経年管の更新を行う必要がある。</t>
    <phoneticPr fontId="4"/>
  </si>
  <si>
    <t xml:space="preserve">経常収支比率等は現状において良好ではあるものの、今後の老朽化施設の更新等を検討した場合、更なる財源の確保が必要となり、企業債残高対給水収益比率が平均値より高いため、起債の依存率を減らし、適正な料金設定の検討が必要である。
有形固定資産減価償却率も上昇傾向にあり、管路経年化率も高く、管路更新率が低いことから、今後は施設老朽化対策等は、優先順位を勘案しながら、投資のあり方について検討する必要がある。
</t>
    <rPh sb="82" eb="84">
      <t>キサイ</t>
    </rPh>
    <rPh sb="85" eb="87">
      <t>イゾン</t>
    </rPh>
    <rPh sb="87" eb="88">
      <t>リツ</t>
    </rPh>
    <rPh sb="89" eb="90">
      <t>ヘ</t>
    </rPh>
    <rPh sb="167" eb="169">
      <t>ユウセン</t>
    </rPh>
    <rPh sb="169" eb="171">
      <t>ジュンイ</t>
    </rPh>
    <rPh sb="172" eb="174">
      <t>カンアン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</si>
</sst>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0.04</c:v>
                </c:pt>
                <c:pt idx="2">
                  <c:v>0.1</c:v>
                </c:pt>
                <c:pt idx="3">
                  <c:v>0.05</c:v>
                </c:pt>
                <c:pt idx="4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237376"/>
        <c:axId val="153255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37376"/>
        <c:axId val="153255936"/>
      </c:lineChart>
      <c:dateAx>
        <c:axId val="15323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255936"/>
        <c:crosses val="autoZero"/>
        <c:auto val="1"/>
        <c:lblOffset val="100"/>
        <c:baseTimeUnit val="years"/>
      </c:dateAx>
      <c:valAx>
        <c:axId val="153255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23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52.8</c:v>
                </c:pt>
                <c:pt idx="1">
                  <c:v>51.37</c:v>
                </c:pt>
                <c:pt idx="2">
                  <c:v>48.3</c:v>
                </c:pt>
                <c:pt idx="3">
                  <c:v>46.35</c:v>
                </c:pt>
                <c:pt idx="4">
                  <c:v>44.13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12192"/>
        <c:axId val="15354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12192"/>
        <c:axId val="153543040"/>
      </c:lineChart>
      <c:dateAx>
        <c:axId val="15351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543040"/>
        <c:crosses val="autoZero"/>
        <c:auto val="1"/>
        <c:lblOffset val="100"/>
        <c:baseTimeUnit val="years"/>
      </c:dateAx>
      <c:valAx>
        <c:axId val="15354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51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80.319999999999993</c:v>
                </c:pt>
                <c:pt idx="1">
                  <c:v>81.650000000000006</c:v>
                </c:pt>
                <c:pt idx="2">
                  <c:v>86.02</c:v>
                </c:pt>
                <c:pt idx="3">
                  <c:v>86.79</c:v>
                </c:pt>
                <c:pt idx="4">
                  <c:v>88.8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00928"/>
        <c:axId val="15391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0928"/>
        <c:axId val="153911296"/>
      </c:lineChart>
      <c:dateAx>
        <c:axId val="15390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911296"/>
        <c:crosses val="autoZero"/>
        <c:auto val="1"/>
        <c:lblOffset val="100"/>
        <c:baseTimeUnit val="years"/>
      </c:dateAx>
      <c:valAx>
        <c:axId val="15391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90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106.47</c:v>
                </c:pt>
                <c:pt idx="1">
                  <c:v>105.93</c:v>
                </c:pt>
                <c:pt idx="2">
                  <c:v>104.01</c:v>
                </c:pt>
                <c:pt idx="3">
                  <c:v>108.48</c:v>
                </c:pt>
                <c:pt idx="4">
                  <c:v>118.52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93632"/>
        <c:axId val="15309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93632"/>
        <c:axId val="153095552"/>
      </c:lineChart>
      <c:dateAx>
        <c:axId val="15309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095552"/>
        <c:crosses val="autoZero"/>
        <c:auto val="1"/>
        <c:lblOffset val="100"/>
        <c:baseTimeUnit val="years"/>
      </c:dateAx>
      <c:valAx>
        <c:axId val="153095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09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35.67</c:v>
                </c:pt>
                <c:pt idx="1">
                  <c:v>37.1</c:v>
                </c:pt>
                <c:pt idx="2">
                  <c:v>38.229999999999997</c:v>
                </c:pt>
                <c:pt idx="3">
                  <c:v>41.25</c:v>
                </c:pt>
                <c:pt idx="4">
                  <c:v>41.82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34208"/>
        <c:axId val="15313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34208"/>
        <c:axId val="153136128"/>
      </c:lineChart>
      <c:dateAx>
        <c:axId val="15313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36128"/>
        <c:crosses val="autoZero"/>
        <c:auto val="1"/>
        <c:lblOffset val="100"/>
        <c:baseTimeUnit val="years"/>
      </c:dateAx>
      <c:valAx>
        <c:axId val="15313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3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19.09</c:v>
                </c:pt>
                <c:pt idx="1">
                  <c:v>19.05</c:v>
                </c:pt>
                <c:pt idx="2">
                  <c:v>18.93</c:v>
                </c:pt>
                <c:pt idx="3">
                  <c:v>19.32</c:v>
                </c:pt>
                <c:pt idx="4">
                  <c:v>34.01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70688"/>
        <c:axId val="15317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70688"/>
        <c:axId val="153172608"/>
      </c:lineChart>
      <c:dateAx>
        <c:axId val="15317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72608"/>
        <c:crosses val="autoZero"/>
        <c:auto val="1"/>
        <c:lblOffset val="100"/>
        <c:baseTimeUnit val="years"/>
      </c:dateAx>
      <c:valAx>
        <c:axId val="15317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7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213184"/>
        <c:axId val="15328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13184"/>
        <c:axId val="153289088"/>
      </c:lineChart>
      <c:dateAx>
        <c:axId val="15321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289088"/>
        <c:crosses val="autoZero"/>
        <c:auto val="1"/>
        <c:lblOffset val="100"/>
        <c:baseTimeUnit val="years"/>
      </c:dateAx>
      <c:valAx>
        <c:axId val="153289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21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600.11</c:v>
                </c:pt>
                <c:pt idx="1">
                  <c:v>729.21</c:v>
                </c:pt>
                <c:pt idx="2">
                  <c:v>476.82</c:v>
                </c:pt>
                <c:pt idx="3">
                  <c:v>254.29</c:v>
                </c:pt>
                <c:pt idx="4">
                  <c:v>389.43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23776"/>
        <c:axId val="15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23776"/>
        <c:axId val="153325952"/>
      </c:lineChart>
      <c:dateAx>
        <c:axId val="15332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25952"/>
        <c:crosses val="autoZero"/>
        <c:auto val="1"/>
        <c:lblOffset val="100"/>
        <c:baseTimeUnit val="years"/>
      </c:dateAx>
      <c:valAx>
        <c:axId val="153325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2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619.94000000000005</c:v>
                </c:pt>
                <c:pt idx="1">
                  <c:v>598.39</c:v>
                </c:pt>
                <c:pt idx="2">
                  <c:v>602.6</c:v>
                </c:pt>
                <c:pt idx="3">
                  <c:v>618.87</c:v>
                </c:pt>
                <c:pt idx="4">
                  <c:v>593.64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56160"/>
        <c:axId val="15337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56160"/>
        <c:axId val="153370624"/>
      </c:lineChart>
      <c:dateAx>
        <c:axId val="15335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370624"/>
        <c:crosses val="autoZero"/>
        <c:auto val="1"/>
        <c:lblOffset val="100"/>
        <c:baseTimeUnit val="years"/>
      </c:dateAx>
      <c:valAx>
        <c:axId val="153370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35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105.12</c:v>
                </c:pt>
                <c:pt idx="1">
                  <c:v>105.58</c:v>
                </c:pt>
                <c:pt idx="2">
                  <c:v>103.51</c:v>
                </c:pt>
                <c:pt idx="3">
                  <c:v>108.3</c:v>
                </c:pt>
                <c:pt idx="4">
                  <c:v>119.21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04928"/>
        <c:axId val="15340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4928"/>
        <c:axId val="153406848"/>
      </c:lineChart>
      <c:dateAx>
        <c:axId val="15340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406848"/>
        <c:crosses val="autoZero"/>
        <c:auto val="1"/>
        <c:lblOffset val="100"/>
        <c:baseTimeUnit val="years"/>
      </c:dateAx>
      <c:valAx>
        <c:axId val="15340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40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129.65</c:v>
                </c:pt>
                <c:pt idx="1">
                  <c:v>132.59</c:v>
                </c:pt>
                <c:pt idx="2">
                  <c:v>135.71</c:v>
                </c:pt>
                <c:pt idx="3">
                  <c:v>136.33000000000001</c:v>
                </c:pt>
                <c:pt idx="4">
                  <c:v>140.93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18752"/>
        <c:axId val="15349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18752"/>
        <c:axId val="153498752"/>
      </c:lineChart>
      <c:dateAx>
        <c:axId val="15341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498752"/>
        <c:crosses val="autoZero"/>
        <c:auto val="1"/>
        <c:lblOffset val="100"/>
        <c:baseTimeUnit val="years"/>
      </c:dateAx>
      <c:valAx>
        <c:axId val="15349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41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4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和歌山県　新宮市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30431</v>
      </c>
      <c r="AJ8" s="56"/>
      <c r="AK8" s="56"/>
      <c r="AL8" s="56"/>
      <c r="AM8" s="56"/>
      <c r="AN8" s="56"/>
      <c r="AO8" s="56"/>
      <c r="AP8" s="57"/>
      <c r="AQ8" s="47">
        <f>データ!R6</f>
        <v>255.23</v>
      </c>
      <c r="AR8" s="47"/>
      <c r="AS8" s="47"/>
      <c r="AT8" s="47"/>
      <c r="AU8" s="47"/>
      <c r="AV8" s="47"/>
      <c r="AW8" s="47"/>
      <c r="AX8" s="47"/>
      <c r="AY8" s="47">
        <f>データ!S6</f>
        <v>119.23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49.82</v>
      </c>
      <c r="K10" s="47"/>
      <c r="L10" s="47"/>
      <c r="M10" s="47"/>
      <c r="N10" s="47"/>
      <c r="O10" s="47"/>
      <c r="P10" s="47"/>
      <c r="Q10" s="47"/>
      <c r="R10" s="47">
        <f>データ!O6</f>
        <v>94.34</v>
      </c>
      <c r="S10" s="47"/>
      <c r="T10" s="47"/>
      <c r="U10" s="47"/>
      <c r="V10" s="47"/>
      <c r="W10" s="47"/>
      <c r="X10" s="47"/>
      <c r="Y10" s="47"/>
      <c r="Z10" s="78">
        <f>データ!P6</f>
        <v>2700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28452</v>
      </c>
      <c r="AJ10" s="78"/>
      <c r="AK10" s="78"/>
      <c r="AL10" s="78"/>
      <c r="AM10" s="78"/>
      <c r="AN10" s="78"/>
      <c r="AO10" s="78"/>
      <c r="AP10" s="78"/>
      <c r="AQ10" s="47">
        <f>データ!U6</f>
        <v>8.5500000000000007</v>
      </c>
      <c r="AR10" s="47"/>
      <c r="AS10" s="47"/>
      <c r="AT10" s="47"/>
      <c r="AU10" s="47"/>
      <c r="AV10" s="47"/>
      <c r="AW10" s="47"/>
      <c r="AX10" s="47"/>
      <c r="AY10" s="47">
        <f>データ!V6</f>
        <v>3327.72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302074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和歌山県　新宮市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49.82</v>
      </c>
      <c r="O6" s="32">
        <f t="shared" si="3"/>
        <v>94.34</v>
      </c>
      <c r="P6" s="32">
        <f t="shared" si="3"/>
        <v>2700</v>
      </c>
      <c r="Q6" s="32">
        <f t="shared" si="3"/>
        <v>30431</v>
      </c>
      <c r="R6" s="32">
        <f t="shared" si="3"/>
        <v>255.23</v>
      </c>
      <c r="S6" s="32">
        <f t="shared" si="3"/>
        <v>119.23</v>
      </c>
      <c r="T6" s="32">
        <f t="shared" si="3"/>
        <v>28452</v>
      </c>
      <c r="U6" s="32">
        <f t="shared" si="3"/>
        <v>8.5500000000000007</v>
      </c>
      <c r="V6" s="32">
        <f t="shared" si="3"/>
        <v>3327.72</v>
      </c>
      <c r="W6" s="33">
        <f>IF(W7="",NA(),W7)</f>
        <v>106.47</v>
      </c>
      <c r="X6" s="33">
        <f t="shared" ref="X6:AF6" si="4">IF(X7="",NA(),X7)</f>
        <v>105.93</v>
      </c>
      <c r="Y6" s="33">
        <f t="shared" si="4"/>
        <v>104.01</v>
      </c>
      <c r="Z6" s="33">
        <f t="shared" si="4"/>
        <v>108.48</v>
      </c>
      <c r="AA6" s="33">
        <f t="shared" si="4"/>
        <v>118.52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600.11</v>
      </c>
      <c r="AT6" s="33">
        <f t="shared" ref="AT6:BB6" si="6">IF(AT7="",NA(),AT7)</f>
        <v>729.21</v>
      </c>
      <c r="AU6" s="33">
        <f t="shared" si="6"/>
        <v>476.82</v>
      </c>
      <c r="AV6" s="33">
        <f t="shared" si="6"/>
        <v>254.29</v>
      </c>
      <c r="AW6" s="33">
        <f t="shared" si="6"/>
        <v>389.43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619.94000000000005</v>
      </c>
      <c r="BE6" s="33">
        <f t="shared" ref="BE6:BM6" si="7">IF(BE7="",NA(),BE7)</f>
        <v>598.39</v>
      </c>
      <c r="BF6" s="33">
        <f t="shared" si="7"/>
        <v>602.6</v>
      </c>
      <c r="BG6" s="33">
        <f t="shared" si="7"/>
        <v>618.87</v>
      </c>
      <c r="BH6" s="33">
        <f t="shared" si="7"/>
        <v>593.64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105.12</v>
      </c>
      <c r="BP6" s="33">
        <f t="shared" ref="BP6:BX6" si="8">IF(BP7="",NA(),BP7)</f>
        <v>105.58</v>
      </c>
      <c r="BQ6" s="33">
        <f t="shared" si="8"/>
        <v>103.51</v>
      </c>
      <c r="BR6" s="33">
        <f t="shared" si="8"/>
        <v>108.3</v>
      </c>
      <c r="BS6" s="33">
        <f t="shared" si="8"/>
        <v>119.21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129.65</v>
      </c>
      <c r="CA6" s="33">
        <f t="shared" ref="CA6:CI6" si="9">IF(CA7="",NA(),CA7)</f>
        <v>132.59</v>
      </c>
      <c r="CB6" s="33">
        <f t="shared" si="9"/>
        <v>135.71</v>
      </c>
      <c r="CC6" s="33">
        <f t="shared" si="9"/>
        <v>136.33000000000001</v>
      </c>
      <c r="CD6" s="33">
        <f t="shared" si="9"/>
        <v>140.93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52.8</v>
      </c>
      <c r="CL6" s="33">
        <f t="shared" ref="CL6:CT6" si="10">IF(CL7="",NA(),CL7)</f>
        <v>51.37</v>
      </c>
      <c r="CM6" s="33">
        <f t="shared" si="10"/>
        <v>48.3</v>
      </c>
      <c r="CN6" s="33">
        <f t="shared" si="10"/>
        <v>46.35</v>
      </c>
      <c r="CO6" s="33">
        <f t="shared" si="10"/>
        <v>44.13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80.319999999999993</v>
      </c>
      <c r="CW6" s="33">
        <f t="shared" ref="CW6:DE6" si="11">IF(CW7="",NA(),CW7)</f>
        <v>81.650000000000006</v>
      </c>
      <c r="CX6" s="33">
        <f t="shared" si="11"/>
        <v>86.02</v>
      </c>
      <c r="CY6" s="33">
        <f t="shared" si="11"/>
        <v>86.79</v>
      </c>
      <c r="CZ6" s="33">
        <f t="shared" si="11"/>
        <v>88.8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35.67</v>
      </c>
      <c r="DH6" s="33">
        <f t="shared" ref="DH6:DP6" si="12">IF(DH7="",NA(),DH7)</f>
        <v>37.1</v>
      </c>
      <c r="DI6" s="33">
        <f t="shared" si="12"/>
        <v>38.229999999999997</v>
      </c>
      <c r="DJ6" s="33">
        <f t="shared" si="12"/>
        <v>41.25</v>
      </c>
      <c r="DK6" s="33">
        <f t="shared" si="12"/>
        <v>41.82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3">
        <f>IF(DR7="",NA(),DR7)</f>
        <v>19.09</v>
      </c>
      <c r="DS6" s="33">
        <f t="shared" ref="DS6:EA6" si="13">IF(DS7="",NA(),DS7)</f>
        <v>19.05</v>
      </c>
      <c r="DT6" s="33">
        <f t="shared" si="13"/>
        <v>18.93</v>
      </c>
      <c r="DU6" s="33">
        <f t="shared" si="13"/>
        <v>19.32</v>
      </c>
      <c r="DV6" s="33">
        <f t="shared" si="13"/>
        <v>34.01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3">
        <f>IF(EC7="",NA(),EC7)</f>
        <v>0.08</v>
      </c>
      <c r="ED6" s="33">
        <f t="shared" ref="ED6:EL6" si="14">IF(ED7="",NA(),ED7)</f>
        <v>0.04</v>
      </c>
      <c r="EE6" s="33">
        <f t="shared" si="14"/>
        <v>0.1</v>
      </c>
      <c r="EF6" s="33">
        <f t="shared" si="14"/>
        <v>0.05</v>
      </c>
      <c r="EG6" s="33">
        <f t="shared" si="14"/>
        <v>0.31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302074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49.82</v>
      </c>
      <c r="O7" s="36">
        <v>94.34</v>
      </c>
      <c r="P7" s="36">
        <v>2700</v>
      </c>
      <c r="Q7" s="36">
        <v>30431</v>
      </c>
      <c r="R7" s="36">
        <v>255.23</v>
      </c>
      <c r="S7" s="36">
        <v>119.23</v>
      </c>
      <c r="T7" s="36">
        <v>28452</v>
      </c>
      <c r="U7" s="36">
        <v>8.5500000000000007</v>
      </c>
      <c r="V7" s="36">
        <v>3327.72</v>
      </c>
      <c r="W7" s="36">
        <v>106.47</v>
      </c>
      <c r="X7" s="36">
        <v>105.93</v>
      </c>
      <c r="Y7" s="36">
        <v>104.01</v>
      </c>
      <c r="Z7" s="36">
        <v>108.48</v>
      </c>
      <c r="AA7" s="36">
        <v>118.52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600.11</v>
      </c>
      <c r="AT7" s="36">
        <v>729.21</v>
      </c>
      <c r="AU7" s="36">
        <v>476.82</v>
      </c>
      <c r="AV7" s="36">
        <v>254.29</v>
      </c>
      <c r="AW7" s="36">
        <v>389.43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619.94000000000005</v>
      </c>
      <c r="BE7" s="36">
        <v>598.39</v>
      </c>
      <c r="BF7" s="36">
        <v>602.6</v>
      </c>
      <c r="BG7" s="36">
        <v>618.87</v>
      </c>
      <c r="BH7" s="36">
        <v>593.64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105.12</v>
      </c>
      <c r="BP7" s="36">
        <v>105.58</v>
      </c>
      <c r="BQ7" s="36">
        <v>103.51</v>
      </c>
      <c r="BR7" s="36">
        <v>108.3</v>
      </c>
      <c r="BS7" s="36">
        <v>119.21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129.65</v>
      </c>
      <c r="CA7" s="36">
        <v>132.59</v>
      </c>
      <c r="CB7" s="36">
        <v>135.71</v>
      </c>
      <c r="CC7" s="36">
        <v>136.33000000000001</v>
      </c>
      <c r="CD7" s="36">
        <v>140.93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52.8</v>
      </c>
      <c r="CL7" s="36">
        <v>51.37</v>
      </c>
      <c r="CM7" s="36">
        <v>48.3</v>
      </c>
      <c r="CN7" s="36">
        <v>46.35</v>
      </c>
      <c r="CO7" s="36">
        <v>44.13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80.319999999999993</v>
      </c>
      <c r="CW7" s="36">
        <v>81.650000000000006</v>
      </c>
      <c r="CX7" s="36">
        <v>86.02</v>
      </c>
      <c r="CY7" s="36">
        <v>86.79</v>
      </c>
      <c r="CZ7" s="36">
        <v>88.8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35.67</v>
      </c>
      <c r="DH7" s="36">
        <v>37.1</v>
      </c>
      <c r="DI7" s="36">
        <v>38.229999999999997</v>
      </c>
      <c r="DJ7" s="36">
        <v>41.25</v>
      </c>
      <c r="DK7" s="36">
        <v>41.82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19.09</v>
      </c>
      <c r="DS7" s="36">
        <v>19.05</v>
      </c>
      <c r="DT7" s="36">
        <v>18.93</v>
      </c>
      <c r="DU7" s="36">
        <v>19.32</v>
      </c>
      <c r="DV7" s="36">
        <v>34.01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0.08</v>
      </c>
      <c r="ED7" s="36">
        <v>0.04</v>
      </c>
      <c r="EE7" s="36">
        <v>0.1</v>
      </c>
      <c r="EF7" s="36">
        <v>0.05</v>
      </c>
      <c r="EG7" s="36">
        <v>0.31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Wakayama Prefecture</cp:lastModifiedBy>
  <cp:lastPrinted>2017-02-10T01:13:54Z</cp:lastPrinted>
  <dcterms:created xsi:type="dcterms:W3CDTF">2017-02-01T08:46:14Z</dcterms:created>
  <dcterms:modified xsi:type="dcterms:W3CDTF">2017-02-10T01:13:56Z</dcterms:modified>
  <cp:category/>
</cp:coreProperties>
</file>