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B10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<sst xmlns="http://schemas.openxmlformats.org/spreadsheetml/2006/main" count="221" uniqueCount="111">
  <si>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</si>
  <si>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</si>
  <si>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</si>
  <si>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</si>
  <si>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</si>
  <si>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</si>
  <si>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</si>
  <si>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</si>
  <si>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</si>
  <si>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</si>
  <si>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</si>
  <si>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</si>
  <si>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</si>
  <si>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</si>
  <si>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</si>
  <si>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</si>
  <si>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</si>
  <si>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</si>
  <si>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</si>
  <si>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</si>
  <si>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</si>
  <si>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</si>
  <si>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</si>
  <si>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</si>
  <si>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</si>
  <si>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</si>
  <si>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</si>
  <si>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</si>
  <si>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</si>
  <si>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</si>
  <si>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</si>
  <si>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</si>
  <si>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</si>
  <si>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</si>
  <si>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</si>
  <si>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</si>
  <si>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</si>
  <si>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</si>
  <si>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</si>
  <si>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</si>
  <si>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</si>
  <si>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</si>
  <si>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</si>
  <si>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</si>
  <si>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</si>
  <si>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</si>
  <si>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</si>
  <si>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</si>
  <si>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</si>
  <si>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</si>
  <si>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</si>
  <si>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</si>
  <si>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</si>
  <si>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</si>
  <si>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</si>
  <si>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</si>
  <si>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</si>
  <si>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</si>
  <si>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</si>
  <si>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</si>
  <si>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</si>
  <si>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</si>
  <si>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</si>
  <si>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</si>
  <si>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</si>
  <si>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</si>
  <si>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</si>
  <si>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</si>
  <si>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</si>
  <si>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</si>
  <si>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</si>
  <si>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</si>
  <si>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</si>
  <si>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</si>
  <si>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</si>
  <si>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</si>
  <si>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</si>
  <si>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</si>
  <si>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</si>
  <si>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</si>
  <si>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</si>
  <si>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</si>
  <si>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</si>
  <si>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</si>
  <si>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</si>
  <si>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</si>
  <si>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</si>
  <si>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</si>
  <si>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</si>
  <si>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</si>
  <si>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</si>
  <si>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</si>
  <si>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</si>
  <si>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</si>
  <si>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</si>
  <si>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</si>
  <si>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御坊市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</si>
  <si>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</si>
  <si>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</si>
  <si>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</si>
  <si>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</si>
  <si>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</si>
  <si>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</si>
  <si>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</si>
  <si>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</si>
  <si>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</si>
  <si>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</si>
  <si>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</si>
  <si>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整備は完了している。経営の健全性の指標のうち、企業債残高対事業規模比率は、地方債の償還が進んでいるので改善されている。また、効率性の指標については、何れも類似団体と比較してほぼ平均的な値となっている。</t>
    <rPh sb="1" eb="3">
      <t>セイビ</t>
    </rPh>
    <rPh sb="4" eb="6">
      <t>カンリョウ</t>
    </rPh>
    <rPh sb="11" eb="13">
      <t>ケイエイ</t>
    </rPh>
    <rPh sb="14" eb="17">
      <t>ケンゼンセイ</t>
    </rPh>
    <rPh sb="18" eb="20">
      <t>シヒョウ</t>
    </rPh>
    <rPh sb="24" eb="26">
      <t>キギョウ</t>
    </rPh>
    <rPh sb="26" eb="27">
      <t>サイ</t>
    </rPh>
    <rPh sb="27" eb="29">
      <t>ザンダカ</t>
    </rPh>
    <rPh sb="29" eb="30">
      <t>タイ</t>
    </rPh>
    <rPh sb="30" eb="32">
      <t>ジギョウ</t>
    </rPh>
    <rPh sb="32" eb="34">
      <t>キボ</t>
    </rPh>
    <rPh sb="34" eb="36">
      <t>ヒリツ</t>
    </rPh>
    <rPh sb="38" eb="41">
      <t>チホウサイ</t>
    </rPh>
    <rPh sb="42" eb="44">
      <t>ショウカン</t>
    </rPh>
    <rPh sb="45" eb="46">
      <t>スス</t>
    </rPh>
    <rPh sb="52" eb="54">
      <t>カイゼン</t>
    </rPh>
    <rPh sb="63" eb="66">
      <t>コウリツセイ</t>
    </rPh>
    <rPh sb="67" eb="69">
      <t>シヒョウ</t>
    </rPh>
    <rPh sb="75" eb="76">
      <t>イズ</t>
    </rPh>
    <rPh sb="78" eb="80">
      <t>ルイジ</t>
    </rPh>
    <rPh sb="80" eb="82">
      <t>ダンタイ</t>
    </rPh>
    <rPh sb="83" eb="85">
      <t>ヒカク</t>
    </rPh>
    <rPh sb="89" eb="91">
      <t>ヘイキン</t>
    </rPh>
    <rPh sb="91" eb="92">
      <t>テキ</t>
    </rPh>
    <rPh sb="93" eb="94">
      <t>アタイ</t>
    </rPh>
    <phoneticPr fontId="4"/>
  </si>
  <si>
    <t>　供用開始から１０数年で、老朽化による改修などは行っていない。今後、老朽化状況を踏まえ、計画を立てて取り組んでいく必要がある。</t>
    <rPh sb="1" eb="3">
      <t>キョウヨウ</t>
    </rPh>
    <rPh sb="3" eb="5">
      <t>カイシ</t>
    </rPh>
    <rPh sb="9" eb="11">
      <t>スウネン</t>
    </rPh>
    <rPh sb="13" eb="16">
      <t>ロウキュウカ</t>
    </rPh>
    <rPh sb="19" eb="21">
      <t>カイシュウ</t>
    </rPh>
    <rPh sb="24" eb="25">
      <t>オコナ</t>
    </rPh>
    <rPh sb="31" eb="33">
      <t>コンゴ</t>
    </rPh>
    <rPh sb="34" eb="37">
      <t>ロウキュウカ</t>
    </rPh>
    <rPh sb="37" eb="39">
      <t>ジョウキョウ</t>
    </rPh>
    <rPh sb="40" eb="41">
      <t>フ</t>
    </rPh>
    <rPh sb="44" eb="46">
      <t>ケイカク</t>
    </rPh>
    <rPh sb="47" eb="48">
      <t>タ</t>
    </rPh>
    <rPh sb="50" eb="51">
      <t>ト</t>
    </rPh>
    <rPh sb="52" eb="53">
      <t>ク</t>
    </rPh>
    <rPh sb="57" eb="59">
      <t>ヒツヨウ</t>
    </rPh>
    <phoneticPr fontId="4"/>
  </si>
  <si>
    <t>　経営改善について、今後も地元と連携して、なお一層の接続推進に取り組み、経営の効率性の向上を目指していく必要がある。</t>
    <rPh sb="1" eb="3">
      <t>ケイエイ</t>
    </rPh>
    <rPh sb="3" eb="5">
      <t>カイゼン</t>
    </rPh>
    <rPh sb="10" eb="12">
      <t>コンゴ</t>
    </rPh>
    <rPh sb="13" eb="15">
      <t>ジモト</t>
    </rPh>
    <rPh sb="16" eb="18">
      <t>レンケイ</t>
    </rPh>
    <rPh sb="23" eb="25">
      <t>イッソウ</t>
    </rPh>
    <rPh sb="26" eb="28">
      <t>セツゾク</t>
    </rPh>
    <rPh sb="28" eb="30">
      <t>スイシン</t>
    </rPh>
    <rPh sb="31" eb="32">
      <t>ト</t>
    </rPh>
    <rPh sb="33" eb="34">
      <t>ク</t>
    </rPh>
    <rPh sb="36" eb="38">
      <t>ケイエイ</t>
    </rPh>
    <rPh sb="39" eb="42">
      <t>コウリツセイ</t>
    </rPh>
    <rPh sb="43" eb="45">
      <t>コウジョウ</t>
    </rPh>
    <rPh sb="46" eb="48">
      <t>メザ</t>
    </rPh>
    <rPh sb="52" eb="5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</si>
</sst>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30336"/>
        <c:axId val="6723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30336"/>
        <c:axId val="67233280"/>
      </c:lineChart>
      <c:dateAx>
        <c:axId val="6723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233280"/>
        <c:crosses val="autoZero"/>
        <c:auto val="1"/>
        <c:lblOffset val="100"/>
        <c:baseTimeUnit val="years"/>
      </c:dateAx>
      <c:valAx>
        <c:axId val="6723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23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43.51</c:v>
                </c:pt>
                <c:pt idx="1">
                  <c:v>42.18</c:v>
                </c:pt>
                <c:pt idx="2">
                  <c:v>41.94</c:v>
                </c:pt>
                <c:pt idx="3">
                  <c:v>42.25</c:v>
                </c:pt>
                <c:pt idx="4">
                  <c:v>42.96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4240"/>
        <c:axId val="6719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94240"/>
        <c:axId val="67196416"/>
      </c:lineChart>
      <c:dateAx>
        <c:axId val="6719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96416"/>
        <c:crosses val="autoZero"/>
        <c:auto val="1"/>
        <c:lblOffset val="100"/>
        <c:baseTimeUnit val="years"/>
      </c:dateAx>
      <c:valAx>
        <c:axId val="6719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9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80.8</c:v>
                </c:pt>
                <c:pt idx="1">
                  <c:v>79.540000000000006</c:v>
                </c:pt>
                <c:pt idx="2">
                  <c:v>80.33</c:v>
                </c:pt>
                <c:pt idx="3">
                  <c:v>82.54</c:v>
                </c:pt>
                <c:pt idx="4">
                  <c:v>83.78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06144"/>
        <c:axId val="6724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06144"/>
        <c:axId val="67249280"/>
      </c:lineChart>
      <c:dateAx>
        <c:axId val="6720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249280"/>
        <c:crosses val="autoZero"/>
        <c:auto val="1"/>
        <c:lblOffset val="100"/>
        <c:baseTimeUnit val="years"/>
      </c:dateAx>
      <c:valAx>
        <c:axId val="6724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20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58.22</c:v>
                </c:pt>
                <c:pt idx="1">
                  <c:v>54.59</c:v>
                </c:pt>
                <c:pt idx="2">
                  <c:v>54.22</c:v>
                </c:pt>
                <c:pt idx="3">
                  <c:v>54.32</c:v>
                </c:pt>
                <c:pt idx="4">
                  <c:v>54.2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64672"/>
        <c:axId val="6756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64672"/>
        <c:axId val="67566976"/>
      </c:lineChart>
      <c:dateAx>
        <c:axId val="6756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566976"/>
        <c:crosses val="autoZero"/>
        <c:auto val="1"/>
        <c:lblOffset val="100"/>
        <c:baseTimeUnit val="years"/>
      </c:dateAx>
      <c:valAx>
        <c:axId val="6756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56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23936"/>
        <c:axId val="6822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23936"/>
        <c:axId val="68228224"/>
      </c:lineChart>
      <c:dateAx>
        <c:axId val="6762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228224"/>
        <c:crosses val="autoZero"/>
        <c:auto val="1"/>
        <c:lblOffset val="100"/>
        <c:baseTimeUnit val="years"/>
      </c:dateAx>
      <c:valAx>
        <c:axId val="6822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62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33984"/>
        <c:axId val="19679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33984"/>
        <c:axId val="196793088"/>
      </c:lineChart>
      <c:dateAx>
        <c:axId val="16823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793088"/>
        <c:crosses val="autoZero"/>
        <c:auto val="1"/>
        <c:lblOffset val="100"/>
        <c:baseTimeUnit val="years"/>
      </c:dateAx>
      <c:valAx>
        <c:axId val="19679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23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338112"/>
        <c:axId val="20535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38112"/>
        <c:axId val="205350400"/>
      </c:lineChart>
      <c:dateAx>
        <c:axId val="20533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350400"/>
        <c:crosses val="autoZero"/>
        <c:auto val="1"/>
        <c:lblOffset val="100"/>
        <c:baseTimeUnit val="years"/>
      </c:dateAx>
      <c:valAx>
        <c:axId val="20535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33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398208"/>
        <c:axId val="20854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98208"/>
        <c:axId val="208540416"/>
      </c:lineChart>
      <c:dateAx>
        <c:axId val="20839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540416"/>
        <c:crosses val="autoZero"/>
        <c:auto val="1"/>
        <c:lblOffset val="100"/>
        <c:baseTimeUnit val="years"/>
      </c:dateAx>
      <c:valAx>
        <c:axId val="20854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39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1875.56</c:v>
                </c:pt>
                <c:pt idx="1">
                  <c:v>1793.79</c:v>
                </c:pt>
                <c:pt idx="2">
                  <c:v>1729.92</c:v>
                </c:pt>
                <c:pt idx="3">
                  <c:v>1617.9</c:v>
                </c:pt>
                <c:pt idx="4">
                  <c:v>426.21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89600"/>
        <c:axId val="22569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89600"/>
        <c:axId val="225692288"/>
      </c:lineChart>
      <c:dateAx>
        <c:axId val="22568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692288"/>
        <c:crosses val="autoZero"/>
        <c:auto val="1"/>
        <c:lblOffset val="100"/>
        <c:baseTimeUnit val="years"/>
      </c:dateAx>
      <c:valAx>
        <c:axId val="22569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568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37.869999999999997</c:v>
                </c:pt>
                <c:pt idx="1">
                  <c:v>39.18</c:v>
                </c:pt>
                <c:pt idx="2">
                  <c:v>37.58</c:v>
                </c:pt>
                <c:pt idx="3">
                  <c:v>37.479999999999997</c:v>
                </c:pt>
                <c:pt idx="4">
                  <c:v>36.72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37920"/>
        <c:axId val="6713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37920"/>
        <c:axId val="67139840"/>
      </c:lineChart>
      <c:dateAx>
        <c:axId val="6713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39840"/>
        <c:crosses val="autoZero"/>
        <c:auto val="1"/>
        <c:lblOffset val="100"/>
        <c:baseTimeUnit val="years"/>
      </c:dateAx>
      <c:valAx>
        <c:axId val="6713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3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462.31</c:v>
                </c:pt>
                <c:pt idx="1">
                  <c:v>459.22</c:v>
                </c:pt>
                <c:pt idx="2">
                  <c:v>481.52</c:v>
                </c:pt>
                <c:pt idx="3">
                  <c:v>495.21</c:v>
                </c:pt>
                <c:pt idx="4">
                  <c:v>501.15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62112"/>
        <c:axId val="6716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62112"/>
        <c:axId val="67164032"/>
      </c:lineChart>
      <c:dateAx>
        <c:axId val="6716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64032"/>
        <c:crosses val="autoZero"/>
        <c:auto val="1"/>
        <c:lblOffset val="100"/>
        <c:baseTimeUnit val="years"/>
      </c:dateAx>
      <c:valAx>
        <c:axId val="6716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6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E47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和歌山県　御坊市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24599</v>
      </c>
      <c r="AM8" s="64"/>
      <c r="AN8" s="64"/>
      <c r="AO8" s="64"/>
      <c r="AP8" s="64"/>
      <c r="AQ8" s="64"/>
      <c r="AR8" s="64"/>
      <c r="AS8" s="64"/>
      <c r="AT8" s="63">
        <f>データ!S6</f>
        <v>43.91</v>
      </c>
      <c r="AU8" s="63"/>
      <c r="AV8" s="63"/>
      <c r="AW8" s="63"/>
      <c r="AX8" s="63"/>
      <c r="AY8" s="63"/>
      <c r="AZ8" s="63"/>
      <c r="BA8" s="63"/>
      <c r="BB8" s="63">
        <f>データ!T6</f>
        <v>560.21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11.07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3564</v>
      </c>
      <c r="AE10" s="64"/>
      <c r="AF10" s="64"/>
      <c r="AG10" s="64"/>
      <c r="AH10" s="64"/>
      <c r="AI10" s="64"/>
      <c r="AJ10" s="64"/>
      <c r="AK10" s="2"/>
      <c r="AL10" s="64">
        <f>データ!U6</f>
        <v>2712</v>
      </c>
      <c r="AM10" s="64"/>
      <c r="AN10" s="64"/>
      <c r="AO10" s="64"/>
      <c r="AP10" s="64"/>
      <c r="AQ10" s="64"/>
      <c r="AR10" s="64"/>
      <c r="AS10" s="64"/>
      <c r="AT10" s="63">
        <f>データ!V6</f>
        <v>0.63</v>
      </c>
      <c r="AU10" s="63"/>
      <c r="AV10" s="63"/>
      <c r="AW10" s="63"/>
      <c r="AX10" s="63"/>
      <c r="AY10" s="63"/>
      <c r="AZ10" s="63"/>
      <c r="BA10" s="63"/>
      <c r="BB10" s="63">
        <f>データ!W6</f>
        <v>4304.76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302058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和歌山県　御坊市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11.07</v>
      </c>
      <c r="P6" s="32">
        <f t="shared" si="3"/>
        <v>100</v>
      </c>
      <c r="Q6" s="32">
        <f t="shared" si="3"/>
        <v>3564</v>
      </c>
      <c r="R6" s="32">
        <f t="shared" si="3"/>
        <v>24599</v>
      </c>
      <c r="S6" s="32">
        <f t="shared" si="3"/>
        <v>43.91</v>
      </c>
      <c r="T6" s="32">
        <f t="shared" si="3"/>
        <v>560.21</v>
      </c>
      <c r="U6" s="32">
        <f t="shared" si="3"/>
        <v>2712</v>
      </c>
      <c r="V6" s="32">
        <f t="shared" si="3"/>
        <v>0.63</v>
      </c>
      <c r="W6" s="32">
        <f t="shared" si="3"/>
        <v>4304.76</v>
      </c>
      <c r="X6" s="33">
        <f>IF(X7="",NA(),X7)</f>
        <v>58.22</v>
      </c>
      <c r="Y6" s="33">
        <f t="shared" ref="Y6:AG6" si="4">IF(Y7="",NA(),Y7)</f>
        <v>54.59</v>
      </c>
      <c r="Z6" s="33">
        <f t="shared" si="4"/>
        <v>54.22</v>
      </c>
      <c r="AA6" s="33">
        <f t="shared" si="4"/>
        <v>54.32</v>
      </c>
      <c r="AB6" s="33">
        <f t="shared" si="4"/>
        <v>54.2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1875.56</v>
      </c>
      <c r="BF6" s="33">
        <f t="shared" ref="BF6:BN6" si="7">IF(BF7="",NA(),BF7)</f>
        <v>1793.79</v>
      </c>
      <c r="BG6" s="33">
        <f t="shared" si="7"/>
        <v>1729.92</v>
      </c>
      <c r="BH6" s="33">
        <f t="shared" si="7"/>
        <v>1617.9</v>
      </c>
      <c r="BI6" s="33">
        <f t="shared" si="7"/>
        <v>426.21</v>
      </c>
      <c r="BJ6" s="33">
        <f t="shared" si="7"/>
        <v>1224.75</v>
      </c>
      <c r="BK6" s="33">
        <f t="shared" si="7"/>
        <v>1144.05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37.869999999999997</v>
      </c>
      <c r="BQ6" s="33">
        <f t="shared" ref="BQ6:BY6" si="8">IF(BQ7="",NA(),BQ7)</f>
        <v>39.18</v>
      </c>
      <c r="BR6" s="33">
        <f t="shared" si="8"/>
        <v>37.58</v>
      </c>
      <c r="BS6" s="33">
        <f t="shared" si="8"/>
        <v>37.479999999999997</v>
      </c>
      <c r="BT6" s="33">
        <f t="shared" si="8"/>
        <v>36.72</v>
      </c>
      <c r="BU6" s="33">
        <f t="shared" si="8"/>
        <v>42.13</v>
      </c>
      <c r="BV6" s="33">
        <f t="shared" si="8"/>
        <v>42.48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462.31</v>
      </c>
      <c r="CB6" s="33">
        <f t="shared" ref="CB6:CJ6" si="9">IF(CB7="",NA(),CB7)</f>
        <v>459.22</v>
      </c>
      <c r="CC6" s="33">
        <f t="shared" si="9"/>
        <v>481.52</v>
      </c>
      <c r="CD6" s="33">
        <f t="shared" si="9"/>
        <v>495.21</v>
      </c>
      <c r="CE6" s="33">
        <f t="shared" si="9"/>
        <v>501.15</v>
      </c>
      <c r="CF6" s="33">
        <f t="shared" si="9"/>
        <v>348.41</v>
      </c>
      <c r="CG6" s="33">
        <f t="shared" si="9"/>
        <v>343.8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43.51</v>
      </c>
      <c r="CM6" s="33">
        <f t="shared" ref="CM6:CU6" si="10">IF(CM7="",NA(),CM7)</f>
        <v>42.18</v>
      </c>
      <c r="CN6" s="33">
        <f t="shared" si="10"/>
        <v>41.94</v>
      </c>
      <c r="CO6" s="33">
        <f t="shared" si="10"/>
        <v>42.25</v>
      </c>
      <c r="CP6" s="33">
        <f t="shared" si="10"/>
        <v>42.96</v>
      </c>
      <c r="CQ6" s="33">
        <f t="shared" si="10"/>
        <v>46.85</v>
      </c>
      <c r="CR6" s="33">
        <f t="shared" si="10"/>
        <v>46.06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80.8</v>
      </c>
      <c r="CX6" s="33">
        <f t="shared" ref="CX6:DF6" si="11">IF(CX7="",NA(),CX7)</f>
        <v>79.540000000000006</v>
      </c>
      <c r="CY6" s="33">
        <f t="shared" si="11"/>
        <v>80.33</v>
      </c>
      <c r="CZ6" s="33">
        <f t="shared" si="11"/>
        <v>82.54</v>
      </c>
      <c r="DA6" s="33">
        <f t="shared" si="11"/>
        <v>83.78</v>
      </c>
      <c r="DB6" s="33">
        <f t="shared" si="11"/>
        <v>73.78</v>
      </c>
      <c r="DC6" s="33">
        <f t="shared" si="11"/>
        <v>72.989999999999995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302058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11.07</v>
      </c>
      <c r="P7" s="36">
        <v>100</v>
      </c>
      <c r="Q7" s="36">
        <v>3564</v>
      </c>
      <c r="R7" s="36">
        <v>24599</v>
      </c>
      <c r="S7" s="36">
        <v>43.91</v>
      </c>
      <c r="T7" s="36">
        <v>560.21</v>
      </c>
      <c r="U7" s="36">
        <v>2712</v>
      </c>
      <c r="V7" s="36">
        <v>0.63</v>
      </c>
      <c r="W7" s="36">
        <v>4304.76</v>
      </c>
      <c r="X7" s="36">
        <v>58.22</v>
      </c>
      <c r="Y7" s="36">
        <v>54.59</v>
      </c>
      <c r="Z7" s="36">
        <v>54.22</v>
      </c>
      <c r="AA7" s="36">
        <v>54.32</v>
      </c>
      <c r="AB7" s="36">
        <v>54.2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1875.56</v>
      </c>
      <c r="BF7" s="36">
        <v>1793.79</v>
      </c>
      <c r="BG7" s="36">
        <v>1729.92</v>
      </c>
      <c r="BH7" s="36">
        <v>1617.9</v>
      </c>
      <c r="BI7" s="36">
        <v>426.21</v>
      </c>
      <c r="BJ7" s="36">
        <v>1224.75</v>
      </c>
      <c r="BK7" s="36">
        <v>1144.05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37.869999999999997</v>
      </c>
      <c r="BQ7" s="36">
        <v>39.18</v>
      </c>
      <c r="BR7" s="36">
        <v>37.58</v>
      </c>
      <c r="BS7" s="36">
        <v>37.479999999999997</v>
      </c>
      <c r="BT7" s="36">
        <v>36.72</v>
      </c>
      <c r="BU7" s="36">
        <v>42.13</v>
      </c>
      <c r="BV7" s="36">
        <v>42.48</v>
      </c>
      <c r="BW7" s="36">
        <v>50.9</v>
      </c>
      <c r="BX7" s="36">
        <v>50.82</v>
      </c>
      <c r="BY7" s="36">
        <v>52.19</v>
      </c>
      <c r="BZ7" s="36">
        <v>52.78</v>
      </c>
      <c r="CA7" s="36">
        <v>462.31</v>
      </c>
      <c r="CB7" s="36">
        <v>459.22</v>
      </c>
      <c r="CC7" s="36">
        <v>481.52</v>
      </c>
      <c r="CD7" s="36">
        <v>495.21</v>
      </c>
      <c r="CE7" s="36">
        <v>501.15</v>
      </c>
      <c r="CF7" s="36">
        <v>348.41</v>
      </c>
      <c r="CG7" s="36">
        <v>343.8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43.51</v>
      </c>
      <c r="CM7" s="36">
        <v>42.18</v>
      </c>
      <c r="CN7" s="36">
        <v>41.94</v>
      </c>
      <c r="CO7" s="36">
        <v>42.25</v>
      </c>
      <c r="CP7" s="36">
        <v>42.96</v>
      </c>
      <c r="CQ7" s="36">
        <v>46.85</v>
      </c>
      <c r="CR7" s="36">
        <v>46.06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80.8</v>
      </c>
      <c r="CX7" s="36">
        <v>79.540000000000006</v>
      </c>
      <c r="CY7" s="36">
        <v>80.33</v>
      </c>
      <c r="CZ7" s="36">
        <v>82.54</v>
      </c>
      <c r="DA7" s="36">
        <v>83.78</v>
      </c>
      <c r="DB7" s="36">
        <v>73.78</v>
      </c>
      <c r="DC7" s="36">
        <v>72.989999999999995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Wakayama Prefecture</cp:lastModifiedBy>
  <dcterms:created xsi:type="dcterms:W3CDTF">2017-02-08T03:13:18Z</dcterms:created>
  <dcterms:modified xsi:type="dcterms:W3CDTF">2017-02-15T04:46:39Z</dcterms:modified>
</cp:coreProperties>
</file>