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B10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<sst xmlns="http://schemas.openxmlformats.org/spreadsheetml/2006/main" count="221" uniqueCount="111">
  <si>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</si>
  <si>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</si>
  <si>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</si>
  <si>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</si>
  <si>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</si>
  <si>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</si>
  <si>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</si>
  <si>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</si>
  <si>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</si>
  <si>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</si>
  <si>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</si>
  <si>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</si>
  <si>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</si>
  <si>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</si>
  <si>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</si>
  <si>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</si>
  <si>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</si>
  <si>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</si>
  <si>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</si>
  <si>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</si>
  <si>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</si>
  <si>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</si>
  <si>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</si>
  <si>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</si>
  <si>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</si>
  <si>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</si>
  <si>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</si>
  <si>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</si>
  <si>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</si>
  <si>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</si>
  <si>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</si>
  <si>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</si>
  <si>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</si>
  <si>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</si>
  <si>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</si>
  <si>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</si>
  <si>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</si>
  <si>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</si>
  <si>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</si>
  <si>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</si>
  <si>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</si>
  <si>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</si>
  <si>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</si>
  <si>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</si>
  <si>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</si>
  <si>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</si>
  <si>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</si>
  <si>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</si>
  <si>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</si>
  <si>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</si>
  <si>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</si>
  <si>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</si>
  <si>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</si>
  <si>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</si>
  <si>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</si>
  <si>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</si>
  <si>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</si>
  <si>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</si>
  <si>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</si>
  <si>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</si>
  <si>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</si>
  <si>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</si>
  <si>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</si>
  <si>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</si>
  <si>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</si>
  <si>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</si>
  <si>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</si>
  <si>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</si>
  <si>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</si>
  <si>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</si>
  <si>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</si>
  <si>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</si>
  <si>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</si>
  <si>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</si>
  <si>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</si>
  <si>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</si>
  <si>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</si>
  <si>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</si>
  <si>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</si>
  <si>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</si>
  <si>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</si>
  <si>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</si>
  <si>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</si>
  <si>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</si>
  <si>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</si>
  <si>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</si>
  <si>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</si>
  <si>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</si>
  <si>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</si>
  <si>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</si>
  <si>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</si>
  <si>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</si>
  <si>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</si>
  <si>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</si>
  <si>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</si>
  <si>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</si>
  <si>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</si>
  <si>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</si>
  <si>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</si>
  <si>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</si>
  <si>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</si>
  <si>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</si>
  <si>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</si>
  <si>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</si>
  <si>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</si>
  <si>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</si>
  <si>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</si>
  <si>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</si>
  <si>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塩屋処理区において、現在管渠の整備工事中である。経営の健全性の指標のうち、企業債残高対事業規模比率については、地方債の借入により類似団体と比較して大きくなっている。また、効率性の指標のうち、経費回収率や水洗化率については、供用開始から間がないため、接続戸数が少なく、類似団体と比較して、大きく下回っている。</t>
    <rPh sb="1" eb="3">
      <t>シオヤ</t>
    </rPh>
    <rPh sb="3" eb="5">
      <t>ショリ</t>
    </rPh>
    <rPh sb="5" eb="6">
      <t>ク</t>
    </rPh>
    <rPh sb="11" eb="13">
      <t>ゲンザイ</t>
    </rPh>
    <rPh sb="13" eb="15">
      <t>カンキョ</t>
    </rPh>
    <rPh sb="16" eb="18">
      <t>セイビ</t>
    </rPh>
    <rPh sb="18" eb="21">
      <t>コウジチュウ</t>
    </rPh>
    <rPh sb="25" eb="27">
      <t>ケイエイ</t>
    </rPh>
    <rPh sb="28" eb="31">
      <t>ケンゼンセイ</t>
    </rPh>
    <rPh sb="32" eb="34">
      <t>シヒョウ</t>
    </rPh>
    <rPh sb="38" eb="40">
      <t>キギョウ</t>
    </rPh>
    <rPh sb="40" eb="41">
      <t>サイ</t>
    </rPh>
    <rPh sb="41" eb="43">
      <t>ザンダカ</t>
    </rPh>
    <rPh sb="44" eb="46">
      <t>ジギョウ</t>
    </rPh>
    <rPh sb="46" eb="48">
      <t>キボ</t>
    </rPh>
    <rPh sb="48" eb="50">
      <t>ヒリツ</t>
    </rPh>
    <rPh sb="56" eb="59">
      <t>チホウサイ</t>
    </rPh>
    <rPh sb="60" eb="62">
      <t>カリイレ</t>
    </rPh>
    <rPh sb="65" eb="67">
      <t>ルイジ</t>
    </rPh>
    <rPh sb="67" eb="69">
      <t>ダンタイ</t>
    </rPh>
    <rPh sb="70" eb="72">
      <t>ヒカク</t>
    </rPh>
    <rPh sb="74" eb="75">
      <t>オオ</t>
    </rPh>
    <rPh sb="86" eb="89">
      <t>コウリツセイ</t>
    </rPh>
    <rPh sb="90" eb="92">
      <t>シヒョウ</t>
    </rPh>
    <rPh sb="96" eb="98">
      <t>ケイヒ</t>
    </rPh>
    <rPh sb="98" eb="100">
      <t>カイシュウ</t>
    </rPh>
    <rPh sb="100" eb="101">
      <t>リツ</t>
    </rPh>
    <rPh sb="102" eb="105">
      <t>スイセンカ</t>
    </rPh>
    <rPh sb="105" eb="106">
      <t>リツ</t>
    </rPh>
    <rPh sb="112" eb="114">
      <t>キョウヨウ</t>
    </rPh>
    <rPh sb="114" eb="116">
      <t>カイシ</t>
    </rPh>
    <rPh sb="118" eb="119">
      <t>マ</t>
    </rPh>
    <rPh sb="125" eb="126">
      <t>セツ</t>
    </rPh>
    <rPh sb="126" eb="127">
      <t>ゾク</t>
    </rPh>
    <rPh sb="127" eb="129">
      <t>コスウ</t>
    </rPh>
    <rPh sb="130" eb="131">
      <t>スク</t>
    </rPh>
    <rPh sb="134" eb="136">
      <t>ルイジ</t>
    </rPh>
    <rPh sb="136" eb="138">
      <t>ダンタイ</t>
    </rPh>
    <rPh sb="139" eb="141">
      <t>ヒカク</t>
    </rPh>
    <rPh sb="144" eb="145">
      <t>オオ</t>
    </rPh>
    <rPh sb="147" eb="149">
      <t>シタマワ</t>
    </rPh>
    <phoneticPr fontId="4"/>
  </si>
  <si>
    <t>　供用開始から間がないため、老朽化による管渠の更新は行っていない。今後、老朽化の状況を踏まえ、計画を立てて取り組んでいく必要がある。</t>
    <rPh sb="1" eb="3">
      <t>キョウヨウ</t>
    </rPh>
    <rPh sb="3" eb="5">
      <t>カイシ</t>
    </rPh>
    <rPh sb="7" eb="8">
      <t>マ</t>
    </rPh>
    <rPh sb="14" eb="17">
      <t>ロウキュウカ</t>
    </rPh>
    <rPh sb="20" eb="22">
      <t>カンキョ</t>
    </rPh>
    <rPh sb="23" eb="25">
      <t>コウシン</t>
    </rPh>
    <rPh sb="26" eb="27">
      <t>オコナ</t>
    </rPh>
    <rPh sb="33" eb="35">
      <t>コンゴ</t>
    </rPh>
    <rPh sb="36" eb="39">
      <t>ロウキュウカ</t>
    </rPh>
    <rPh sb="40" eb="42">
      <t>ジョウキョウ</t>
    </rPh>
    <rPh sb="43" eb="44">
      <t>フ</t>
    </rPh>
    <rPh sb="47" eb="49">
      <t>ケイカク</t>
    </rPh>
    <rPh sb="50" eb="51">
      <t>タ</t>
    </rPh>
    <rPh sb="53" eb="54">
      <t>ト</t>
    </rPh>
    <rPh sb="55" eb="56">
      <t>ク</t>
    </rPh>
    <rPh sb="60" eb="62">
      <t>ヒツヨウ</t>
    </rPh>
    <phoneticPr fontId="4"/>
  </si>
  <si>
    <t>　経営改善について、今後も戸別訪問や地元との連携などの普及活動により、接続戸数を増やし、経営の効率性の向上を目指すとともに、費用削減や投資の効率化を踏まえた、計画的な管渠整備を行っていく必要がある。</t>
    <rPh sb="1" eb="3">
      <t>ケイエイ</t>
    </rPh>
    <rPh sb="3" eb="5">
      <t>カイゼン</t>
    </rPh>
    <rPh sb="10" eb="12">
      <t>コンゴ</t>
    </rPh>
    <rPh sb="13" eb="15">
      <t>コベツ</t>
    </rPh>
    <rPh sb="15" eb="17">
      <t>ホウモン</t>
    </rPh>
    <rPh sb="18" eb="20">
      <t>ジモト</t>
    </rPh>
    <rPh sb="22" eb="24">
      <t>レンケイ</t>
    </rPh>
    <rPh sb="27" eb="29">
      <t>フキュウ</t>
    </rPh>
    <rPh sb="29" eb="31">
      <t>カツドウ</t>
    </rPh>
    <rPh sb="35" eb="36">
      <t>セツ</t>
    </rPh>
    <rPh sb="36" eb="37">
      <t>ゾク</t>
    </rPh>
    <rPh sb="37" eb="39">
      <t>コスウ</t>
    </rPh>
    <rPh sb="40" eb="41">
      <t>フ</t>
    </rPh>
    <rPh sb="44" eb="46">
      <t>ケイエイ</t>
    </rPh>
    <rPh sb="47" eb="50">
      <t>コウリツセイ</t>
    </rPh>
    <rPh sb="51" eb="53">
      <t>コウジョウ</t>
    </rPh>
    <rPh sb="54" eb="56">
      <t>メザ</t>
    </rPh>
    <rPh sb="62" eb="64">
      <t>ヒヨウ</t>
    </rPh>
    <rPh sb="64" eb="66">
      <t>サクゲン</t>
    </rPh>
    <rPh sb="67" eb="69">
      <t>トウシ</t>
    </rPh>
    <rPh sb="70" eb="72">
      <t>コウリツ</t>
    </rPh>
    <rPh sb="72" eb="73">
      <t>カ</t>
    </rPh>
    <rPh sb="74" eb="75">
      <t>フ</t>
    </rPh>
    <rPh sb="79" eb="82">
      <t>ケイカクテキ</t>
    </rPh>
    <rPh sb="83" eb="85">
      <t>カンキョ</t>
    </rPh>
    <rPh sb="85" eb="87">
      <t>セイビ</t>
    </rPh>
    <rPh sb="88" eb="89">
      <t>オコナ</t>
    </rPh>
    <rPh sb="93" eb="9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</si>
</sst>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24608"/>
        <c:axId val="6718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24608"/>
        <c:axId val="67186688"/>
      </c:lineChart>
      <c:dateAx>
        <c:axId val="6712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86688"/>
        <c:crosses val="autoZero"/>
        <c:auto val="1"/>
        <c:lblOffset val="100"/>
        <c:baseTimeUnit val="years"/>
      </c:dateAx>
      <c:valAx>
        <c:axId val="6718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2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1.85</c:v>
                </c:pt>
                <c:pt idx="2">
                  <c:v>2.38</c:v>
                </c:pt>
                <c:pt idx="3">
                  <c:v>3.23</c:v>
                </c:pt>
                <c:pt idx="4">
                  <c:v>4.6900000000000004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53472"/>
        <c:axId val="21015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53472"/>
        <c:axId val="210155776"/>
      </c:lineChart>
      <c:dateAx>
        <c:axId val="21015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155776"/>
        <c:crosses val="autoZero"/>
        <c:auto val="1"/>
        <c:lblOffset val="100"/>
        <c:baseTimeUnit val="years"/>
      </c:dateAx>
      <c:valAx>
        <c:axId val="21015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15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9.52</c:v>
                </c:pt>
                <c:pt idx="1">
                  <c:v>20</c:v>
                </c:pt>
                <c:pt idx="2">
                  <c:v>23.4</c:v>
                </c:pt>
                <c:pt idx="3">
                  <c:v>23.13</c:v>
                </c:pt>
                <c:pt idx="4">
                  <c:v>27.01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40768"/>
        <c:axId val="22568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40768"/>
        <c:axId val="225689600"/>
      </c:lineChart>
      <c:dateAx>
        <c:axId val="21704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689600"/>
        <c:crosses val="autoZero"/>
        <c:auto val="1"/>
        <c:lblOffset val="100"/>
        <c:baseTimeUnit val="years"/>
      </c:dateAx>
      <c:valAx>
        <c:axId val="22568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04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87.66</c:v>
                </c:pt>
                <c:pt idx="1">
                  <c:v>81.849999999999994</c:v>
                </c:pt>
                <c:pt idx="2">
                  <c:v>78.38</c:v>
                </c:pt>
                <c:pt idx="3">
                  <c:v>65.89</c:v>
                </c:pt>
                <c:pt idx="4">
                  <c:v>57.26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29952"/>
        <c:axId val="672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29952"/>
        <c:axId val="67232896"/>
      </c:lineChart>
      <c:dateAx>
        <c:axId val="6722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232896"/>
        <c:crosses val="autoZero"/>
        <c:auto val="1"/>
        <c:lblOffset val="100"/>
        <c:baseTimeUnit val="years"/>
      </c:dateAx>
      <c:valAx>
        <c:axId val="6723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2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2816"/>
        <c:axId val="6728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2816"/>
        <c:axId val="67285760"/>
      </c:lineChart>
      <c:dateAx>
        <c:axId val="672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285760"/>
        <c:crosses val="autoZero"/>
        <c:auto val="1"/>
        <c:lblOffset val="100"/>
        <c:baseTimeUnit val="years"/>
      </c:dateAx>
      <c:valAx>
        <c:axId val="6728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8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07552"/>
        <c:axId val="6761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07552"/>
        <c:axId val="67618688"/>
      </c:lineChart>
      <c:dateAx>
        <c:axId val="6760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618688"/>
        <c:crosses val="autoZero"/>
        <c:auto val="1"/>
        <c:lblOffset val="100"/>
        <c:baseTimeUnit val="years"/>
      </c:dateAx>
      <c:valAx>
        <c:axId val="6761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60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322944"/>
        <c:axId val="12232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22944"/>
        <c:axId val="122325248"/>
      </c:lineChart>
      <c:dateAx>
        <c:axId val="12232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325248"/>
        <c:crosses val="autoZero"/>
        <c:auto val="1"/>
        <c:lblOffset val="100"/>
        <c:baseTimeUnit val="years"/>
      </c:dateAx>
      <c:valAx>
        <c:axId val="12232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32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69344"/>
        <c:axId val="14777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69344"/>
        <c:axId val="147775872"/>
      </c:lineChart>
      <c:dateAx>
        <c:axId val="13976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775872"/>
        <c:crosses val="autoZero"/>
        <c:auto val="1"/>
        <c:lblOffset val="100"/>
        <c:baseTimeUnit val="years"/>
      </c:dateAx>
      <c:valAx>
        <c:axId val="14777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76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178689.49</c:v>
                </c:pt>
                <c:pt idx="1">
                  <c:v>52897.7</c:v>
                </c:pt>
                <c:pt idx="2">
                  <c:v>46607.14</c:v>
                </c:pt>
                <c:pt idx="3">
                  <c:v>32701.55</c:v>
                </c:pt>
                <c:pt idx="4">
                  <c:v>2205.88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29952"/>
        <c:axId val="16823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29952"/>
        <c:axId val="168232448"/>
      </c:lineChart>
      <c:dateAx>
        <c:axId val="16242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232448"/>
        <c:crosses val="autoZero"/>
        <c:auto val="1"/>
        <c:lblOffset val="100"/>
        <c:baseTimeUnit val="years"/>
      </c:dateAx>
      <c:valAx>
        <c:axId val="16823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2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1.88</c:v>
                </c:pt>
                <c:pt idx="1">
                  <c:v>5.25</c:v>
                </c:pt>
                <c:pt idx="2">
                  <c:v>6.66</c:v>
                </c:pt>
                <c:pt idx="3">
                  <c:v>8.0299999999999994</c:v>
                </c:pt>
                <c:pt idx="4">
                  <c:v>10.37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57760"/>
        <c:axId val="20533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57760"/>
        <c:axId val="205336576"/>
      </c:lineChart>
      <c:dateAx>
        <c:axId val="20395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336576"/>
        <c:crosses val="autoZero"/>
        <c:auto val="1"/>
        <c:lblOffset val="100"/>
        <c:baseTimeUnit val="years"/>
      </c:dateAx>
      <c:valAx>
        <c:axId val="20533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5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5670.41</c:v>
                </c:pt>
                <c:pt idx="1">
                  <c:v>2336.2399999999998</c:v>
                </c:pt>
                <c:pt idx="2">
                  <c:v>2025.91</c:v>
                </c:pt>
                <c:pt idx="3">
                  <c:v>1724.96</c:v>
                </c:pt>
                <c:pt idx="4">
                  <c:v>1405.51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87712"/>
        <c:axId val="20678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87712"/>
        <c:axId val="206789632"/>
      </c:lineChart>
      <c:dateAx>
        <c:axId val="20678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789632"/>
        <c:crosses val="autoZero"/>
        <c:auto val="1"/>
        <c:lblOffset val="100"/>
        <c:baseTimeUnit val="years"/>
      </c:dateAx>
      <c:valAx>
        <c:axId val="20678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8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X1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和歌山県　御坊市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24599</v>
      </c>
      <c r="AM8" s="64"/>
      <c r="AN8" s="64"/>
      <c r="AO8" s="64"/>
      <c r="AP8" s="64"/>
      <c r="AQ8" s="64"/>
      <c r="AR8" s="64"/>
      <c r="AS8" s="64"/>
      <c r="AT8" s="63">
        <f>データ!S6</f>
        <v>43.91</v>
      </c>
      <c r="AU8" s="63"/>
      <c r="AV8" s="63"/>
      <c r="AW8" s="63"/>
      <c r="AX8" s="63"/>
      <c r="AY8" s="63"/>
      <c r="AZ8" s="63"/>
      <c r="BA8" s="63"/>
      <c r="BB8" s="63">
        <f>データ!T6</f>
        <v>560.21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3.91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3132</v>
      </c>
      <c r="AE10" s="64"/>
      <c r="AF10" s="64"/>
      <c r="AG10" s="64"/>
      <c r="AH10" s="64"/>
      <c r="AI10" s="64"/>
      <c r="AJ10" s="64"/>
      <c r="AK10" s="2"/>
      <c r="AL10" s="64">
        <f>データ!U6</f>
        <v>959</v>
      </c>
      <c r="AM10" s="64"/>
      <c r="AN10" s="64"/>
      <c r="AO10" s="64"/>
      <c r="AP10" s="64"/>
      <c r="AQ10" s="64"/>
      <c r="AR10" s="64"/>
      <c r="AS10" s="64"/>
      <c r="AT10" s="63">
        <f>データ!V6</f>
        <v>0.27</v>
      </c>
      <c r="AU10" s="63"/>
      <c r="AV10" s="63"/>
      <c r="AW10" s="63"/>
      <c r="AX10" s="63"/>
      <c r="AY10" s="63"/>
      <c r="AZ10" s="63"/>
      <c r="BA10" s="63"/>
      <c r="BB10" s="63">
        <f>データ!W6</f>
        <v>3551.85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302058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和歌山県　御坊市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3.91</v>
      </c>
      <c r="P6" s="32">
        <f t="shared" si="3"/>
        <v>100</v>
      </c>
      <c r="Q6" s="32">
        <f t="shared" si="3"/>
        <v>3132</v>
      </c>
      <c r="R6" s="32">
        <f t="shared" si="3"/>
        <v>24599</v>
      </c>
      <c r="S6" s="32">
        <f t="shared" si="3"/>
        <v>43.91</v>
      </c>
      <c r="T6" s="32">
        <f t="shared" si="3"/>
        <v>560.21</v>
      </c>
      <c r="U6" s="32">
        <f t="shared" si="3"/>
        <v>959</v>
      </c>
      <c r="V6" s="32">
        <f t="shared" si="3"/>
        <v>0.27</v>
      </c>
      <c r="W6" s="32">
        <f t="shared" si="3"/>
        <v>3551.85</v>
      </c>
      <c r="X6" s="33">
        <f>IF(X7="",NA(),X7)</f>
        <v>87.66</v>
      </c>
      <c r="Y6" s="33">
        <f t="shared" ref="Y6:AG6" si="4">IF(Y7="",NA(),Y7)</f>
        <v>81.849999999999994</v>
      </c>
      <c r="Z6" s="33">
        <f t="shared" si="4"/>
        <v>78.38</v>
      </c>
      <c r="AA6" s="33">
        <f t="shared" si="4"/>
        <v>65.89</v>
      </c>
      <c r="AB6" s="33">
        <f t="shared" si="4"/>
        <v>57.26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178689.49</v>
      </c>
      <c r="BF6" s="33">
        <f t="shared" ref="BF6:BN6" si="7">IF(BF7="",NA(),BF7)</f>
        <v>52897.7</v>
      </c>
      <c r="BG6" s="33">
        <f t="shared" si="7"/>
        <v>46607.14</v>
      </c>
      <c r="BH6" s="33">
        <f t="shared" si="7"/>
        <v>32701.55</v>
      </c>
      <c r="BI6" s="33">
        <f t="shared" si="7"/>
        <v>2205.88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1.88</v>
      </c>
      <c r="BQ6" s="33">
        <f t="shared" ref="BQ6:BY6" si="8">IF(BQ7="",NA(),BQ7)</f>
        <v>5.25</v>
      </c>
      <c r="BR6" s="33">
        <f t="shared" si="8"/>
        <v>6.66</v>
      </c>
      <c r="BS6" s="33">
        <f t="shared" si="8"/>
        <v>8.0299999999999994</v>
      </c>
      <c r="BT6" s="33">
        <f t="shared" si="8"/>
        <v>10.37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5670.41</v>
      </c>
      <c r="CB6" s="33">
        <f t="shared" ref="CB6:CJ6" si="9">IF(CB7="",NA(),CB7)</f>
        <v>2336.2399999999998</v>
      </c>
      <c r="CC6" s="33">
        <f t="shared" si="9"/>
        <v>2025.91</v>
      </c>
      <c r="CD6" s="33">
        <f t="shared" si="9"/>
        <v>1724.96</v>
      </c>
      <c r="CE6" s="33">
        <f t="shared" si="9"/>
        <v>1405.51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0.54</v>
      </c>
      <c r="CM6" s="33">
        <f t="shared" ref="CM6:CU6" si="10">IF(CM7="",NA(),CM7)</f>
        <v>1.85</v>
      </c>
      <c r="CN6" s="33">
        <f t="shared" si="10"/>
        <v>2.38</v>
      </c>
      <c r="CO6" s="33">
        <f t="shared" si="10"/>
        <v>3.23</v>
      </c>
      <c r="CP6" s="33">
        <f t="shared" si="10"/>
        <v>4.6900000000000004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9.52</v>
      </c>
      <c r="CX6" s="33">
        <f t="shared" ref="CX6:DF6" si="11">IF(CX7="",NA(),CX7)</f>
        <v>20</v>
      </c>
      <c r="CY6" s="33">
        <f t="shared" si="11"/>
        <v>23.4</v>
      </c>
      <c r="CZ6" s="33">
        <f t="shared" si="11"/>
        <v>23.13</v>
      </c>
      <c r="DA6" s="33">
        <f t="shared" si="11"/>
        <v>27.01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302058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3.91</v>
      </c>
      <c r="P7" s="36">
        <v>100</v>
      </c>
      <c r="Q7" s="36">
        <v>3132</v>
      </c>
      <c r="R7" s="36">
        <v>24599</v>
      </c>
      <c r="S7" s="36">
        <v>43.91</v>
      </c>
      <c r="T7" s="36">
        <v>560.21</v>
      </c>
      <c r="U7" s="36">
        <v>959</v>
      </c>
      <c r="V7" s="36">
        <v>0.27</v>
      </c>
      <c r="W7" s="36">
        <v>3551.85</v>
      </c>
      <c r="X7" s="36">
        <v>87.66</v>
      </c>
      <c r="Y7" s="36">
        <v>81.849999999999994</v>
      </c>
      <c r="Z7" s="36">
        <v>78.38</v>
      </c>
      <c r="AA7" s="36">
        <v>65.89</v>
      </c>
      <c r="AB7" s="36">
        <v>57.26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178689.49</v>
      </c>
      <c r="BF7" s="36">
        <v>52897.7</v>
      </c>
      <c r="BG7" s="36">
        <v>46607.14</v>
      </c>
      <c r="BH7" s="36">
        <v>32701.55</v>
      </c>
      <c r="BI7" s="36">
        <v>2205.88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1.88</v>
      </c>
      <c r="BQ7" s="36">
        <v>5.25</v>
      </c>
      <c r="BR7" s="36">
        <v>6.66</v>
      </c>
      <c r="BS7" s="36">
        <v>8.0299999999999994</v>
      </c>
      <c r="BT7" s="36">
        <v>10.37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5670.41</v>
      </c>
      <c r="CB7" s="36">
        <v>2336.2399999999998</v>
      </c>
      <c r="CC7" s="36">
        <v>2025.91</v>
      </c>
      <c r="CD7" s="36">
        <v>1724.96</v>
      </c>
      <c r="CE7" s="36">
        <v>1405.51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0.54</v>
      </c>
      <c r="CM7" s="36">
        <v>1.85</v>
      </c>
      <c r="CN7" s="36">
        <v>2.38</v>
      </c>
      <c r="CO7" s="36">
        <v>3.23</v>
      </c>
      <c r="CP7" s="36">
        <v>4.6900000000000004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9.52</v>
      </c>
      <c r="CX7" s="36">
        <v>20</v>
      </c>
      <c r="CY7" s="36">
        <v>23.4</v>
      </c>
      <c r="CZ7" s="36">
        <v>23.13</v>
      </c>
      <c r="DA7" s="36">
        <v>27.01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Wakayama Prefecture</cp:lastModifiedBy>
  <dcterms:created xsi:type="dcterms:W3CDTF">2017-02-08T03:03:07Z</dcterms:created>
  <dcterms:modified xsi:type="dcterms:W3CDTF">2017-02-15T04:50:51Z</dcterms:modified>
</cp:coreProperties>
</file>