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72.20.0.21\tanabelg\040800財政課\財政係\調査\公営企業\公営企業経営比較分析\2024.1.16【2.9(金)〆】経営比較分析表（令和４年度決算）分析等\03.県提出\"/>
    </mc:Choice>
  </mc:AlternateContent>
  <xr:revisionPtr revIDLastSave="0" documentId="13_ncr:1_{8A97032A-823C-4DC4-91C4-00DCC47A626E}" xr6:coauthVersionLast="47" xr6:coauthVersionMax="47" xr10:uidLastSave="{00000000-0000-0000-0000-000000000000}"/>
  <workbookProtection workbookAlgorithmName="SHA-512" workbookHashValue="6iLMszjnHExwDce3DoTCogDaed/lgMwiQVoj1sXzB1worj0Gwc7SX0bF8uy/DGuII7qxYHf1bxHnKEpw7xe7TA==" workbookSaltValue="msqzfwEP6mTsYRRfwa9Bw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B10" i="4"/>
  <c r="AT8" i="4"/>
  <c r="AD8" i="4"/>
  <c r="W8" i="4"/>
  <c r="P8" i="4"/>
  <c r="I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<sst xmlns="http://schemas.openxmlformats.org/spreadsheetml/2006/main" count="275" uniqueCount="117">
  <si>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</si>
  <si>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</si>
  <si>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</si>
  <si>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</si>
  <si>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</si>
  <si>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</si>
  <si>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</si>
  <si>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</si>
  <si>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</si>
  <si>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</si>
  <si>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</si>
  <si>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</si>
  <si>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</si>
  <si>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</si>
  <si>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</si>
  <si>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</si>
  <si>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</si>
  <si>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</si>
  <si>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</si>
  <si>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</si>
  <si>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</si>
  <si>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</si>
  <si>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</si>
  <si>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</si>
  <si>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</si>
  <si>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</si>
  <si>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</si>
  <si>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</si>
  <si>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</si>
  <si>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</si>
  <si>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</si>
  <si>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</si>
  <si>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</si>
  <si>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</si>
  <si>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</si>
  <si>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</si>
  <si>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</si>
  <si>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</si>
  <si>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</si>
  <si>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</si>
  <si>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</si>
  <si>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</si>
  <si>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</si>
  <si>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</si>
  <si>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</si>
  <si>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</si>
  <si>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</si>
  <si>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</si>
  <si>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</si>
  <si>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</si>
  <si>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</si>
  <si>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</si>
  <si>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</si>
  <si>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</si>
  <si>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</si>
  <si>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</si>
  <si>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</si>
  <si>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</si>
  <si>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</si>
  <si>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</si>
  <si>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</si>
  <si>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</si>
  <si>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</si>
  <si>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</si>
  <si>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</si>
  <si>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</si>
  <si>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</si>
  <si>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</si>
  <si>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</si>
  <si>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</si>
  <si>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</si>
  <si>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</si>
  <si>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</si>
  <si>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</si>
  <si>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</si>
  <si>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</si>
  <si>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</si>
  <si>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</si>
  <si>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</si>
  <si>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</si>
  <si>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</si>
  <si>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</si>
  <si>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</si>
  <si>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</si>
  <si>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</si>
  <si>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</si>
  <si>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</si>
  <si>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</si>
  <si>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</si>
  <si>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</si>
  <si>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</si>
  <si>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</si>
  <si>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</si>
  <si>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</si>
  <si>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</si>
  <si>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</si>
  <si>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</si>
  <si>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</si>
  <si>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</si>
  <si>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</si>
  <si>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</si>
  <si>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</si>
  <si>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</si>
  <si>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</si>
  <si>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</si>
  <si>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</si>
  <si>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</si>
  <si>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</si>
  <si>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</si>
  <si>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</si>
  <si>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</si>
  <si>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</si>
  <si>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</si>
  <si>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</si>
  <si>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来、料金収入で会計全体を賄う独立採算による経営が基本と考えますが、全体計画区域内の地域実情を勘案する中で、現状の料金収入のみで運営することは困難な状況で経費回収率は低く、一般会計からの補助金収入に頼らざるを得ない状況です。今後、経営改善に向け施設維持管理経費の更なる節減や、計画的な施設改修等に努めてまいります。
　汚水処理原価は、類似団体より高い数値となっているため、接続率の向上や有収水量の増加に努め、汚水処理原価の改善に努めてまいります。
　施設利用率は、類似団体より低い状況が続いており、これは施設が整備されている地域は観光地であり、観光シーズンの最大稼働を見込んでの施設規模となっているためですが、コロナ禍の影響が縮小する中、観光客数も回復傾向であり、施設利用率は若干増加しております。</t>
    <rPh sb="78" eb="83">
      <t>ケイヒカイシュウリツ</t>
    </rPh>
    <rPh sb="84" eb="85">
      <t>ヒク</t>
    </rPh>
    <rPh sb="290" eb="292">
      <t>シセツ</t>
    </rPh>
    <rPh sb="292" eb="294">
      <t>キボ</t>
    </rPh>
    <rPh sb="314" eb="316">
      <t>シュクショウ</t>
    </rPh>
    <rPh sb="318" eb="319">
      <t>ナカ</t>
    </rPh>
    <rPh sb="325" eb="327">
      <t>カイフク</t>
    </rPh>
    <rPh sb="327" eb="329">
      <t>ケイコウ</t>
    </rPh>
    <phoneticPr fontId="4"/>
  </si>
  <si>
    <t>　供用開始から21年～27年が経過しており、改修等が必要な時期となってきております。
　安定的な施設運営のため、長期的な視点を持って、今後必要となる更新費用の把握や計画的な老朽化対策に取り組んでまいります。</t>
    <rPh sb="1" eb="3">
      <t>キョウヨウ</t>
    </rPh>
    <rPh sb="3" eb="5">
      <t>カイシ</t>
    </rPh>
    <rPh sb="22" eb="24">
      <t>カイシュウ</t>
    </rPh>
    <rPh sb="44" eb="46">
      <t>アンテイ</t>
    </rPh>
    <rPh sb="46" eb="47">
      <t>テキ</t>
    </rPh>
    <rPh sb="48" eb="50">
      <t>シセツ</t>
    </rPh>
    <rPh sb="50" eb="52">
      <t>ウンエイ</t>
    </rPh>
    <rPh sb="56" eb="59">
      <t>チョウキテキ</t>
    </rPh>
    <rPh sb="60" eb="62">
      <t>シテン</t>
    </rPh>
    <rPh sb="63" eb="64">
      <t>モ</t>
    </rPh>
    <rPh sb="67" eb="69">
      <t>コンゴ</t>
    </rPh>
    <rPh sb="69" eb="71">
      <t>ヒツヨウ</t>
    </rPh>
    <rPh sb="74" eb="76">
      <t>コウシン</t>
    </rPh>
    <rPh sb="76" eb="78">
      <t>ヒヨウ</t>
    </rPh>
    <rPh sb="79" eb="81">
      <t>ハアク</t>
    </rPh>
    <rPh sb="82" eb="84">
      <t>ケイカク</t>
    </rPh>
    <rPh sb="84" eb="85">
      <t>テキ</t>
    </rPh>
    <rPh sb="86" eb="89">
      <t>ロウキュウカ</t>
    </rPh>
    <rPh sb="89" eb="91">
      <t>タイサク</t>
    </rPh>
    <phoneticPr fontId="7"/>
  </si>
  <si>
    <t>　本市の特定環境保全公共下水道は、平成17年度の市町村合併以前から旧本宮町・旧龍神村において、温泉観光地の浄化を目的に、地域を限定した比較的小規模な下水道として事業を行っており、令和２年４月１日より、公営企業法の一部を適用し、公営企業会計へ移行していることから、各指標は３年度分のみの数値となります。
　令和４年度は、コロナ禍の影響の縮小もあり、使用料収入は微増となっており、経費回収率も若干改善されています。
　人口増加の期待は薄く、高齢化もより進むことが予想されるため、観光客数が回復しつつある中、接続促進の啓発を続けるとともに、計画的かつ効率的な施設の維持管理を行い、地域の生活環境の向上を図り、経営の安定化に努めてまいります。</t>
    <rPh sb="80" eb="82">
      <t>ジギョウ</t>
    </rPh>
    <rPh sb="83" eb="84">
      <t>オコナ</t>
    </rPh>
    <rPh sb="131" eb="134">
      <t>カクシヒョウ</t>
    </rPh>
    <rPh sb="136" eb="139">
      <t>ネンドブン</t>
    </rPh>
    <rPh sb="142" eb="144">
      <t>スウチ</t>
    </rPh>
    <rPh sb="152" eb="154">
      <t>レイワ</t>
    </rPh>
    <rPh sb="155" eb="157">
      <t>ネンド</t>
    </rPh>
    <rPh sb="179" eb="181">
      <t>ビゾウ</t>
    </rPh>
    <rPh sb="215" eb="217">
      <t>キタイ</t>
    </rPh>
    <rPh sb="218" eb="219">
      <t>ウス</t>
    </rPh>
    <rPh sb="232" eb="234">
      <t>ヨソウ</t>
    </rPh>
    <rPh sb="262" eb="263">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</si>
</sst>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CBC-4F43-9574-FC405FB4FB4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0CBC-4F43-9574-FC405FB4FB4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26.35</c:v>
                </c:pt>
                <c:pt idx="3">
                  <c:v>33.909999999999997</c:v>
                </c:pt>
                <c:pt idx="4">
                  <c:v>36.35</c:v>
                </c:pt>
              </c:numCache>
            </c:numRef>
          </c:val>
          <c:extLst>
            <c:ext xmlns:c16="http://schemas.microsoft.com/office/drawing/2014/chart" uri="{C3380CC4-5D6E-409C-BE32-E72D297353CC}">
              <c16:uniqueId val="{00000000-0752-49AE-A1C5-6C6628C3E94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0752-49AE-A1C5-6C6628C3E94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86.14</c:v>
                </c:pt>
                <c:pt idx="3">
                  <c:v>86</c:v>
                </c:pt>
                <c:pt idx="4">
                  <c:v>84.95</c:v>
                </c:pt>
              </c:numCache>
            </c:numRef>
          </c:val>
          <c:extLst>
            <c:ext xmlns:c16="http://schemas.microsoft.com/office/drawing/2014/chart" uri="{C3380CC4-5D6E-409C-BE32-E72D297353CC}">
              <c16:uniqueId val="{00000000-791B-42B4-A8B1-67752276049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791B-42B4-A8B1-67752276049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116.21</c:v>
                </c:pt>
                <c:pt idx="3">
                  <c:v>117.43</c:v>
                </c:pt>
                <c:pt idx="4">
                  <c:v>119.66</c:v>
                </c:pt>
              </c:numCache>
            </c:numRef>
          </c:val>
          <c:extLst>
            <c:ext xmlns:c16="http://schemas.microsoft.com/office/drawing/2014/chart" uri="{C3380CC4-5D6E-409C-BE32-E72D297353CC}">
              <c16:uniqueId val="{00000000-4684-438F-AA41-4AFA47743C8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4684-438F-AA41-4AFA47743C8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3.6</c:v>
                </c:pt>
                <c:pt idx="3">
                  <c:v>7.21</c:v>
                </c:pt>
                <c:pt idx="4">
                  <c:v>10.41</c:v>
                </c:pt>
              </c:numCache>
            </c:numRef>
          </c:val>
          <c:extLst>
            <c:ext xmlns:c16="http://schemas.microsoft.com/office/drawing/2014/chart" uri="{C3380CC4-5D6E-409C-BE32-E72D297353CC}">
              <c16:uniqueId val="{00000000-F1DF-46B7-8831-29D1B568C90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F1DF-46B7-8831-29D1B568C90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375-4D97-86F3-D9598FDA016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9375-4D97-86F3-D9598FDA016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91F-4104-AC86-1A44FB42A7F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291F-4104-AC86-1A44FB42A7F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29.36</c:v>
                </c:pt>
                <c:pt idx="3">
                  <c:v>27.41</c:v>
                </c:pt>
                <c:pt idx="4">
                  <c:v>21.75</c:v>
                </c:pt>
              </c:numCache>
            </c:numRef>
          </c:val>
          <c:extLst>
            <c:ext xmlns:c16="http://schemas.microsoft.com/office/drawing/2014/chart" uri="{C3380CC4-5D6E-409C-BE32-E72D297353CC}">
              <c16:uniqueId val="{00000000-BE9F-48C4-899C-0F3C77C894C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BE9F-48C4-899C-0F3C77C894C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1320.58</c:v>
                </c:pt>
                <c:pt idx="3">
                  <c:v>1367.01</c:v>
                </c:pt>
                <c:pt idx="4">
                  <c:v>1155.21</c:v>
                </c:pt>
              </c:numCache>
            </c:numRef>
          </c:val>
          <c:extLst>
            <c:ext xmlns:c16="http://schemas.microsoft.com/office/drawing/2014/chart" uri="{C3380CC4-5D6E-409C-BE32-E72D297353CC}">
              <c16:uniqueId val="{00000000-62B9-42E4-9A06-ABFB746B1EB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62B9-42E4-9A06-ABFB746B1EB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43.86</c:v>
                </c:pt>
                <c:pt idx="3">
                  <c:v>37.35</c:v>
                </c:pt>
                <c:pt idx="4">
                  <c:v>39.090000000000003</c:v>
                </c:pt>
              </c:numCache>
            </c:numRef>
          </c:val>
          <c:extLst>
            <c:ext xmlns:c16="http://schemas.microsoft.com/office/drawing/2014/chart" uri="{C3380CC4-5D6E-409C-BE32-E72D297353CC}">
              <c16:uniqueId val="{00000000-A70A-4792-94F9-4D837C6F16F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A70A-4792-94F9-4D837C6F16F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398.53</c:v>
                </c:pt>
                <c:pt idx="3">
                  <c:v>432.4</c:v>
                </c:pt>
                <c:pt idx="4">
                  <c:v>374.41</c:v>
                </c:pt>
              </c:numCache>
            </c:numRef>
          </c:val>
          <c:extLst>
            <c:ext xmlns:c16="http://schemas.microsoft.com/office/drawing/2014/chart" uri="{C3380CC4-5D6E-409C-BE32-E72D297353CC}">
              <c16:uniqueId val="{00000000-7DE2-4B6C-B71B-8D861193C2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7DE2-4B6C-B71B-8D861193C2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115" zoomScaleNormal="11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田辺市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69716</v>
      </c>
      <c r="AM8" s="42"/>
      <c r="AN8" s="42"/>
      <c r="AO8" s="42"/>
      <c r="AP8" s="42"/>
      <c r="AQ8" s="42"/>
      <c r="AR8" s="42"/>
      <c r="AS8" s="42"/>
      <c r="AT8" s="35">
        <f>データ!T6</f>
        <v>1026.9100000000001</v>
      </c>
      <c r="AU8" s="35"/>
      <c r="AV8" s="35"/>
      <c r="AW8" s="35"/>
      <c r="AX8" s="35"/>
      <c r="AY8" s="35"/>
      <c r="AZ8" s="35"/>
      <c r="BA8" s="35"/>
      <c r="BB8" s="35">
        <f>データ!U6</f>
        <v>67.89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85.97</v>
      </c>
      <c r="J10" s="35"/>
      <c r="K10" s="35"/>
      <c r="L10" s="35"/>
      <c r="M10" s="35"/>
      <c r="N10" s="35"/>
      <c r="O10" s="35"/>
      <c r="P10" s="35">
        <f>データ!P6</f>
        <v>0.13</v>
      </c>
      <c r="Q10" s="35"/>
      <c r="R10" s="35"/>
      <c r="S10" s="35"/>
      <c r="T10" s="35"/>
      <c r="U10" s="35"/>
      <c r="V10" s="35"/>
      <c r="W10" s="35">
        <f>データ!Q6</f>
        <v>45.91</v>
      </c>
      <c r="X10" s="35"/>
      <c r="Y10" s="35"/>
      <c r="Z10" s="35"/>
      <c r="AA10" s="35"/>
      <c r="AB10" s="35"/>
      <c r="AC10" s="35"/>
      <c r="AD10" s="42">
        <f>データ!R6</f>
        <v>4610</v>
      </c>
      <c r="AE10" s="42"/>
      <c r="AF10" s="42"/>
      <c r="AG10" s="42"/>
      <c r="AH10" s="42"/>
      <c r="AI10" s="42"/>
      <c r="AJ10" s="42"/>
      <c r="AK10" s="2"/>
      <c r="AL10" s="42">
        <f>データ!V6</f>
        <v>93</v>
      </c>
      <c r="AM10" s="42"/>
      <c r="AN10" s="42"/>
      <c r="AO10" s="42"/>
      <c r="AP10" s="42"/>
      <c r="AQ10" s="42"/>
      <c r="AR10" s="42"/>
      <c r="AS10" s="42"/>
      <c r="AT10" s="35">
        <f>データ!W6</f>
        <v>0.13</v>
      </c>
      <c r="AU10" s="35"/>
      <c r="AV10" s="35"/>
      <c r="AW10" s="35"/>
      <c r="AX10" s="35"/>
      <c r="AY10" s="35"/>
      <c r="AZ10" s="35"/>
      <c r="BA10" s="35"/>
      <c r="BB10" s="35">
        <f>データ!X6</f>
        <v>715.38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FwDgOJn9oeObiqm7RJ/HqK/j6wIf8aPDbe46JoSTBJ2Zwp4WO5/sXnCYWSIKccALmMjD6pvk5M5aU79yysRKdA==" saltValue="Z+ZOvZ8AiIiEmnvEGI9MB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302066</v>
      </c>
      <c r="D6" s="19">
        <f t="shared" si="3"/>
        <v>46</v>
      </c>
      <c r="E6" s="19">
        <f t="shared" si="3"/>
        <v>17</v>
      </c>
      <c r="F6" s="19">
        <f t="shared" si="3"/>
        <v>4</v>
      </c>
      <c r="G6" s="19">
        <f t="shared" si="3"/>
        <v>0</v>
      </c>
      <c r="H6" s="19" t="str">
        <f t="shared" si="3"/>
        <v>和歌山県　田辺市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85.97</v>
      </c>
      <c r="P6" s="20">
        <f t="shared" si="3"/>
        <v>0.13</v>
      </c>
      <c r="Q6" s="20">
        <f t="shared" si="3"/>
        <v>45.91</v>
      </c>
      <c r="R6" s="20">
        <f t="shared" si="3"/>
        <v>4610</v>
      </c>
      <c r="S6" s="20">
        <f t="shared" si="3"/>
        <v>69716</v>
      </c>
      <c r="T6" s="20">
        <f t="shared" si="3"/>
        <v>1026.9100000000001</v>
      </c>
      <c r="U6" s="20">
        <f t="shared" si="3"/>
        <v>67.89</v>
      </c>
      <c r="V6" s="20">
        <f t="shared" si="3"/>
        <v>93</v>
      </c>
      <c r="W6" s="20">
        <f t="shared" si="3"/>
        <v>0.13</v>
      </c>
      <c r="X6" s="20">
        <f t="shared" si="3"/>
        <v>715.38</v>
      </c>
      <c r="Y6" s="21" t="str">
        <f>IF(Y7="",NA(),Y7)</f>
        <v>-</v>
      </c>
      <c r="Z6" s="21" t="str">
        <f t="shared" ref="Z6:AH6" si="4">IF(Z7="",NA(),Z7)</f>
        <v>-</v>
      </c>
      <c r="AA6" s="21">
        <f t="shared" si="4"/>
        <v>116.21</v>
      </c>
      <c r="AB6" s="21">
        <f t="shared" si="4"/>
        <v>117.43</v>
      </c>
      <c r="AC6" s="21">
        <f t="shared" si="4"/>
        <v>119.66</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29.36</v>
      </c>
      <c r="AX6" s="21">
        <f t="shared" si="6"/>
        <v>27.41</v>
      </c>
      <c r="AY6" s="21">
        <f t="shared" si="6"/>
        <v>21.75</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1320.58</v>
      </c>
      <c r="BI6" s="21">
        <f t="shared" si="7"/>
        <v>1367.01</v>
      </c>
      <c r="BJ6" s="21">
        <f t="shared" si="7"/>
        <v>1155.21</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43.86</v>
      </c>
      <c r="BT6" s="21">
        <f t="shared" si="8"/>
        <v>37.35</v>
      </c>
      <c r="BU6" s="21">
        <f t="shared" si="8"/>
        <v>39.090000000000003</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398.53</v>
      </c>
      <c r="CE6" s="21">
        <f t="shared" si="9"/>
        <v>432.4</v>
      </c>
      <c r="CF6" s="21">
        <f t="shared" si="9"/>
        <v>374.41</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26.35</v>
      </c>
      <c r="CP6" s="21">
        <f t="shared" si="10"/>
        <v>33.909999999999997</v>
      </c>
      <c r="CQ6" s="21">
        <f t="shared" si="10"/>
        <v>36.35</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86.14</v>
      </c>
      <c r="DA6" s="21">
        <f t="shared" si="11"/>
        <v>86</v>
      </c>
      <c r="DB6" s="21">
        <f t="shared" si="11"/>
        <v>84.95</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3.6</v>
      </c>
      <c r="DL6" s="21">
        <f t="shared" si="12"/>
        <v>7.21</v>
      </c>
      <c r="DM6" s="21">
        <f t="shared" si="12"/>
        <v>10.41</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302066</v>
      </c>
      <c r="D7" s="23">
        <v>46</v>
      </c>
      <c r="E7" s="23">
        <v>17</v>
      </c>
      <c r="F7" s="23">
        <v>4</v>
      </c>
      <c r="G7" s="23">
        <v>0</v>
      </c>
      <c r="H7" s="23" t="s">
        <v>96</v>
      </c>
      <c r="I7" s="23" t="s">
        <v>97</v>
      </c>
      <c r="J7" s="23" t="s">
        <v>98</v>
      </c>
      <c r="K7" s="23" t="s">
        <v>99</v>
      </c>
      <c r="L7" s="23" t="s">
        <v>100</v>
      </c>
      <c r="M7" s="23" t="s">
        <v>101</v>
      </c>
      <c r="N7" s="24" t="s">
        <v>102</v>
      </c>
      <c r="O7" s="24">
        <v>85.97</v>
      </c>
      <c r="P7" s="24">
        <v>0.13</v>
      </c>
      <c r="Q7" s="24">
        <v>45.91</v>
      </c>
      <c r="R7" s="24">
        <v>4610</v>
      </c>
      <c r="S7" s="24">
        <v>69716</v>
      </c>
      <c r="T7" s="24">
        <v>1026.9100000000001</v>
      </c>
      <c r="U7" s="24">
        <v>67.89</v>
      </c>
      <c r="V7" s="24">
        <v>93</v>
      </c>
      <c r="W7" s="24">
        <v>0.13</v>
      </c>
      <c r="X7" s="24">
        <v>715.38</v>
      </c>
      <c r="Y7" s="24" t="s">
        <v>102</v>
      </c>
      <c r="Z7" s="24" t="s">
        <v>102</v>
      </c>
      <c r="AA7" s="24">
        <v>116.21</v>
      </c>
      <c r="AB7" s="24">
        <v>117.43</v>
      </c>
      <c r="AC7" s="24">
        <v>119.66</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29.36</v>
      </c>
      <c r="AX7" s="24">
        <v>27.41</v>
      </c>
      <c r="AY7" s="24">
        <v>21.75</v>
      </c>
      <c r="AZ7" s="24" t="s">
        <v>102</v>
      </c>
      <c r="BA7" s="24" t="s">
        <v>102</v>
      </c>
      <c r="BB7" s="24">
        <v>44.24</v>
      </c>
      <c r="BC7" s="24">
        <v>43.07</v>
      </c>
      <c r="BD7" s="24">
        <v>45.42</v>
      </c>
      <c r="BE7" s="24">
        <v>44.25</v>
      </c>
      <c r="BF7" s="24" t="s">
        <v>102</v>
      </c>
      <c r="BG7" s="24" t="s">
        <v>102</v>
      </c>
      <c r="BH7" s="24">
        <v>1320.58</v>
      </c>
      <c r="BI7" s="24">
        <v>1367.01</v>
      </c>
      <c r="BJ7" s="24">
        <v>1155.21</v>
      </c>
      <c r="BK7" s="24" t="s">
        <v>102</v>
      </c>
      <c r="BL7" s="24" t="s">
        <v>102</v>
      </c>
      <c r="BM7" s="24">
        <v>1258.43</v>
      </c>
      <c r="BN7" s="24">
        <v>1163.75</v>
      </c>
      <c r="BO7" s="24">
        <v>1195.47</v>
      </c>
      <c r="BP7" s="24">
        <v>1182.1099999999999</v>
      </c>
      <c r="BQ7" s="24" t="s">
        <v>102</v>
      </c>
      <c r="BR7" s="24" t="s">
        <v>102</v>
      </c>
      <c r="BS7" s="24">
        <v>43.86</v>
      </c>
      <c r="BT7" s="24">
        <v>37.35</v>
      </c>
      <c r="BU7" s="24">
        <v>39.090000000000003</v>
      </c>
      <c r="BV7" s="24" t="s">
        <v>102</v>
      </c>
      <c r="BW7" s="24" t="s">
        <v>102</v>
      </c>
      <c r="BX7" s="24">
        <v>73.36</v>
      </c>
      <c r="BY7" s="24">
        <v>72.599999999999994</v>
      </c>
      <c r="BZ7" s="24">
        <v>69.430000000000007</v>
      </c>
      <c r="CA7" s="24">
        <v>73.78</v>
      </c>
      <c r="CB7" s="24" t="s">
        <v>102</v>
      </c>
      <c r="CC7" s="24" t="s">
        <v>102</v>
      </c>
      <c r="CD7" s="24">
        <v>398.53</v>
      </c>
      <c r="CE7" s="24">
        <v>432.4</v>
      </c>
      <c r="CF7" s="24">
        <v>374.41</v>
      </c>
      <c r="CG7" s="24" t="s">
        <v>102</v>
      </c>
      <c r="CH7" s="24" t="s">
        <v>102</v>
      </c>
      <c r="CI7" s="24">
        <v>224.88</v>
      </c>
      <c r="CJ7" s="24">
        <v>228.64</v>
      </c>
      <c r="CK7" s="24">
        <v>239.46</v>
      </c>
      <c r="CL7" s="24">
        <v>220.62</v>
      </c>
      <c r="CM7" s="24" t="s">
        <v>102</v>
      </c>
      <c r="CN7" s="24" t="s">
        <v>102</v>
      </c>
      <c r="CO7" s="24">
        <v>26.35</v>
      </c>
      <c r="CP7" s="24">
        <v>33.909999999999997</v>
      </c>
      <c r="CQ7" s="24">
        <v>36.35</v>
      </c>
      <c r="CR7" s="24" t="s">
        <v>102</v>
      </c>
      <c r="CS7" s="24" t="s">
        <v>102</v>
      </c>
      <c r="CT7" s="24">
        <v>42.4</v>
      </c>
      <c r="CU7" s="24">
        <v>42.28</v>
      </c>
      <c r="CV7" s="24">
        <v>41.06</v>
      </c>
      <c r="CW7" s="24">
        <v>42.22</v>
      </c>
      <c r="CX7" s="24" t="s">
        <v>102</v>
      </c>
      <c r="CY7" s="24" t="s">
        <v>102</v>
      </c>
      <c r="CZ7" s="24">
        <v>86.14</v>
      </c>
      <c r="DA7" s="24">
        <v>86</v>
      </c>
      <c r="DB7" s="24">
        <v>84.95</v>
      </c>
      <c r="DC7" s="24" t="s">
        <v>102</v>
      </c>
      <c r="DD7" s="24" t="s">
        <v>102</v>
      </c>
      <c r="DE7" s="24">
        <v>84.19</v>
      </c>
      <c r="DF7" s="24">
        <v>84.34</v>
      </c>
      <c r="DG7" s="24">
        <v>84.34</v>
      </c>
      <c r="DH7" s="24">
        <v>85.67</v>
      </c>
      <c r="DI7" s="24" t="s">
        <v>102</v>
      </c>
      <c r="DJ7" s="24" t="s">
        <v>102</v>
      </c>
      <c r="DK7" s="24">
        <v>3.6</v>
      </c>
      <c r="DL7" s="24">
        <v>7.21</v>
      </c>
      <c r="DM7" s="24">
        <v>10.41</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幡山 隆志</cp:lastModifiedBy>
  <dcterms:created xsi:type="dcterms:W3CDTF">2023-12-12T00:57:44Z</dcterms:created>
  <dcterms:modified xsi:type="dcterms:W3CDTF">2024-02-08T02:58:25Z</dcterms:modified>
  <cp:category/>
</cp:coreProperties>
</file>