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24 上富田町\"/>
    </mc:Choice>
  </mc:AlternateContent>
  <workbookProtection workbookAlgorithmName="SHA-512" workbookHashValue="Pew1VusCCQbGEAJFoK1jnmmWEm+VIZ+hN5fxmYlzpd0tV8SMfyy7JjCcgt+KIr9e62tpw1kDjvE6aT9Cz2YH9A==" workbookSaltValue="DtwP8a2rLv6mwPuwCH7eF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<sst xmlns="http://schemas.openxmlformats.org/spreadsheetml/2006/main" count="236" uniqueCount="121">
  <si>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</si>
  <si>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</si>
  <si>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</si>
  <si>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</si>
  <si>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</si>
  <si>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</si>
  <si>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</si>
  <si>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</si>
  <si>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</si>
  <si>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</si>
  <si>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</si>
  <si>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</si>
  <si>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</si>
  <si>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</si>
  <si>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</si>
  <si>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</si>
  <si>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</si>
  <si>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</si>
  <si>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</si>
  <si>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</si>
  <si>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</si>
  <si>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</si>
  <si>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</si>
  <si>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</si>
  <si>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</si>
  <si>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</si>
  <si>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</si>
  <si>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</si>
  <si>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</si>
  <si>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</si>
  <si>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</si>
  <si>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</si>
  <si>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</si>
  <si>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</si>
  <si>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</si>
  <si>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</si>
  <si>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</si>
  <si>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</si>
  <si>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</si>
  <si>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</si>
  <si>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</si>
  <si>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</si>
  <si>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</si>
  <si>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</si>
  <si>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</si>
  <si>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</si>
  <si>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</si>
  <si>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</si>
  <si>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</si>
  <si>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</si>
  <si>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</si>
  <si>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</si>
  <si>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</si>
  <si>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</si>
  <si>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</si>
  <si>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</si>
  <si>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</si>
  <si>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</si>
  <si>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</si>
  <si>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</si>
  <si>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</si>
  <si>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</si>
  <si>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</si>
  <si>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</si>
  <si>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</si>
  <si>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</si>
  <si>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</si>
  <si>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</si>
  <si>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</si>
  <si>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</si>
  <si>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</si>
  <si>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</si>
  <si>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</si>
  <si>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</si>
  <si>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</si>
  <si>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</si>
  <si>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</si>
  <si>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</si>
  <si>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</si>
  <si>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</si>
  <si>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</si>
  <si>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</si>
  <si>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</si>
  <si>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</si>
  <si>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</si>
  <si>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</si>
  <si>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</si>
  <si>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</si>
  <si>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</si>
  <si>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</si>
  <si>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</si>
  <si>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</si>
  <si>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</si>
  <si>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</si>
  <si>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</si>
  <si>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</si>
  <si>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</si>
  <si>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</si>
  <si>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</si>
  <si>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上富田町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</si>
  <si>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</si>
  <si>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</si>
  <si>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</si>
  <si>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</si>
  <si>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</si>
  <si>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</si>
  <si>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</si>
  <si>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</si>
  <si>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</si>
  <si>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</si>
  <si>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</si>
  <si>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</si>
  <si>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</si>
  <si>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</si>
  <si>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</si>
  <si>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</si>
  <si>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</si>
  <si>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</si>
  <si>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当事業は、平成10年度から着手し、上富田浄化センターが完成した平成19年度に供用開始となった。　現在、全体整備計画面積291haに対し、整備済面積が119ha、整備進捗率41.0%となっている。処理施設内の設備の老朽化により維持管理費が年々増加傾向にあることから町の財政を圧迫している状況である。そのため今後、町の財政負担や将来の処理人口の減少等を勘案し、整備計画区域の縮小や処理施設の統廃合も視野に全体計画・事業計画の見直しが必要となる。下水道への接続率の向上に努め、安定した歳入確保と更なる運営の効率化を進め、経営健全化を図る必要がある。</t>
    <rPh sb="0" eb="1">
      <t>トウ</t>
    </rPh>
    <rPh sb="1" eb="3">
      <t>ジギョウ</t>
    </rPh>
    <rPh sb="5" eb="7">
      <t>ヘイセイ</t>
    </rPh>
    <rPh sb="9" eb="11">
      <t>ネンド</t>
    </rPh>
    <rPh sb="13" eb="15">
      <t>チャクシュ</t>
    </rPh>
    <rPh sb="17" eb="20">
      <t>カミトンダ</t>
    </rPh>
    <rPh sb="20" eb="22">
      <t>ジョウカ</t>
    </rPh>
    <rPh sb="27" eb="29">
      <t>カンセイ</t>
    </rPh>
    <rPh sb="31" eb="33">
      <t>ヘイセイ</t>
    </rPh>
    <rPh sb="35" eb="37">
      <t>ネンド</t>
    </rPh>
    <rPh sb="38" eb="40">
      <t>キョウヨウ</t>
    </rPh>
    <rPh sb="40" eb="42">
      <t>カイシ</t>
    </rPh>
    <rPh sb="48" eb="50">
      <t>ゲンザイ</t>
    </rPh>
    <rPh sb="51" eb="53">
      <t>ゼンタイ</t>
    </rPh>
    <rPh sb="53" eb="55">
      <t>セイビ</t>
    </rPh>
    <rPh sb="55" eb="57">
      <t>ケイカク</t>
    </rPh>
    <rPh sb="57" eb="59">
      <t>メンセキ</t>
    </rPh>
    <rPh sb="65" eb="66">
      <t>タイ</t>
    </rPh>
    <rPh sb="68" eb="70">
      <t>セイビ</t>
    </rPh>
    <rPh sb="70" eb="71">
      <t>ズ</t>
    </rPh>
    <rPh sb="71" eb="73">
      <t>メンセキ</t>
    </rPh>
    <rPh sb="80" eb="82">
      <t>セイビ</t>
    </rPh>
    <rPh sb="82" eb="84">
      <t>シンチョク</t>
    </rPh>
    <rPh sb="84" eb="85">
      <t>リツ</t>
    </rPh>
    <rPh sb="97" eb="99">
      <t>ショリ</t>
    </rPh>
    <rPh sb="99" eb="101">
      <t>シセツ</t>
    </rPh>
    <rPh sb="101" eb="102">
      <t>ナイ</t>
    </rPh>
    <rPh sb="103" eb="105">
      <t>セツビ</t>
    </rPh>
    <rPh sb="106" eb="109">
      <t>ロウキュウカ</t>
    </rPh>
    <rPh sb="112" eb="114">
      <t>イジ</t>
    </rPh>
    <rPh sb="114" eb="117">
      <t>カンリヒ</t>
    </rPh>
    <rPh sb="118" eb="120">
      <t>ネンネン</t>
    </rPh>
    <rPh sb="120" eb="122">
      <t>ゾウカ</t>
    </rPh>
    <rPh sb="122" eb="124">
      <t>ケイコウ</t>
    </rPh>
    <rPh sb="131" eb="132">
      <t>チョウ</t>
    </rPh>
    <rPh sb="133" eb="135">
      <t>ザイセイ</t>
    </rPh>
    <rPh sb="136" eb="138">
      <t>アッパク</t>
    </rPh>
    <rPh sb="142" eb="144">
      <t>ジョウキョウ</t>
    </rPh>
    <rPh sb="152" eb="154">
      <t>コンゴ</t>
    </rPh>
    <rPh sb="155" eb="156">
      <t>チョウ</t>
    </rPh>
    <rPh sb="157" eb="159">
      <t>ザイセイ</t>
    </rPh>
    <rPh sb="159" eb="161">
      <t>フタン</t>
    </rPh>
    <rPh sb="162" eb="164">
      <t>ショウライ</t>
    </rPh>
    <rPh sb="165" eb="167">
      <t>ショリ</t>
    </rPh>
    <rPh sb="167" eb="169">
      <t>ジンコウ</t>
    </rPh>
    <rPh sb="170" eb="172">
      <t>ゲンショウ</t>
    </rPh>
    <rPh sb="172" eb="173">
      <t>トウ</t>
    </rPh>
    <rPh sb="174" eb="176">
      <t>カンアン</t>
    </rPh>
    <rPh sb="178" eb="180">
      <t>セイビ</t>
    </rPh>
    <rPh sb="180" eb="182">
      <t>ケイカク</t>
    </rPh>
    <rPh sb="182" eb="184">
      <t>クイキ</t>
    </rPh>
    <rPh sb="185" eb="187">
      <t>シュクショウ</t>
    </rPh>
    <rPh sb="197" eb="199">
      <t>シヤ</t>
    </rPh>
    <rPh sb="200" eb="202">
      <t>ゼンタイ</t>
    </rPh>
    <rPh sb="202" eb="204">
      <t>ケイカク</t>
    </rPh>
    <rPh sb="205" eb="207">
      <t>ジギョウ</t>
    </rPh>
    <rPh sb="207" eb="209">
      <t>ケイカク</t>
    </rPh>
    <rPh sb="210" eb="212">
      <t>ミナオ</t>
    </rPh>
    <rPh sb="214" eb="216">
      <t>ヒツヨウ</t>
    </rPh>
    <rPh sb="220" eb="223">
      <t>ゲスイドウ</t>
    </rPh>
    <rPh sb="225" eb="227">
      <t>セツゾク</t>
    </rPh>
    <rPh sb="227" eb="228">
      <t>リツ</t>
    </rPh>
    <rPh sb="229" eb="231">
      <t>コウジョウ</t>
    </rPh>
    <rPh sb="232" eb="233">
      <t>ツト</t>
    </rPh>
    <rPh sb="235" eb="237">
      <t>アンテイ</t>
    </rPh>
    <rPh sb="239" eb="241">
      <t>サイニュウ</t>
    </rPh>
    <rPh sb="241" eb="243">
      <t>カクホ</t>
    </rPh>
    <rPh sb="244" eb="245">
      <t>サラ</t>
    </rPh>
    <rPh sb="247" eb="249">
      <t>ウンエイ</t>
    </rPh>
    <rPh sb="250" eb="253">
      <t>コウリツカ</t>
    </rPh>
    <rPh sb="254" eb="255">
      <t>スス</t>
    </rPh>
    <rPh sb="257" eb="259">
      <t>ケイエイ</t>
    </rPh>
    <rPh sb="259" eb="262">
      <t>ケンゼンカ</t>
    </rPh>
    <rPh sb="263" eb="264">
      <t>ハカ</t>
    </rPh>
    <rPh sb="265" eb="267">
      <t>ヒツヨウ</t>
    </rPh>
    <phoneticPr fontId="4"/>
  </si>
  <si>
    <t>当事業の着手時に埋設した管渠で現在22年経過しているが、管渠の耐用年数が50年であることを考えると、老朽化による管渠改善・更新は現時点においては必要ないものと思われる。類似団体平均値との乖離は大きいが、前述のとおり当町の実情を踏まえると特に問題はないと考えられる。しかしながら、管渠の老朽化は避けられないものであるため、処理施設・設備等を含めた総合的な維持管理計画の策定や改築・更新に係る財源の確保が今後の課題となる。</t>
    <rPh sb="0" eb="1">
      <t>トウ</t>
    </rPh>
    <rPh sb="1" eb="3">
      <t>ジギョウ</t>
    </rPh>
    <rPh sb="4" eb="6">
      <t>チャクシュ</t>
    </rPh>
    <rPh sb="6" eb="7">
      <t>ジ</t>
    </rPh>
    <rPh sb="8" eb="10">
      <t>マイセツ</t>
    </rPh>
    <rPh sb="12" eb="14">
      <t>カンキョ</t>
    </rPh>
    <rPh sb="15" eb="17">
      <t>ゲンザイ</t>
    </rPh>
    <rPh sb="19" eb="20">
      <t>ネン</t>
    </rPh>
    <rPh sb="20" eb="22">
      <t>ケイカ</t>
    </rPh>
    <rPh sb="28" eb="30">
      <t>カンキョ</t>
    </rPh>
    <rPh sb="31" eb="33">
      <t>タイヨウ</t>
    </rPh>
    <rPh sb="33" eb="35">
      <t>ネンスウ</t>
    </rPh>
    <rPh sb="38" eb="39">
      <t>ネン</t>
    </rPh>
    <rPh sb="45" eb="46">
      <t>カンガ</t>
    </rPh>
    <rPh sb="50" eb="53">
      <t>ロウキュウカ</t>
    </rPh>
    <rPh sb="56" eb="58">
      <t>カンキョ</t>
    </rPh>
    <rPh sb="58" eb="60">
      <t>カイゼン</t>
    </rPh>
    <rPh sb="61" eb="63">
      <t>コウシン</t>
    </rPh>
    <rPh sb="64" eb="67">
      <t>ゲンジテン</t>
    </rPh>
    <rPh sb="72" eb="74">
      <t>ヒツヨウ</t>
    </rPh>
    <rPh sb="79" eb="80">
      <t>オモ</t>
    </rPh>
    <rPh sb="84" eb="86">
      <t>ルイジ</t>
    </rPh>
    <rPh sb="86" eb="88">
      <t>ダンタイ</t>
    </rPh>
    <rPh sb="88" eb="91">
      <t>ヘイキンチ</t>
    </rPh>
    <rPh sb="93" eb="95">
      <t>カイリ</t>
    </rPh>
    <rPh sb="96" eb="97">
      <t>オオ</t>
    </rPh>
    <rPh sb="101" eb="103">
      <t>ゼンジュツ</t>
    </rPh>
    <rPh sb="107" eb="109">
      <t>トウチョウ</t>
    </rPh>
    <rPh sb="110" eb="112">
      <t>ジツジョウ</t>
    </rPh>
    <rPh sb="113" eb="114">
      <t>フ</t>
    </rPh>
    <rPh sb="118" eb="119">
      <t>トク</t>
    </rPh>
    <rPh sb="120" eb="122">
      <t>モンダイ</t>
    </rPh>
    <rPh sb="126" eb="127">
      <t>カンガ</t>
    </rPh>
    <rPh sb="139" eb="141">
      <t>カンキョ</t>
    </rPh>
    <rPh sb="142" eb="145">
      <t>ロウキュウカ</t>
    </rPh>
    <rPh sb="146" eb="147">
      <t>サ</t>
    </rPh>
    <rPh sb="160" eb="162">
      <t>ショリ</t>
    </rPh>
    <rPh sb="162" eb="164">
      <t>シセツ</t>
    </rPh>
    <rPh sb="165" eb="167">
      <t>セツビ</t>
    </rPh>
    <rPh sb="167" eb="168">
      <t>トウ</t>
    </rPh>
    <rPh sb="169" eb="170">
      <t>フク</t>
    </rPh>
    <rPh sb="172" eb="175">
      <t>ソウゴウテキ</t>
    </rPh>
    <rPh sb="176" eb="178">
      <t>イジ</t>
    </rPh>
    <rPh sb="178" eb="180">
      <t>カンリ</t>
    </rPh>
    <rPh sb="180" eb="182">
      <t>ケイカク</t>
    </rPh>
    <rPh sb="183" eb="185">
      <t>サクテイ</t>
    </rPh>
    <rPh sb="186" eb="188">
      <t>カイチク</t>
    </rPh>
    <rPh sb="189" eb="191">
      <t>コウシン</t>
    </rPh>
    <rPh sb="192" eb="193">
      <t>カカ</t>
    </rPh>
    <rPh sb="194" eb="196">
      <t>ザイゲン</t>
    </rPh>
    <rPh sb="197" eb="199">
      <t>カクホ</t>
    </rPh>
    <rPh sb="200" eb="202">
      <t>コンゴ</t>
    </rPh>
    <rPh sb="203" eb="205">
      <t>カダイ</t>
    </rPh>
    <phoneticPr fontId="4"/>
  </si>
  <si>
    <t>①収益的収支比率について、事業場排水の受入れによる使用料収入の増で総収益は増加したものの、事業場排水受入れに伴った維持管理費の増加や長期債償還金も増加しているため、一般会計からの繰入金に頼らざるを得ない厳しい状況である。④企業債残高事業規模比率について、企業債残高の減少によって平均値より低くなった。しかしながら、実態としては処理施設等に要した多額の建設投資額に対し、公共下水道接続率の低迷が続いており、使用料収入が追いついていない。接続率の向上に努め、更なる使用料収入の確保を図れるかが課題となる。⑤経費回収率について、事業場排水の受入れにより使用料収入が増加したものの、同割合で汚水処理費も増加したため横ばいの状況。しかしながら、その他一般家庭等による大幅な収入増には至っていないため、引き続き使用料値上の検討と経費削減に努める必要がある。⑥汚水処理原価について、前述のとおり事業場排水の受入れにより有収水量が増えたものの、同割合で汚水処理費も増加したため横ばいの状況である。⑦施設利用率について、整備区域の拡大とともに汚水処理水量も増加しているため当該値は上昇している。施設の増改築にあたっては将来の汚水処理人口の減少等を踏まえ適切な施設規模を検討していく必要がある。⑧水洗化率について、ほぼ横ばいの状況にある。安定した歳入確保と公共水域の水質保全のため、地域にあった処理方法の検討、水洗化促進の啓発が課題である。</t>
    <rPh sb="1" eb="4">
      <t>シュウエキテキ</t>
    </rPh>
    <rPh sb="4" eb="6">
      <t>シュウシ</t>
    </rPh>
    <rPh sb="6" eb="8">
      <t>ヒリツ</t>
    </rPh>
    <rPh sb="13" eb="15">
      <t>ジギョウ</t>
    </rPh>
    <rPh sb="15" eb="16">
      <t>バ</t>
    </rPh>
    <rPh sb="16" eb="18">
      <t>ハイスイ</t>
    </rPh>
    <rPh sb="19" eb="21">
      <t>ウケイ</t>
    </rPh>
    <rPh sb="25" eb="28">
      <t>シヨウリョウ</t>
    </rPh>
    <rPh sb="28" eb="30">
      <t>シュウニュウ</t>
    </rPh>
    <rPh sb="31" eb="32">
      <t>ゾウ</t>
    </rPh>
    <rPh sb="33" eb="36">
      <t>ソウシュウエキ</t>
    </rPh>
    <rPh sb="45" eb="47">
      <t>ジギョウ</t>
    </rPh>
    <rPh sb="47" eb="48">
      <t>バ</t>
    </rPh>
    <rPh sb="48" eb="50">
      <t>ハイスイ</t>
    </rPh>
    <rPh sb="50" eb="52">
      <t>ウケイ</t>
    </rPh>
    <rPh sb="54" eb="55">
      <t>トモナ</t>
    </rPh>
    <rPh sb="57" eb="59">
      <t>イジ</t>
    </rPh>
    <rPh sb="59" eb="62">
      <t>カンリヒ</t>
    </rPh>
    <rPh sb="63" eb="65">
      <t>ゾウカ</t>
    </rPh>
    <rPh sb="66" eb="69">
      <t>チョウキサイ</t>
    </rPh>
    <rPh sb="69" eb="71">
      <t>ショウカン</t>
    </rPh>
    <rPh sb="71" eb="72">
      <t>キン</t>
    </rPh>
    <rPh sb="73" eb="75">
      <t>ゾウカ</t>
    </rPh>
    <rPh sb="82" eb="84">
      <t>イッパン</t>
    </rPh>
    <rPh sb="84" eb="86">
      <t>カイケイ</t>
    </rPh>
    <rPh sb="89" eb="91">
      <t>クリイレ</t>
    </rPh>
    <rPh sb="91" eb="92">
      <t>キン</t>
    </rPh>
    <rPh sb="93" eb="94">
      <t>タヨ</t>
    </rPh>
    <rPh sb="98" eb="99">
      <t>エ</t>
    </rPh>
    <rPh sb="101" eb="102">
      <t>キビ</t>
    </rPh>
    <rPh sb="104" eb="106">
      <t>ジョウキョウ</t>
    </rPh>
    <rPh sb="111" eb="113">
      <t>キギョウ</t>
    </rPh>
    <rPh sb="113" eb="114">
      <t>サイ</t>
    </rPh>
    <rPh sb="114" eb="116">
      <t>ザンダカ</t>
    </rPh>
    <rPh sb="116" eb="118">
      <t>ジギョウ</t>
    </rPh>
    <rPh sb="118" eb="120">
      <t>キボ</t>
    </rPh>
    <rPh sb="120" eb="122">
      <t>ヒリツ</t>
    </rPh>
    <rPh sb="130" eb="132">
      <t>ザンダカ</t>
    </rPh>
    <rPh sb="139" eb="142">
      <t>ヘイキンチ</t>
    </rPh>
    <rPh sb="144" eb="145">
      <t>ヒク</t>
    </rPh>
    <rPh sb="157" eb="159">
      <t>ジッタイ</t>
    </rPh>
    <rPh sb="163" eb="165">
      <t>ショリ</t>
    </rPh>
    <rPh sb="165" eb="167">
      <t>シセツ</t>
    </rPh>
    <rPh sb="167" eb="168">
      <t>トウ</t>
    </rPh>
    <rPh sb="169" eb="170">
      <t>ヨウ</t>
    </rPh>
    <rPh sb="172" eb="174">
      <t>タガク</t>
    </rPh>
    <rPh sb="175" eb="177">
      <t>ケンセツ</t>
    </rPh>
    <rPh sb="177" eb="179">
      <t>トウシ</t>
    </rPh>
    <rPh sb="179" eb="180">
      <t>ガク</t>
    </rPh>
    <rPh sb="181" eb="182">
      <t>タイ</t>
    </rPh>
    <rPh sb="184" eb="186">
      <t>コウキョウ</t>
    </rPh>
    <rPh sb="202" eb="205">
      <t>シヨウリョウ</t>
    </rPh>
    <rPh sb="205" eb="207">
      <t>シュウニュウ</t>
    </rPh>
    <rPh sb="208" eb="209">
      <t>オ</t>
    </rPh>
    <rPh sb="217" eb="219">
      <t>セツゾク</t>
    </rPh>
    <rPh sb="219" eb="220">
      <t>リツ</t>
    </rPh>
    <rPh sb="221" eb="223">
      <t>コウジョウ</t>
    </rPh>
    <rPh sb="224" eb="225">
      <t>ツト</t>
    </rPh>
    <rPh sb="227" eb="228">
      <t>サラ</t>
    </rPh>
    <rPh sb="230" eb="233">
      <t>シヨウリョウ</t>
    </rPh>
    <rPh sb="233" eb="235">
      <t>シュウニュウ</t>
    </rPh>
    <rPh sb="236" eb="238">
      <t>カクホ</t>
    </rPh>
    <rPh sb="239" eb="240">
      <t>ハカ</t>
    </rPh>
    <rPh sb="244" eb="246">
      <t>カダイ</t>
    </rPh>
    <rPh sb="251" eb="253">
      <t>ケイヒ</t>
    </rPh>
    <rPh sb="253" eb="255">
      <t>カイシュウ</t>
    </rPh>
    <rPh sb="255" eb="256">
      <t>リツ</t>
    </rPh>
    <rPh sb="261" eb="263">
      <t>ジギョウ</t>
    </rPh>
    <rPh sb="263" eb="264">
      <t>バ</t>
    </rPh>
    <rPh sb="264" eb="266">
      <t>ハイスイ</t>
    </rPh>
    <rPh sb="267" eb="269">
      <t>ウケイ</t>
    </rPh>
    <rPh sb="273" eb="276">
      <t>シヨウリョウ</t>
    </rPh>
    <rPh sb="276" eb="278">
      <t>シュウニュウ</t>
    </rPh>
    <rPh sb="279" eb="281">
      <t>ゾウカ</t>
    </rPh>
    <rPh sb="287" eb="288">
      <t>ドウ</t>
    </rPh>
    <rPh sb="288" eb="290">
      <t>ワリアイ</t>
    </rPh>
    <rPh sb="291" eb="293">
      <t>オスイ</t>
    </rPh>
    <rPh sb="293" eb="295">
      <t>ショリ</t>
    </rPh>
    <rPh sb="295" eb="296">
      <t>ヒ</t>
    </rPh>
    <rPh sb="297" eb="299">
      <t>ゾウカ</t>
    </rPh>
    <rPh sb="303" eb="304">
      <t>ヨコ</t>
    </rPh>
    <rPh sb="307" eb="309">
      <t>ジョウキョウ</t>
    </rPh>
    <rPh sb="319" eb="320">
      <t>タ</t>
    </rPh>
    <rPh sb="320" eb="322">
      <t>イッパン</t>
    </rPh>
    <rPh sb="322" eb="324">
      <t>カテイ</t>
    </rPh>
    <rPh sb="324" eb="325">
      <t>トウ</t>
    </rPh>
    <rPh sb="328" eb="330">
      <t>オオハバ</t>
    </rPh>
    <rPh sb="331" eb="333">
      <t>シュウニュウ</t>
    </rPh>
    <rPh sb="333" eb="334">
      <t>ゾウ</t>
    </rPh>
    <rPh sb="336" eb="337">
      <t>イタ</t>
    </rPh>
    <rPh sb="345" eb="346">
      <t>ヒ</t>
    </rPh>
    <rPh sb="347" eb="348">
      <t>ツヅ</t>
    </rPh>
    <rPh sb="349" eb="352">
      <t>シヨウリョウ</t>
    </rPh>
    <rPh sb="352" eb="354">
      <t>ネア</t>
    </rPh>
    <rPh sb="355" eb="357">
      <t>ケントウ</t>
    </rPh>
    <rPh sb="358" eb="360">
      <t>ケイヒ</t>
    </rPh>
    <rPh sb="360" eb="362">
      <t>サクゲン</t>
    </rPh>
    <rPh sb="363" eb="364">
      <t>ツト</t>
    </rPh>
    <rPh sb="366" eb="368">
      <t>ヒツヨウ</t>
    </rPh>
    <rPh sb="373" eb="375">
      <t>オスイ</t>
    </rPh>
    <rPh sb="375" eb="377">
      <t>ショリ</t>
    </rPh>
    <rPh sb="377" eb="379">
      <t>ゲンカ</t>
    </rPh>
    <rPh sb="384" eb="386">
      <t>ゼンジュツ</t>
    </rPh>
    <rPh sb="390" eb="392">
      <t>ジギョウ</t>
    </rPh>
    <rPh sb="392" eb="393">
      <t>バ</t>
    </rPh>
    <rPh sb="393" eb="395">
      <t>ハイスイ</t>
    </rPh>
    <rPh sb="396" eb="398">
      <t>ウケイ</t>
    </rPh>
    <rPh sb="402" eb="404">
      <t>ユウシュウ</t>
    </rPh>
    <rPh sb="404" eb="406">
      <t>スイリョウ</t>
    </rPh>
    <rPh sb="407" eb="408">
      <t>フ</t>
    </rPh>
    <rPh sb="414" eb="415">
      <t>ドウ</t>
    </rPh>
    <rPh sb="415" eb="417">
      <t>ワリアイ</t>
    </rPh>
    <rPh sb="418" eb="420">
      <t>オスイ</t>
    </rPh>
    <rPh sb="420" eb="422">
      <t>ショリ</t>
    </rPh>
    <rPh sb="422" eb="423">
      <t>ヒ</t>
    </rPh>
    <rPh sb="424" eb="426">
      <t>ゾウカ</t>
    </rPh>
    <rPh sb="430" eb="431">
      <t>ヨコ</t>
    </rPh>
    <rPh sb="434" eb="436">
      <t>ジョウキョウ</t>
    </rPh>
    <rPh sb="441" eb="443">
      <t>シセツ</t>
    </rPh>
    <rPh sb="443" eb="445">
      <t>リヨウ</t>
    </rPh>
    <rPh sb="445" eb="446">
      <t>リツ</t>
    </rPh>
    <rPh sb="451" eb="453">
      <t>セイビ</t>
    </rPh>
    <rPh sb="453" eb="455">
      <t>クイキ</t>
    </rPh>
    <rPh sb="456" eb="458">
      <t>カクダイ</t>
    </rPh>
    <rPh sb="462" eb="464">
      <t>オスイ</t>
    </rPh>
    <rPh sb="464" eb="466">
      <t>ショリ</t>
    </rPh>
    <rPh sb="466" eb="467">
      <t>スイ</t>
    </rPh>
    <rPh sb="467" eb="468">
      <t>リョウ</t>
    </rPh>
    <rPh sb="469" eb="471">
      <t>ゾウカ</t>
    </rPh>
    <rPh sb="477" eb="479">
      <t>トウガイ</t>
    </rPh>
    <rPh sb="479" eb="480">
      <t>チ</t>
    </rPh>
    <rPh sb="481" eb="483">
      <t>ジョウショウ</t>
    </rPh>
    <rPh sb="488" eb="490">
      <t>シセツ</t>
    </rPh>
    <rPh sb="491" eb="494">
      <t>ゾウカイチク</t>
    </rPh>
    <rPh sb="500" eb="502">
      <t>ショウライ</t>
    </rPh>
    <rPh sb="503" eb="505">
      <t>オスイ</t>
    </rPh>
    <rPh sb="505" eb="507">
      <t>ショリ</t>
    </rPh>
    <rPh sb="507" eb="509">
      <t>ジンコウ</t>
    </rPh>
    <rPh sb="510" eb="512">
      <t>ゲンショウ</t>
    </rPh>
    <rPh sb="512" eb="513">
      <t>トウ</t>
    </rPh>
    <rPh sb="514" eb="515">
      <t>フ</t>
    </rPh>
    <rPh sb="517" eb="519">
      <t>テキセツ</t>
    </rPh>
    <rPh sb="520" eb="522">
      <t>シセツ</t>
    </rPh>
    <rPh sb="522" eb="524">
      <t>キボ</t>
    </rPh>
    <rPh sb="525" eb="527">
      <t>ケントウ</t>
    </rPh>
    <rPh sb="531" eb="533">
      <t>ヒツヨウ</t>
    </rPh>
    <rPh sb="538" eb="541">
      <t>スイセンカ</t>
    </rPh>
    <rPh sb="541" eb="542">
      <t>リツ</t>
    </rPh>
    <rPh sb="549" eb="550">
      <t>ヨコ</t>
    </rPh>
    <rPh sb="553" eb="555">
      <t>ジョウキョウ</t>
    </rPh>
    <rPh sb="559" eb="561">
      <t>アンテイ</t>
    </rPh>
    <rPh sb="563" eb="565">
      <t>サイニュウ</t>
    </rPh>
    <rPh sb="565" eb="567">
      <t>カクホ</t>
    </rPh>
    <rPh sb="568" eb="570">
      <t>コウキョウ</t>
    </rPh>
    <rPh sb="570" eb="572">
      <t>スイイキ</t>
    </rPh>
    <rPh sb="573" eb="575">
      <t>スイシツ</t>
    </rPh>
    <rPh sb="575" eb="577">
      <t>ホゼン</t>
    </rPh>
    <rPh sb="581" eb="583">
      <t>チイキ</t>
    </rPh>
    <rPh sb="587" eb="589">
      <t>ショリ</t>
    </rPh>
    <rPh sb="589" eb="591">
      <t>ホウホウ</t>
    </rPh>
    <rPh sb="592" eb="594">
      <t>ケントウ</t>
    </rPh>
    <rPh sb="595" eb="598">
      <t>スイセンカ</t>
    </rPh>
    <rPh sb="598" eb="600">
      <t>ソクシン</t>
    </rPh>
    <rPh sb="601" eb="603">
      <t>ケイハツ</t>
    </rPh>
    <rPh sb="604" eb="606">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</si>
</sst>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6A-47E7-BF44-F79D7B45A7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0.18</c:v>
                </c:pt>
              </c:numCache>
            </c:numRef>
          </c:val>
          <c:smooth val="0"/>
          <c:extLst>
            <c:ext xmlns:c16="http://schemas.microsoft.com/office/drawing/2014/chart" uri="{C3380CC4-5D6E-409C-BE32-E72D297353CC}">
              <c16:uniqueId val="{00000001-616A-47E7-BF44-F79D7B45A7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35.270000000000003</c:v>
                </c:pt>
                <c:pt idx="1">
                  <c:v>35.9</c:v>
                </c:pt>
                <c:pt idx="2">
                  <c:v>36.68</c:v>
                </c:pt>
                <c:pt idx="3">
                  <c:v>40.42</c:v>
                </c:pt>
                <c:pt idx="4">
                  <c:v>45.04</c:v>
                </c:pt>
              </c:numCache>
            </c:numRef>
          </c:val>
          <c:extLst>
            <c:ext xmlns:c16="http://schemas.microsoft.com/office/drawing/2014/chart" uri="{C3380CC4-5D6E-409C-BE32-E72D297353CC}">
              <c16:uniqueId val="{00000000-D35E-4A8E-9F38-B7942E3CEBA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47.28</c:v>
                </c:pt>
              </c:numCache>
            </c:numRef>
          </c:val>
          <c:smooth val="0"/>
          <c:extLst>
            <c:ext xmlns:c16="http://schemas.microsoft.com/office/drawing/2014/chart" uri="{C3380CC4-5D6E-409C-BE32-E72D297353CC}">
              <c16:uniqueId val="{00000001-D35E-4A8E-9F38-B7942E3CEBA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55.06</c:v>
                </c:pt>
                <c:pt idx="1">
                  <c:v>55.73</c:v>
                </c:pt>
                <c:pt idx="2">
                  <c:v>55.4</c:v>
                </c:pt>
                <c:pt idx="3">
                  <c:v>55.6</c:v>
                </c:pt>
                <c:pt idx="4">
                  <c:v>55.78</c:v>
                </c:pt>
              </c:numCache>
            </c:numRef>
          </c:val>
          <c:extLst>
            <c:ext xmlns:c16="http://schemas.microsoft.com/office/drawing/2014/chart" uri="{C3380CC4-5D6E-409C-BE32-E72D297353CC}">
              <c16:uniqueId val="{00000000-1F42-47E3-B75B-DFEB127C162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64.7</c:v>
                </c:pt>
              </c:numCache>
            </c:numRef>
          </c:val>
          <c:smooth val="0"/>
          <c:extLst>
            <c:ext xmlns:c16="http://schemas.microsoft.com/office/drawing/2014/chart" uri="{C3380CC4-5D6E-409C-BE32-E72D297353CC}">
              <c16:uniqueId val="{00000001-1F42-47E3-B75B-DFEB127C162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55.1</c:v>
                </c:pt>
                <c:pt idx="1">
                  <c:v>52.12</c:v>
                </c:pt>
                <c:pt idx="2">
                  <c:v>64.37</c:v>
                </c:pt>
                <c:pt idx="3">
                  <c:v>59.85</c:v>
                </c:pt>
                <c:pt idx="4">
                  <c:v>63.36</c:v>
                </c:pt>
              </c:numCache>
            </c:numRef>
          </c:val>
          <c:extLst>
            <c:ext xmlns:c16="http://schemas.microsoft.com/office/drawing/2014/chart" uri="{C3380CC4-5D6E-409C-BE32-E72D297353CC}">
              <c16:uniqueId val="{00000000-B4E2-4F1D-A1D5-3D36C2E588B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E2-4F1D-A1D5-3D36C2E588B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54-44D5-98D4-AC4B4B1D234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54-44D5-98D4-AC4B4B1D234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9B-420C-B3C9-2B6C0F28D04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9B-420C-B3C9-2B6C0F28D04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36-4A9E-AABC-D901BFF5A15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36-4A9E-AABC-D901BFF5A15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1F-4EF6-A485-AA1DECFCDB0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1F-4EF6-A485-AA1DECFCDB0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4696.58</c:v>
                </c:pt>
                <c:pt idx="1">
                  <c:v>2725.34</c:v>
                </c:pt>
                <c:pt idx="2">
                  <c:v>2659.64</c:v>
                </c:pt>
                <c:pt idx="3">
                  <c:v>842.39</c:v>
                </c:pt>
                <c:pt idx="4">
                  <c:v>426.73</c:v>
                </c:pt>
              </c:numCache>
            </c:numRef>
          </c:val>
          <c:extLst>
            <c:ext xmlns:c16="http://schemas.microsoft.com/office/drawing/2014/chart" uri="{C3380CC4-5D6E-409C-BE32-E72D297353CC}">
              <c16:uniqueId val="{00000000-5FCA-4B4D-8220-BDEAC6E189B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933.3</c:v>
                </c:pt>
              </c:numCache>
            </c:numRef>
          </c:val>
          <c:smooth val="0"/>
          <c:extLst>
            <c:ext xmlns:c16="http://schemas.microsoft.com/office/drawing/2014/chart" uri="{C3380CC4-5D6E-409C-BE32-E72D297353CC}">
              <c16:uniqueId val="{00000001-5FCA-4B4D-8220-BDEAC6E189B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43.92</c:v>
                </c:pt>
                <c:pt idx="1">
                  <c:v>43.99</c:v>
                </c:pt>
                <c:pt idx="2">
                  <c:v>100</c:v>
                </c:pt>
                <c:pt idx="3">
                  <c:v>100</c:v>
                </c:pt>
                <c:pt idx="4">
                  <c:v>100</c:v>
                </c:pt>
              </c:numCache>
            </c:numRef>
          </c:val>
          <c:extLst>
            <c:ext xmlns:c16="http://schemas.microsoft.com/office/drawing/2014/chart" uri="{C3380CC4-5D6E-409C-BE32-E72D297353CC}">
              <c16:uniqueId val="{00000000-4158-49FA-9462-30FFCF67887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77.510000000000005</c:v>
                </c:pt>
              </c:numCache>
            </c:numRef>
          </c:val>
          <c:smooth val="0"/>
          <c:extLst>
            <c:ext xmlns:c16="http://schemas.microsoft.com/office/drawing/2014/chart" uri="{C3380CC4-5D6E-409C-BE32-E72D297353CC}">
              <c16:uniqueId val="{00000001-4158-49FA-9462-30FFCF67887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352.98</c:v>
                </c:pt>
                <c:pt idx="1">
                  <c:v>377.81</c:v>
                </c:pt>
                <c:pt idx="2">
                  <c:v>164.91</c:v>
                </c:pt>
                <c:pt idx="3">
                  <c:v>163.36000000000001</c:v>
                </c:pt>
                <c:pt idx="4">
                  <c:v>163.78</c:v>
                </c:pt>
              </c:numCache>
            </c:numRef>
          </c:val>
          <c:extLst>
            <c:ext xmlns:c16="http://schemas.microsoft.com/office/drawing/2014/chart" uri="{C3380CC4-5D6E-409C-BE32-E72D297353CC}">
              <c16:uniqueId val="{00000000-3ACF-451A-94DA-B8B162124D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221.95</c:v>
                </c:pt>
              </c:numCache>
            </c:numRef>
          </c:val>
          <c:smooth val="0"/>
          <c:extLst>
            <c:ext xmlns:c16="http://schemas.microsoft.com/office/drawing/2014/chart" uri="{C3380CC4-5D6E-409C-BE32-E72D297353CC}">
              <c16:uniqueId val="{00000001-3ACF-451A-94DA-B8B162124D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上富田町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tr">
        <f>データ!$M$6</f>
        <v>非設置</v>
      </c>
      <c r="AE8" s="73"/>
      <c r="AF8" s="73"/>
      <c r="AG8" s="73"/>
      <c r="AH8" s="73"/>
      <c r="AI8" s="73"/>
      <c r="AJ8" s="73"/>
      <c r="AK8" s="3"/>
      <c r="AL8" s="69">
        <f>データ!S6</f>
        <v>15569</v>
      </c>
      <c r="AM8" s="69"/>
      <c r="AN8" s="69"/>
      <c r="AO8" s="69"/>
      <c r="AP8" s="69"/>
      <c r="AQ8" s="69"/>
      <c r="AR8" s="69"/>
      <c r="AS8" s="69"/>
      <c r="AT8" s="68">
        <f>データ!T6</f>
        <v>57.37</v>
      </c>
      <c r="AU8" s="68"/>
      <c r="AV8" s="68"/>
      <c r="AW8" s="68"/>
      <c r="AX8" s="68"/>
      <c r="AY8" s="68"/>
      <c r="AZ8" s="68"/>
      <c r="BA8" s="68"/>
      <c r="BB8" s="68">
        <f>データ!U6</f>
        <v>271.38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28.11</v>
      </c>
      <c r="Q10" s="68"/>
      <c r="R10" s="68"/>
      <c r="S10" s="68"/>
      <c r="T10" s="68"/>
      <c r="U10" s="68"/>
      <c r="V10" s="68"/>
      <c r="W10" s="68">
        <f>データ!Q6</f>
        <v>106.73</v>
      </c>
      <c r="X10" s="68"/>
      <c r="Y10" s="68"/>
      <c r="Z10" s="68"/>
      <c r="AA10" s="68"/>
      <c r="AB10" s="68"/>
      <c r="AC10" s="68"/>
      <c r="AD10" s="69">
        <f>データ!R6</f>
        <v>3157</v>
      </c>
      <c r="AE10" s="69"/>
      <c r="AF10" s="69"/>
      <c r="AG10" s="69"/>
      <c r="AH10" s="69"/>
      <c r="AI10" s="69"/>
      <c r="AJ10" s="69"/>
      <c r="AK10" s="2"/>
      <c r="AL10" s="69">
        <f>データ!V6</f>
        <v>4365</v>
      </c>
      <c r="AM10" s="69"/>
      <c r="AN10" s="69"/>
      <c r="AO10" s="69"/>
      <c r="AP10" s="69"/>
      <c r="AQ10" s="69"/>
      <c r="AR10" s="69"/>
      <c r="AS10" s="69"/>
      <c r="AT10" s="68">
        <f>データ!W6</f>
        <v>1.19</v>
      </c>
      <c r="AU10" s="68"/>
      <c r="AV10" s="68"/>
      <c r="AW10" s="68"/>
      <c r="AX10" s="68"/>
      <c r="AY10" s="68"/>
      <c r="AZ10" s="68"/>
      <c r="BA10" s="68"/>
      <c r="BB10" s="68">
        <f>データ!X6</f>
        <v>3668.07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45</v>
      </c>
      <c r="N86" s="26" t="s">
        <v>43</v>
      </c>
      <c r="O86" s="26" t="str">
        <f>データ!EO6</f>
        <v>【0.22】</v>
      </c>
    </row>
  </sheetData>
  <sheetProtection algorithmName="SHA-512" hashValue="NykEWjtvAOwo9srzy9NJQiBdOFH2M8CRAhJhMXXoOZcyv74Fdbny2AhqmJ5Rm4LLxJdfim+3r/5MrN8kEaaoFw==" saltValue="Zii9Za2PORaPLN+sWWpk9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304042</v>
      </c>
      <c r="D6" s="33">
        <f t="shared" si="3"/>
        <v>47</v>
      </c>
      <c r="E6" s="33">
        <f t="shared" si="3"/>
        <v>17</v>
      </c>
      <c r="F6" s="33">
        <f t="shared" si="3"/>
        <v>1</v>
      </c>
      <c r="G6" s="33">
        <f t="shared" si="3"/>
        <v>0</v>
      </c>
      <c r="H6" s="33" t="str">
        <f t="shared" si="3"/>
        <v>和歌山県　上富田町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28.11</v>
      </c>
      <c r="Q6" s="34">
        <f t="shared" si="3"/>
        <v>106.73</v>
      </c>
      <c r="R6" s="34">
        <f t="shared" si="3"/>
        <v>3157</v>
      </c>
      <c r="S6" s="34">
        <f t="shared" si="3"/>
        <v>15569</v>
      </c>
      <c r="T6" s="34">
        <f t="shared" si="3"/>
        <v>57.37</v>
      </c>
      <c r="U6" s="34">
        <f t="shared" si="3"/>
        <v>271.38</v>
      </c>
      <c r="V6" s="34">
        <f t="shared" si="3"/>
        <v>4365</v>
      </c>
      <c r="W6" s="34">
        <f t="shared" si="3"/>
        <v>1.19</v>
      </c>
      <c r="X6" s="34">
        <f t="shared" si="3"/>
        <v>3668.07</v>
      </c>
      <c r="Y6" s="35">
        <f>IF(Y7="",NA(),Y7)</f>
        <v>55.1</v>
      </c>
      <c r="Z6" s="35">
        <f t="shared" ref="Z6:AH6" si="4">IF(Z7="",NA(),Z7)</f>
        <v>52.12</v>
      </c>
      <c r="AA6" s="35">
        <f t="shared" si="4"/>
        <v>64.37</v>
      </c>
      <c r="AB6" s="35">
        <f t="shared" si="4"/>
        <v>59.85</v>
      </c>
      <c r="AC6" s="35">
        <f t="shared" si="4"/>
        <v>63.36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4696.58</v>
      </c>
      <c r="BG6" s="35">
        <f t="shared" ref="BG6:BO6" si="7">IF(BG7="",NA(),BG7)</f>
        <v>2725.34</v>
      </c>
      <c r="BH6" s="35">
        <f t="shared" si="7"/>
        <v>2659.64</v>
      </c>
      <c r="BI6" s="35">
        <f t="shared" si="7"/>
        <v>842.39</v>
      </c>
      <c r="BJ6" s="35">
        <f t="shared" si="7"/>
        <v>426.73</v>
      </c>
      <c r="BK6" s="35">
        <f t="shared" si="7"/>
        <v>1240.1600000000001</v>
      </c>
      <c r="BL6" s="35">
        <f t="shared" si="7"/>
        <v>1193.49</v>
      </c>
      <c r="BM6" s="35">
        <f t="shared" si="7"/>
        <v>876.19</v>
      </c>
      <c r="BN6" s="35">
        <f t="shared" si="7"/>
        <v>722.53</v>
      </c>
      <c r="BO6" s="35">
        <f t="shared" si="7"/>
        <v>933.3</v>
      </c>
      <c r="BP6" s="34" t="str">
        <f>IF(BP7="","",IF(BP7="-","【-】","【"&amp;SUBSTITUTE(TEXT(BP7,"#,##0.00"),"-","△")&amp;"】"))</f>
        <v>【682.51】</v>
      </c>
      <c r="BQ6" s="35">
        <f>IF(BQ7="",NA(),BQ7)</f>
        <v>43.92</v>
      </c>
      <c r="BR6" s="35">
        <f t="shared" ref="BR6:BZ6" si="8">IF(BR7="",NA(),BR7)</f>
        <v>43.99</v>
      </c>
      <c r="BS6" s="35">
        <f t="shared" si="8"/>
        <v>100</v>
      </c>
      <c r="BT6" s="35">
        <f t="shared" si="8"/>
        <v>100</v>
      </c>
      <c r="BU6" s="35">
        <f t="shared" si="8"/>
        <v>100</v>
      </c>
      <c r="BV6" s="35">
        <f t="shared" si="8"/>
        <v>60.17</v>
      </c>
      <c r="BW6" s="35">
        <f t="shared" si="8"/>
        <v>65.569999999999993</v>
      </c>
      <c r="BX6" s="35">
        <f t="shared" si="8"/>
        <v>75.7</v>
      </c>
      <c r="BY6" s="35">
        <f t="shared" si="8"/>
        <v>74.61</v>
      </c>
      <c r="BZ6" s="35">
        <f t="shared" si="8"/>
        <v>77.510000000000005</v>
      </c>
      <c r="CA6" s="34" t="str">
        <f>IF(CA7="","",IF(CA7="-","【-】","【"&amp;SUBSTITUTE(TEXT(CA7,"#,##0.00"),"-","△")&amp;"】"))</f>
        <v>【100.34】</v>
      </c>
      <c r="CB6" s="35">
        <f>IF(CB7="",NA(),CB7)</f>
        <v>352.98</v>
      </c>
      <c r="CC6" s="35">
        <f t="shared" ref="CC6:CK6" si="9">IF(CC7="",NA(),CC7)</f>
        <v>377.81</v>
      </c>
      <c r="CD6" s="35">
        <f t="shared" si="9"/>
        <v>164.91</v>
      </c>
      <c r="CE6" s="35">
        <f t="shared" si="9"/>
        <v>163.36000000000001</v>
      </c>
      <c r="CF6" s="35">
        <f t="shared" si="9"/>
        <v>163.78</v>
      </c>
      <c r="CG6" s="35">
        <f t="shared" si="9"/>
        <v>281.52999999999997</v>
      </c>
      <c r="CH6" s="35">
        <f t="shared" si="9"/>
        <v>263.04000000000002</v>
      </c>
      <c r="CI6" s="35">
        <f t="shared" si="9"/>
        <v>230.04</v>
      </c>
      <c r="CJ6" s="35">
        <f t="shared" si="9"/>
        <v>233.5</v>
      </c>
      <c r="CK6" s="35">
        <f t="shared" si="9"/>
        <v>221.95</v>
      </c>
      <c r="CL6" s="34" t="str">
        <f>IF(CL7="","",IF(CL7="-","【-】","【"&amp;SUBSTITUTE(TEXT(CL7,"#,##0.00"),"-","△")&amp;"】"))</f>
        <v>【136.15】</v>
      </c>
      <c r="CM6" s="35">
        <f>IF(CM7="",NA(),CM7)</f>
        <v>35.270000000000003</v>
      </c>
      <c r="CN6" s="35">
        <f t="shared" ref="CN6:CV6" si="10">IF(CN7="",NA(),CN7)</f>
        <v>35.9</v>
      </c>
      <c r="CO6" s="35">
        <f t="shared" si="10"/>
        <v>36.68</v>
      </c>
      <c r="CP6" s="35">
        <f t="shared" si="10"/>
        <v>40.42</v>
      </c>
      <c r="CQ6" s="35">
        <f t="shared" si="10"/>
        <v>45.04</v>
      </c>
      <c r="CR6" s="35">
        <f t="shared" si="10"/>
        <v>44.89</v>
      </c>
      <c r="CS6" s="35">
        <f t="shared" si="10"/>
        <v>40.75</v>
      </c>
      <c r="CT6" s="35">
        <f t="shared" si="10"/>
        <v>42.4</v>
      </c>
      <c r="CU6" s="35">
        <f t="shared" si="10"/>
        <v>45.44</v>
      </c>
      <c r="CV6" s="35">
        <f t="shared" si="10"/>
        <v>47.28</v>
      </c>
      <c r="CW6" s="34" t="str">
        <f>IF(CW7="","",IF(CW7="-","【-】","【"&amp;SUBSTITUTE(TEXT(CW7,"#,##0.00"),"-","△")&amp;"】"))</f>
        <v>【59.64】</v>
      </c>
      <c r="CX6" s="35">
        <f>IF(CX7="",NA(),CX7)</f>
        <v>55.06</v>
      </c>
      <c r="CY6" s="35">
        <f t="shared" ref="CY6:DG6" si="11">IF(CY7="",NA(),CY7)</f>
        <v>55.73</v>
      </c>
      <c r="CZ6" s="35">
        <f t="shared" si="11"/>
        <v>55.4</v>
      </c>
      <c r="DA6" s="35">
        <f t="shared" si="11"/>
        <v>55.6</v>
      </c>
      <c r="DB6" s="35">
        <f t="shared" si="11"/>
        <v>55.78</v>
      </c>
      <c r="DC6" s="35">
        <f t="shared" si="11"/>
        <v>64.89</v>
      </c>
      <c r="DD6" s="35">
        <f t="shared" si="11"/>
        <v>64.97</v>
      </c>
      <c r="DE6" s="35">
        <f t="shared" si="11"/>
        <v>65.77</v>
      </c>
      <c r="DF6" s="35">
        <f t="shared" si="11"/>
        <v>65.97</v>
      </c>
      <c r="DG6" s="35">
        <f t="shared" si="11"/>
        <v>64.7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0.25</v>
      </c>
      <c r="EN6" s="35">
        <f t="shared" si="14"/>
        <v>0.18</v>
      </c>
      <c r="EO6" s="34" t="str">
        <f>IF(EO7="","",IF(EO7="-","【-】","【"&amp;SUBSTITUTE(TEXT(EO7,"#,##0.00"),"-","△")&amp;"】"))</f>
        <v>【0.22】</v>
      </c>
    </row>
    <row r="7" spans="1:145" s="36" customFormat="1" x14ac:dyDescent="0.15">
      <c r="A7" s="28"/>
      <c r="B7" s="37">
        <v>2019</v>
      </c>
      <c r="C7" s="37">
        <v>304042</v>
      </c>
      <c r="D7" s="37">
        <v>47</v>
      </c>
      <c r="E7" s="37">
        <v>17</v>
      </c>
      <c r="F7" s="37">
        <v>1</v>
      </c>
      <c r="G7" s="37">
        <v>0</v>
      </c>
      <c r="H7" s="37" t="s">
        <v>99</v>
      </c>
      <c r="I7" s="37" t="s">
        <v>100</v>
      </c>
      <c r="J7" s="37" t="s">
        <v>101</v>
      </c>
      <c r="K7" s="37" t="s">
        <v>102</v>
      </c>
      <c r="L7" s="37" t="s">
        <v>103</v>
      </c>
      <c r="M7" s="37" t="s">
        <v>104</v>
      </c>
      <c r="N7" s="38" t="s">
        <v>105</v>
      </c>
      <c r="O7" s="38" t="s">
        <v>106</v>
      </c>
      <c r="P7" s="38">
        <v>28.11</v>
      </c>
      <c r="Q7" s="38">
        <v>106.73</v>
      </c>
      <c r="R7" s="38">
        <v>3157</v>
      </c>
      <c r="S7" s="38">
        <v>15569</v>
      </c>
      <c r="T7" s="38">
        <v>57.37</v>
      </c>
      <c r="U7" s="38">
        <v>271.38</v>
      </c>
      <c r="V7" s="38">
        <v>4365</v>
      </c>
      <c r="W7" s="38">
        <v>1.19</v>
      </c>
      <c r="X7" s="38">
        <v>3668.07</v>
      </c>
      <c r="Y7" s="38">
        <v>55.1</v>
      </c>
      <c r="Z7" s="38">
        <v>52.12</v>
      </c>
      <c r="AA7" s="38">
        <v>64.37</v>
      </c>
      <c r="AB7" s="38">
        <v>59.85</v>
      </c>
      <c r="AC7" s="38">
        <v>63.36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4696.58</v>
      </c>
      <c r="BG7" s="38">
        <v>2725.34</v>
      </c>
      <c r="BH7" s="38">
        <v>2659.64</v>
      </c>
      <c r="BI7" s="38">
        <v>842.39</v>
      </c>
      <c r="BJ7" s="38">
        <v>426.73</v>
      </c>
      <c r="BK7" s="38">
        <v>1240.1600000000001</v>
      </c>
      <c r="BL7" s="38">
        <v>1193.49</v>
      </c>
      <c r="BM7" s="38">
        <v>876.19</v>
      </c>
      <c r="BN7" s="38">
        <v>722.53</v>
      </c>
      <c r="BO7" s="38">
        <v>933.3</v>
      </c>
      <c r="BP7" s="38">
        <v>682.51</v>
      </c>
      <c r="BQ7" s="38">
        <v>43.92</v>
      </c>
      <c r="BR7" s="38">
        <v>43.99</v>
      </c>
      <c r="BS7" s="38">
        <v>100</v>
      </c>
      <c r="BT7" s="38">
        <v>100</v>
      </c>
      <c r="BU7" s="38">
        <v>100</v>
      </c>
      <c r="BV7" s="38">
        <v>60.17</v>
      </c>
      <c r="BW7" s="38">
        <v>65.569999999999993</v>
      </c>
      <c r="BX7" s="38">
        <v>75.7</v>
      </c>
      <c r="BY7" s="38">
        <v>74.61</v>
      </c>
      <c r="BZ7" s="38">
        <v>77.510000000000005</v>
      </c>
      <c r="CA7" s="38">
        <v>100.34</v>
      </c>
      <c r="CB7" s="38">
        <v>352.98</v>
      </c>
      <c r="CC7" s="38">
        <v>377.81</v>
      </c>
      <c r="CD7" s="38">
        <v>164.91</v>
      </c>
      <c r="CE7" s="38">
        <v>163.36000000000001</v>
      </c>
      <c r="CF7" s="38">
        <v>163.78</v>
      </c>
      <c r="CG7" s="38">
        <v>281.52999999999997</v>
      </c>
      <c r="CH7" s="38">
        <v>263.04000000000002</v>
      </c>
      <c r="CI7" s="38">
        <v>230.04</v>
      </c>
      <c r="CJ7" s="38">
        <v>233.5</v>
      </c>
      <c r="CK7" s="38">
        <v>221.95</v>
      </c>
      <c r="CL7" s="38">
        <v>136.15</v>
      </c>
      <c r="CM7" s="38">
        <v>35.270000000000003</v>
      </c>
      <c r="CN7" s="38">
        <v>35.9</v>
      </c>
      <c r="CO7" s="38">
        <v>36.68</v>
      </c>
      <c r="CP7" s="38">
        <v>40.42</v>
      </c>
      <c r="CQ7" s="38">
        <v>45.04</v>
      </c>
      <c r="CR7" s="38">
        <v>44.89</v>
      </c>
      <c r="CS7" s="38">
        <v>40.75</v>
      </c>
      <c r="CT7" s="38">
        <v>42.4</v>
      </c>
      <c r="CU7" s="38">
        <v>45.44</v>
      </c>
      <c r="CV7" s="38">
        <v>47.28</v>
      </c>
      <c r="CW7" s="38">
        <v>59.64</v>
      </c>
      <c r="CX7" s="38">
        <v>55.06</v>
      </c>
      <c r="CY7" s="38">
        <v>55.73</v>
      </c>
      <c r="CZ7" s="38">
        <v>55.4</v>
      </c>
      <c r="DA7" s="38">
        <v>55.6</v>
      </c>
      <c r="DB7" s="38">
        <v>55.78</v>
      </c>
      <c r="DC7" s="38">
        <v>64.89</v>
      </c>
      <c r="DD7" s="38">
        <v>64.97</v>
      </c>
      <c r="DE7" s="38">
        <v>65.77</v>
      </c>
      <c r="DF7" s="38">
        <v>65.97</v>
      </c>
      <c r="DG7" s="38">
        <v>64.7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0.25</v>
      </c>
      <c r="EN7" s="38">
        <v>0.18</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2021-02-08T07:25:57Z</cp:lastPrinted>
  <dcterms:created xsi:type="dcterms:W3CDTF">2020-12-04T02:48:18Z</dcterms:created>
  <dcterms:modified xsi:type="dcterms:W3CDTF">2021-02-08T07:25:57Z</dcterms:modified>
  <cp:category/>
</cp:coreProperties>
</file>