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1 かつらぎ町\"/>
    </mc:Choice>
  </mc:AlternateContent>
  <workbookProtection workbookAlgorithmName="SHA-512" workbookHashValue="19TGLEASS/U4vr1gJFrTZhc3r2A0NTYnjWFKvAO9EJxXiF63J28HFlJREylg4tNoIDaO//7fJrdr4FhbbUzKCg==" workbookSaltValue="Pzx/WlD5wzhmmHF3eqilbg=="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<sst xmlns="http://schemas.openxmlformats.org/spreadsheetml/2006/main" count="320" uniqueCount="118">
  <si>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</si>
  <si>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</si>
  <si>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</si>
  <si>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</si>
  <si>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</si>
  <si>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</si>
  <si>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</si>
  <si>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</si>
  <si>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</si>
  <si>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</si>
  <si>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</si>
  <si>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</si>
  <si>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</si>
  <si>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</si>
  <si>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</si>
  <si>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</si>
  <si>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</si>
  <si>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</si>
  <si>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</si>
  <si>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</si>
  <si>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</si>
  <si>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</si>
  <si>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</si>
  <si>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</si>
  <si>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</si>
  <si>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</si>
  <si>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</si>
  <si>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</si>
  <si>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</si>
  <si>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</si>
  <si>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</si>
  <si>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</si>
  <si>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</si>
  <si>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</si>
  <si>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</si>
  <si>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</si>
  <si>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</si>
  <si>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</si>
  <si>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</si>
  <si>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</si>
  <si>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</si>
  <si>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</si>
  <si>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</si>
  <si>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</si>
  <si>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</si>
  <si>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</si>
  <si>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</si>
  <si>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</si>
  <si>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</si>
  <si>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</si>
  <si>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</si>
  <si>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</si>
  <si>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</si>
  <si>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</si>
  <si>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</si>
  <si>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</si>
  <si>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</si>
  <si>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</si>
  <si>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</si>
  <si>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</si>
  <si>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</si>
  <si>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</si>
  <si>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</si>
  <si>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</si>
  <si>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</si>
  <si>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</si>
  <si>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</si>
  <si>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</si>
  <si>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</si>
  <si>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</si>
  <si>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</si>
  <si>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</si>
  <si>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</si>
  <si>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</si>
  <si>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</si>
  <si>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</si>
  <si>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</si>
  <si>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</si>
  <si>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</si>
  <si>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</si>
  <si>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</si>
  <si>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</si>
  <si>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</si>
  <si>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</si>
  <si>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</si>
  <si>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</si>
  <si>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</si>
  <si>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</si>
  <si>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</si>
  <si>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</si>
  <si>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</si>
  <si>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</si>
  <si>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</si>
  <si>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</si>
  <si>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</si>
  <si>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</si>
  <si>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</si>
  <si>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</si>
  <si>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</si>
  <si>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</si>
  <si>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</si>
  <si>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</si>
  <si>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</si>
  <si>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</si>
  <si>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</si>
  <si>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</si>
  <si>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</si>
  <si>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</si>
  <si>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</si>
  <si>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</si>
  <si>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</si>
  <si>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</si>
  <si>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</si>
  <si>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</si>
  <si>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</si>
  <si>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経常収支比率は100％を超え黒字経営となっていますが、主に多額の一般会計からの繰入金があるためであり、下水道使用料で回収すべき経費を下水道使用料収入で賄えている訳ではありません。
　企業債残高対事業規模比率が高くなっていますが、近年、下水道使用料が増加傾向にあるのと、財政規模に応じた投資・企業債発行に抑制することで率の抑制を図っています。ただし、事業計画概成に必要な投資を行えていないと言えます。
　なお、本町の汚水処理につきましては、県営の処理場が行っているため、施設利用率の該当はありません。</t>
    <rPh sb="1" eb="3">
      <t>ケイジョウ</t>
    </rPh>
    <rPh sb="3" eb="5">
      <t>シュウシ</t>
    </rPh>
    <rPh sb="5" eb="7">
      <t>ヒリツ</t>
    </rPh>
    <rPh sb="13" eb="14">
      <t>コ</t>
    </rPh>
    <rPh sb="15" eb="17">
      <t>クロジ</t>
    </rPh>
    <rPh sb="17" eb="19">
      <t>ケイエイ</t>
    </rPh>
    <rPh sb="28" eb="29">
      <t>オモ</t>
    </rPh>
    <rPh sb="30" eb="32">
      <t>タガク</t>
    </rPh>
    <rPh sb="33" eb="35">
      <t>イッパン</t>
    </rPh>
    <rPh sb="35" eb="37">
      <t>カイケイ</t>
    </rPh>
    <rPh sb="40" eb="42">
      <t>クリイレ</t>
    </rPh>
    <rPh sb="42" eb="43">
      <t>キン</t>
    </rPh>
    <rPh sb="52" eb="55">
      <t>ゲスイドウ</t>
    </rPh>
    <rPh sb="55" eb="57">
      <t>シヨウ</t>
    </rPh>
    <rPh sb="57" eb="58">
      <t>リョウ</t>
    </rPh>
    <rPh sb="59" eb="61">
      <t>カイシュウ</t>
    </rPh>
    <rPh sb="64" eb="66">
      <t>ケイヒ</t>
    </rPh>
    <rPh sb="67" eb="70">
      <t>ゲスイドウ</t>
    </rPh>
    <rPh sb="70" eb="73">
      <t>シヨウリョウ</t>
    </rPh>
    <rPh sb="73" eb="75">
      <t>シュウニュウ</t>
    </rPh>
    <rPh sb="76" eb="77">
      <t>マカナ</t>
    </rPh>
    <rPh sb="81" eb="82">
      <t>ワケ</t>
    </rPh>
    <rPh sb="92" eb="94">
      <t>キギョウ</t>
    </rPh>
    <rPh sb="94" eb="95">
      <t>サイ</t>
    </rPh>
    <rPh sb="95" eb="97">
      <t>ザンダカ</t>
    </rPh>
    <rPh sb="97" eb="98">
      <t>タイ</t>
    </rPh>
    <rPh sb="98" eb="100">
      <t>ジギョウ</t>
    </rPh>
    <rPh sb="100" eb="102">
      <t>キボ</t>
    </rPh>
    <rPh sb="102" eb="104">
      <t>ヒリツ</t>
    </rPh>
    <rPh sb="105" eb="106">
      <t>タカ</t>
    </rPh>
    <rPh sb="115" eb="117">
      <t>キンネン</t>
    </rPh>
    <rPh sb="118" eb="121">
      <t>ゲスイドウ</t>
    </rPh>
    <rPh sb="121" eb="124">
      <t>シヨウリョウ</t>
    </rPh>
    <rPh sb="125" eb="127">
      <t>ゾウカ</t>
    </rPh>
    <rPh sb="127" eb="129">
      <t>ケイコウ</t>
    </rPh>
    <rPh sb="135" eb="137">
      <t>ザイセイ</t>
    </rPh>
    <rPh sb="137" eb="139">
      <t>キボ</t>
    </rPh>
    <rPh sb="140" eb="141">
      <t>オウ</t>
    </rPh>
    <rPh sb="143" eb="145">
      <t>トウシ</t>
    </rPh>
    <rPh sb="146" eb="148">
      <t>キギョウ</t>
    </rPh>
    <rPh sb="148" eb="149">
      <t>サイ</t>
    </rPh>
    <rPh sb="149" eb="151">
      <t>ハッコウ</t>
    </rPh>
    <rPh sb="152" eb="154">
      <t>ヨクセイ</t>
    </rPh>
    <rPh sb="159" eb="160">
      <t>リツ</t>
    </rPh>
    <rPh sb="161" eb="163">
      <t>ヨクセイ</t>
    </rPh>
    <rPh sb="164" eb="165">
      <t>ハカ</t>
    </rPh>
    <rPh sb="175" eb="177">
      <t>ジギョウ</t>
    </rPh>
    <rPh sb="177" eb="179">
      <t>ケイカク</t>
    </rPh>
    <rPh sb="179" eb="181">
      <t>ガイセイ</t>
    </rPh>
    <rPh sb="182" eb="184">
      <t>ヒツヨウ</t>
    </rPh>
    <rPh sb="185" eb="187">
      <t>トウシ</t>
    </rPh>
    <rPh sb="188" eb="189">
      <t>オコナ</t>
    </rPh>
    <rPh sb="195" eb="196">
      <t>イ</t>
    </rPh>
    <rPh sb="205" eb="207">
      <t>ホンチョウ</t>
    </rPh>
    <rPh sb="208" eb="210">
      <t>オスイ</t>
    </rPh>
    <rPh sb="210" eb="212">
      <t>ショリ</t>
    </rPh>
    <rPh sb="220" eb="222">
      <t>ケンエイ</t>
    </rPh>
    <rPh sb="223" eb="226">
      <t>ショリジョウ</t>
    </rPh>
    <rPh sb="227" eb="228">
      <t>オコナ</t>
    </rPh>
    <rPh sb="235" eb="237">
      <t>シセツ</t>
    </rPh>
    <rPh sb="237" eb="239">
      <t>リヨウ</t>
    </rPh>
    <rPh sb="239" eb="240">
      <t>リツ</t>
    </rPh>
    <rPh sb="241" eb="243">
      <t>ガイトウ</t>
    </rPh>
    <phoneticPr fontId="4"/>
  </si>
  <si>
    <t>　昭和60年度の工事開始からの期間が短いとはいえ、投資規模に応じた下水道使用料収入には結びついていません。
　経営を改善するため、接続率の向上に努めると共に、起伏が多い地勢・費用対効果・実現性を考慮し、事業計画区域の縮小を検討しています。
　なお、本町の下水道事業は令和元年度に地方公営企業法を適用した事業であるため、平成30年度以前の経営指標は算出できていません。</t>
    <rPh sb="33" eb="36">
      <t>ゲスイドウ</t>
    </rPh>
    <rPh sb="76" eb="77">
      <t>トモ</t>
    </rPh>
    <rPh sb="79" eb="81">
      <t>キフク</t>
    </rPh>
    <rPh sb="82" eb="83">
      <t>オオ</t>
    </rPh>
    <rPh sb="84" eb="86">
      <t>チセイ</t>
    </rPh>
    <rPh sb="93" eb="96">
      <t>ジツゲンセイ</t>
    </rPh>
    <rPh sb="97" eb="99">
      <t>コウリョ</t>
    </rPh>
    <rPh sb="101" eb="103">
      <t>ジギョウ</t>
    </rPh>
    <rPh sb="103" eb="105">
      <t>ケイカク</t>
    </rPh>
    <rPh sb="105" eb="107">
      <t>クイキ</t>
    </rPh>
    <rPh sb="108" eb="110">
      <t>シュクショウ</t>
    </rPh>
    <rPh sb="111" eb="113">
      <t>ケントウ</t>
    </rPh>
    <rPh sb="124" eb="126">
      <t>ホンチョウ</t>
    </rPh>
    <rPh sb="127" eb="130">
      <t>ゲスイドウ</t>
    </rPh>
    <rPh sb="130" eb="132">
      <t>ジギョウ</t>
    </rPh>
    <rPh sb="133" eb="135">
      <t>レイワ</t>
    </rPh>
    <rPh sb="135" eb="137">
      <t>ガンネン</t>
    </rPh>
    <rPh sb="137" eb="138">
      <t>ド</t>
    </rPh>
    <rPh sb="139" eb="141">
      <t>チホウ</t>
    </rPh>
    <rPh sb="141" eb="143">
      <t>コウエイ</t>
    </rPh>
    <rPh sb="143" eb="145">
      <t>キギョウ</t>
    </rPh>
    <rPh sb="145" eb="146">
      <t>ホウ</t>
    </rPh>
    <rPh sb="147" eb="149">
      <t>テキヨウ</t>
    </rPh>
    <rPh sb="151" eb="153">
      <t>ジギョウ</t>
    </rPh>
    <rPh sb="159" eb="161">
      <t>ヘイセイ</t>
    </rPh>
    <rPh sb="163" eb="165">
      <t>ネンド</t>
    </rPh>
    <rPh sb="165" eb="167">
      <t>イゼン</t>
    </rPh>
    <rPh sb="168" eb="170">
      <t>ケイエイ</t>
    </rPh>
    <rPh sb="170" eb="172">
      <t>シヒョウ</t>
    </rPh>
    <rPh sb="173" eb="175">
      <t>サンシュツ</t>
    </rPh>
    <phoneticPr fontId="4"/>
  </si>
  <si>
    <t>　汚水管渠につきましては、法定耐用年数が50年であり、昭和60年度の工事着手からの期間が短いため、更新時期ではありません。
　しかしながら、施設の経年劣化は避けられないため、ストックマネジメント計画に基づき適切な点検・維持補修を行い施設の長寿命化に努め、施設の破損事故防止と更新投資費の抑制を図ります。
　なお、有形固定資産減価償却率については、会計整理のルール上、昭和60年度から平成30年度までは減価償却を行っていないため、実際の老朽化率より低く算出されています。</t>
    <rPh sb="13" eb="15">
      <t>ホウテイ</t>
    </rPh>
    <rPh sb="15" eb="17">
      <t>タイヨウ</t>
    </rPh>
    <rPh sb="17" eb="19">
      <t>ネンスウ</t>
    </rPh>
    <rPh sb="22" eb="23">
      <t>ネン</t>
    </rPh>
    <rPh sb="70" eb="72">
      <t>シセツ</t>
    </rPh>
    <rPh sb="73" eb="75">
      <t>ケイネン</t>
    </rPh>
    <rPh sb="78" eb="79">
      <t>サ</t>
    </rPh>
    <rPh sb="97" eb="99">
      <t>ケイカク</t>
    </rPh>
    <rPh sb="100" eb="101">
      <t>モト</t>
    </rPh>
    <rPh sb="109" eb="111">
      <t>イジ</t>
    </rPh>
    <rPh sb="116" eb="118">
      <t>シセツ</t>
    </rPh>
    <rPh sb="124" eb="125">
      <t>ツト</t>
    </rPh>
    <rPh sb="127" eb="129">
      <t>シセツ</t>
    </rPh>
    <rPh sb="130" eb="132">
      <t>ハソン</t>
    </rPh>
    <rPh sb="132" eb="134">
      <t>ジコ</t>
    </rPh>
    <rPh sb="134" eb="136">
      <t>ボウシ</t>
    </rPh>
    <rPh sb="137" eb="139">
      <t>コウシン</t>
    </rPh>
    <rPh sb="139" eb="141">
      <t>トウシ</t>
    </rPh>
    <rPh sb="141" eb="142">
      <t>ヒ</t>
    </rPh>
    <rPh sb="143" eb="145">
      <t>ヨクセイ</t>
    </rPh>
    <rPh sb="146" eb="147">
      <t>ハカ</t>
    </rPh>
    <rPh sb="156" eb="158">
      <t>ユウケイ</t>
    </rPh>
    <rPh sb="158" eb="160">
      <t>コテイ</t>
    </rPh>
    <rPh sb="160" eb="162">
      <t>シサン</t>
    </rPh>
    <rPh sb="162" eb="164">
      <t>ゲンカ</t>
    </rPh>
    <rPh sb="164" eb="166">
      <t>ショウキャク</t>
    </rPh>
    <rPh sb="166" eb="167">
      <t>リツ</t>
    </rPh>
    <rPh sb="173" eb="175">
      <t>カイケイ</t>
    </rPh>
    <rPh sb="175" eb="177">
      <t>セイリ</t>
    </rPh>
    <rPh sb="181" eb="182">
      <t>ジョウ</t>
    </rPh>
    <rPh sb="183" eb="185">
      <t>ショウワ</t>
    </rPh>
    <rPh sb="187" eb="189">
      <t>ネンド</t>
    </rPh>
    <rPh sb="191" eb="193">
      <t>ヘイセイ</t>
    </rPh>
    <rPh sb="195" eb="197">
      <t>ネンド</t>
    </rPh>
    <rPh sb="200" eb="202">
      <t>ゲンカ</t>
    </rPh>
    <rPh sb="202" eb="204">
      <t>ショウキャク</t>
    </rPh>
    <rPh sb="205" eb="206">
      <t>オコナ</t>
    </rPh>
    <rPh sb="214" eb="216">
      <t>ジッサイ</t>
    </rPh>
    <rPh sb="217" eb="220">
      <t>ロウキュウカ</t>
    </rPh>
    <rPh sb="220" eb="221">
      <t>リツ</t>
    </rPh>
    <rPh sb="223" eb="224">
      <t>ヒク</t>
    </rPh>
    <rPh sb="225" eb="227">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</si>
</sst>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0F-439C-AE5B-CD39CC1047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820F-439C-AE5B-CD39CC1047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49-4C93-A554-350E6FA7AB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c:ext xmlns:c16="http://schemas.microsoft.com/office/drawing/2014/chart" uri="{C3380CC4-5D6E-409C-BE32-E72D297353CC}">
              <c16:uniqueId val="{00000001-6F49-4C93-A554-350E6FA7AB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85.04</c:v>
                </c:pt>
              </c:numCache>
            </c:numRef>
          </c:val>
          <c:extLst>
            <c:ext xmlns:c16="http://schemas.microsoft.com/office/drawing/2014/chart" uri="{C3380CC4-5D6E-409C-BE32-E72D297353CC}">
              <c16:uniqueId val="{00000000-661B-4719-B6AD-37CFC65523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c:ext xmlns:c16="http://schemas.microsoft.com/office/drawing/2014/chart" uri="{C3380CC4-5D6E-409C-BE32-E72D297353CC}">
              <c16:uniqueId val="{00000001-661B-4719-B6AD-37CFC65523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113.42</c:v>
                </c:pt>
              </c:numCache>
            </c:numRef>
          </c:val>
          <c:extLst>
            <c:ext xmlns:c16="http://schemas.microsoft.com/office/drawing/2014/chart" uri="{C3380CC4-5D6E-409C-BE32-E72D297353CC}">
              <c16:uniqueId val="{00000000-89BE-47A6-B585-B0F4E88BF4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c:ext xmlns:c16="http://schemas.microsoft.com/office/drawing/2014/chart" uri="{C3380CC4-5D6E-409C-BE32-E72D297353CC}">
              <c16:uniqueId val="{00000001-89BE-47A6-B585-B0F4E88BF4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3.05</c:v>
                </c:pt>
              </c:numCache>
            </c:numRef>
          </c:val>
          <c:extLst>
            <c:ext xmlns:c16="http://schemas.microsoft.com/office/drawing/2014/chart" uri="{C3380CC4-5D6E-409C-BE32-E72D297353CC}">
              <c16:uniqueId val="{00000000-523E-419B-83A9-1801EF1B8A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c:ext xmlns:c16="http://schemas.microsoft.com/office/drawing/2014/chart" uri="{C3380CC4-5D6E-409C-BE32-E72D297353CC}">
              <c16:uniqueId val="{00000001-523E-419B-83A9-1801EF1B8A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E6-4C30-A8AD-954F1F5ED3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CE6-4C30-A8AD-954F1F5ED3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32-4A69-9054-975926A0AF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3732-4A69-9054-975926A0AF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16.62</c:v>
                </c:pt>
              </c:numCache>
            </c:numRef>
          </c:val>
          <c:extLst>
            <c:ext xmlns:c16="http://schemas.microsoft.com/office/drawing/2014/chart" uri="{C3380CC4-5D6E-409C-BE32-E72D297353CC}">
              <c16:uniqueId val="{00000000-21B6-4D86-B7AC-54FAEA9ADD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c:ext xmlns:c16="http://schemas.microsoft.com/office/drawing/2014/chart" uri="{C3380CC4-5D6E-409C-BE32-E72D297353CC}">
              <c16:uniqueId val="{00000001-21B6-4D86-B7AC-54FAEA9ADD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2272.13</c:v>
                </c:pt>
              </c:numCache>
            </c:numRef>
          </c:val>
          <c:extLst>
            <c:ext xmlns:c16="http://schemas.microsoft.com/office/drawing/2014/chart" uri="{C3380CC4-5D6E-409C-BE32-E72D297353CC}">
              <c16:uniqueId val="{00000000-976E-42C9-A1B0-1F923AC586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c:ext xmlns:c16="http://schemas.microsoft.com/office/drawing/2014/chart" uri="{C3380CC4-5D6E-409C-BE32-E72D297353CC}">
              <c16:uniqueId val="{00000001-976E-42C9-A1B0-1F923AC586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79.430000000000007</c:v>
                </c:pt>
              </c:numCache>
            </c:numRef>
          </c:val>
          <c:extLst>
            <c:ext xmlns:c16="http://schemas.microsoft.com/office/drawing/2014/chart" uri="{C3380CC4-5D6E-409C-BE32-E72D297353CC}">
              <c16:uniqueId val="{00000000-C282-4DC3-A3EE-E39EFA9E64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c:ext xmlns:c16="http://schemas.microsoft.com/office/drawing/2014/chart" uri="{C3380CC4-5D6E-409C-BE32-E72D297353CC}">
              <c16:uniqueId val="{00000001-C282-4DC3-A3EE-E39EFA9E64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185.98</c:v>
                </c:pt>
              </c:numCache>
            </c:numRef>
          </c:val>
          <c:extLst>
            <c:ext xmlns:c16="http://schemas.microsoft.com/office/drawing/2014/chart" uri="{C3380CC4-5D6E-409C-BE32-E72D297353CC}">
              <c16:uniqueId val="{00000000-309E-42E5-AFD9-13876E4C2F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c:ext xmlns:c16="http://schemas.microsoft.com/office/drawing/2014/chart" uri="{C3380CC4-5D6E-409C-BE32-E72D297353CC}">
              <c16:uniqueId val="{00000001-309E-42E5-AFD9-13876E4C2F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K86" sqref="BK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かつらぎ町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16650</v>
      </c>
      <c r="AM8" s="51"/>
      <c r="AN8" s="51"/>
      <c r="AO8" s="51"/>
      <c r="AP8" s="51"/>
      <c r="AQ8" s="51"/>
      <c r="AR8" s="51"/>
      <c r="AS8" s="51"/>
      <c r="AT8" s="46">
        <f>データ!T6</f>
        <v>151.69</v>
      </c>
      <c r="AU8" s="46"/>
      <c r="AV8" s="46"/>
      <c r="AW8" s="46"/>
      <c r="AX8" s="46"/>
      <c r="AY8" s="46"/>
      <c r="AZ8" s="46"/>
      <c r="BA8" s="46"/>
      <c r="BB8" s="46">
        <f>データ!U6</f>
        <v>109.76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56.57</v>
      </c>
      <c r="J10" s="46"/>
      <c r="K10" s="46"/>
      <c r="L10" s="46"/>
      <c r="M10" s="46"/>
      <c r="N10" s="46"/>
      <c r="O10" s="46"/>
      <c r="P10" s="46">
        <f>データ!P6</f>
        <v>38.799999999999997</v>
      </c>
      <c r="Q10" s="46"/>
      <c r="R10" s="46"/>
      <c r="S10" s="46"/>
      <c r="T10" s="46"/>
      <c r="U10" s="46"/>
      <c r="V10" s="46"/>
      <c r="W10" s="46">
        <f>データ!Q6</f>
        <v>96.72</v>
      </c>
      <c r="X10" s="46"/>
      <c r="Y10" s="46"/>
      <c r="Z10" s="46"/>
      <c r="AA10" s="46"/>
      <c r="AB10" s="46"/>
      <c r="AC10" s="46"/>
      <c r="AD10" s="51">
        <f>データ!R6</f>
        <v>3170</v>
      </c>
      <c r="AE10" s="51"/>
      <c r="AF10" s="51"/>
      <c r="AG10" s="51"/>
      <c r="AH10" s="51"/>
      <c r="AI10" s="51"/>
      <c r="AJ10" s="51"/>
      <c r="AK10" s="2"/>
      <c r="AL10" s="51">
        <f>データ!V6</f>
        <v>6403</v>
      </c>
      <c r="AM10" s="51"/>
      <c r="AN10" s="51"/>
      <c r="AO10" s="51"/>
      <c r="AP10" s="51"/>
      <c r="AQ10" s="51"/>
      <c r="AR10" s="51"/>
      <c r="AS10" s="51"/>
      <c r="AT10" s="46">
        <f>データ!W6</f>
        <v>2.46</v>
      </c>
      <c r="AU10" s="46"/>
      <c r="AV10" s="46"/>
      <c r="AW10" s="46"/>
      <c r="AX10" s="46"/>
      <c r="AY10" s="46"/>
      <c r="AZ10" s="46"/>
      <c r="BA10" s="46"/>
      <c r="BB10" s="46">
        <f>データ!X6</f>
        <v>2602.85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tnfAW+CoRbee4ibDY2itkyZyySYr0UZQuhW0tJKiAazAqGUg64fehzor4uBBp26kl0wvX+QRRU/FheeuoBf9w==" saltValue="uqXtKAya1/iNkDCpJ6Te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303411</v>
      </c>
      <c r="D6" s="33">
        <f t="shared" si="3"/>
        <v>46</v>
      </c>
      <c r="E6" s="33">
        <f t="shared" si="3"/>
        <v>17</v>
      </c>
      <c r="F6" s="33">
        <f t="shared" si="3"/>
        <v>1</v>
      </c>
      <c r="G6" s="33">
        <f t="shared" si="3"/>
        <v>0</v>
      </c>
      <c r="H6" s="33" t="str">
        <f t="shared" si="3"/>
        <v>和歌山県　かつらぎ町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56.57</v>
      </c>
      <c r="P6" s="34">
        <f t="shared" si="3"/>
        <v>38.799999999999997</v>
      </c>
      <c r="Q6" s="34">
        <f t="shared" si="3"/>
        <v>96.72</v>
      </c>
      <c r="R6" s="34">
        <f t="shared" si="3"/>
        <v>3170</v>
      </c>
      <c r="S6" s="34">
        <f t="shared" si="3"/>
        <v>16650</v>
      </c>
      <c r="T6" s="34">
        <f t="shared" si="3"/>
        <v>151.69</v>
      </c>
      <c r="U6" s="34">
        <f t="shared" si="3"/>
        <v>109.76</v>
      </c>
      <c r="V6" s="34">
        <f t="shared" si="3"/>
        <v>6403</v>
      </c>
      <c r="W6" s="34">
        <f t="shared" si="3"/>
        <v>2.46</v>
      </c>
      <c r="X6" s="34">
        <f t="shared" si="3"/>
        <v>2602.85</v>
      </c>
      <c r="Y6" s="35" t="str">
        <f>IF(Y7="",NA(),Y7)</f>
        <v>-</v>
      </c>
      <c r="Z6" s="35" t="str">
        <f t="shared" ref="Z6:AH6" si="4">IF(Z7="",NA(),Z7)</f>
        <v>-</v>
      </c>
      <c r="AA6" s="35" t="str">
        <f t="shared" si="4"/>
        <v>-</v>
      </c>
      <c r="AB6" s="35" t="str">
        <f t="shared" si="4"/>
        <v>-</v>
      </c>
      <c r="AC6" s="35">
        <f t="shared" si="4"/>
        <v>113.42</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16.62</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2272.13</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79.430000000000007</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185.98</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85.04</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3.05</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15">
      <c r="A7" s="28"/>
      <c r="B7" s="37">
        <v>2019</v>
      </c>
      <c r="C7" s="37">
        <v>303411</v>
      </c>
      <c r="D7" s="37">
        <v>46</v>
      </c>
      <c r="E7" s="37">
        <v>17</v>
      </c>
      <c r="F7" s="37">
        <v>1</v>
      </c>
      <c r="G7" s="37">
        <v>0</v>
      </c>
      <c r="H7" s="37" t="s">
        <v>96</v>
      </c>
      <c r="I7" s="37" t="s">
        <v>97</v>
      </c>
      <c r="J7" s="37" t="s">
        <v>98</v>
      </c>
      <c r="K7" s="37" t="s">
        <v>99</v>
      </c>
      <c r="L7" s="37" t="s">
        <v>100</v>
      </c>
      <c r="M7" s="37" t="s">
        <v>101</v>
      </c>
      <c r="N7" s="38" t="s">
        <v>102</v>
      </c>
      <c r="O7" s="38">
        <v>56.57</v>
      </c>
      <c r="P7" s="38">
        <v>38.799999999999997</v>
      </c>
      <c r="Q7" s="38">
        <v>96.72</v>
      </c>
      <c r="R7" s="38">
        <v>3170</v>
      </c>
      <c r="S7" s="38">
        <v>16650</v>
      </c>
      <c r="T7" s="38">
        <v>151.69</v>
      </c>
      <c r="U7" s="38">
        <v>109.76</v>
      </c>
      <c r="V7" s="38">
        <v>6403</v>
      </c>
      <c r="W7" s="38">
        <v>2.46</v>
      </c>
      <c r="X7" s="38">
        <v>2602.85</v>
      </c>
      <c r="Y7" s="38" t="s">
        <v>102</v>
      </c>
      <c r="Z7" s="38" t="s">
        <v>102</v>
      </c>
      <c r="AA7" s="38" t="s">
        <v>102</v>
      </c>
      <c r="AB7" s="38" t="s">
        <v>102</v>
      </c>
      <c r="AC7" s="38">
        <v>113.42</v>
      </c>
      <c r="AD7" s="38" t="s">
        <v>102</v>
      </c>
      <c r="AE7" s="38" t="s">
        <v>102</v>
      </c>
      <c r="AF7" s="38" t="s">
        <v>102</v>
      </c>
      <c r="AG7" s="38" t="s">
        <v>102</v>
      </c>
      <c r="AH7" s="38">
        <v>106.57</v>
      </c>
      <c r="AI7" s="38">
        <v>108.07</v>
      </c>
      <c r="AJ7" s="38" t="s">
        <v>102</v>
      </c>
      <c r="AK7" s="38" t="s">
        <v>102</v>
      </c>
      <c r="AL7" s="38" t="s">
        <v>102</v>
      </c>
      <c r="AM7" s="38" t="s">
        <v>102</v>
      </c>
      <c r="AN7" s="38">
        <v>0</v>
      </c>
      <c r="AO7" s="38" t="s">
        <v>102</v>
      </c>
      <c r="AP7" s="38" t="s">
        <v>102</v>
      </c>
      <c r="AQ7" s="38" t="s">
        <v>102</v>
      </c>
      <c r="AR7" s="38" t="s">
        <v>102</v>
      </c>
      <c r="AS7" s="38">
        <v>53.44</v>
      </c>
      <c r="AT7" s="38">
        <v>3.09</v>
      </c>
      <c r="AU7" s="38" t="s">
        <v>102</v>
      </c>
      <c r="AV7" s="38" t="s">
        <v>102</v>
      </c>
      <c r="AW7" s="38" t="s">
        <v>102</v>
      </c>
      <c r="AX7" s="38" t="s">
        <v>102</v>
      </c>
      <c r="AY7" s="38">
        <v>16.62</v>
      </c>
      <c r="AZ7" s="38" t="s">
        <v>102</v>
      </c>
      <c r="BA7" s="38" t="s">
        <v>102</v>
      </c>
      <c r="BB7" s="38" t="s">
        <v>102</v>
      </c>
      <c r="BC7" s="38" t="s">
        <v>102</v>
      </c>
      <c r="BD7" s="38">
        <v>47.03</v>
      </c>
      <c r="BE7" s="38">
        <v>69.540000000000006</v>
      </c>
      <c r="BF7" s="38" t="s">
        <v>102</v>
      </c>
      <c r="BG7" s="38" t="s">
        <v>102</v>
      </c>
      <c r="BH7" s="38" t="s">
        <v>102</v>
      </c>
      <c r="BI7" s="38" t="s">
        <v>102</v>
      </c>
      <c r="BJ7" s="38">
        <v>2272.13</v>
      </c>
      <c r="BK7" s="38" t="s">
        <v>102</v>
      </c>
      <c r="BL7" s="38" t="s">
        <v>102</v>
      </c>
      <c r="BM7" s="38" t="s">
        <v>102</v>
      </c>
      <c r="BN7" s="38" t="s">
        <v>102</v>
      </c>
      <c r="BO7" s="38">
        <v>1001.3</v>
      </c>
      <c r="BP7" s="38">
        <v>682.51</v>
      </c>
      <c r="BQ7" s="38" t="s">
        <v>102</v>
      </c>
      <c r="BR7" s="38" t="s">
        <v>102</v>
      </c>
      <c r="BS7" s="38" t="s">
        <v>102</v>
      </c>
      <c r="BT7" s="38" t="s">
        <v>102</v>
      </c>
      <c r="BU7" s="38">
        <v>79.430000000000007</v>
      </c>
      <c r="BV7" s="38" t="s">
        <v>102</v>
      </c>
      <c r="BW7" s="38" t="s">
        <v>102</v>
      </c>
      <c r="BX7" s="38" t="s">
        <v>102</v>
      </c>
      <c r="BY7" s="38" t="s">
        <v>102</v>
      </c>
      <c r="BZ7" s="38">
        <v>81.88</v>
      </c>
      <c r="CA7" s="38">
        <v>100.34</v>
      </c>
      <c r="CB7" s="38" t="s">
        <v>102</v>
      </c>
      <c r="CC7" s="38" t="s">
        <v>102</v>
      </c>
      <c r="CD7" s="38" t="s">
        <v>102</v>
      </c>
      <c r="CE7" s="38" t="s">
        <v>102</v>
      </c>
      <c r="CF7" s="38">
        <v>185.98</v>
      </c>
      <c r="CG7" s="38" t="s">
        <v>102</v>
      </c>
      <c r="CH7" s="38" t="s">
        <v>102</v>
      </c>
      <c r="CI7" s="38" t="s">
        <v>102</v>
      </c>
      <c r="CJ7" s="38" t="s">
        <v>102</v>
      </c>
      <c r="CK7" s="38">
        <v>187.55</v>
      </c>
      <c r="CL7" s="38">
        <v>136.15</v>
      </c>
      <c r="CM7" s="38" t="s">
        <v>102</v>
      </c>
      <c r="CN7" s="38" t="s">
        <v>102</v>
      </c>
      <c r="CO7" s="38" t="s">
        <v>102</v>
      </c>
      <c r="CP7" s="38" t="s">
        <v>102</v>
      </c>
      <c r="CQ7" s="38" t="s">
        <v>102</v>
      </c>
      <c r="CR7" s="38" t="s">
        <v>102</v>
      </c>
      <c r="CS7" s="38" t="s">
        <v>102</v>
      </c>
      <c r="CT7" s="38" t="s">
        <v>102</v>
      </c>
      <c r="CU7" s="38" t="s">
        <v>102</v>
      </c>
      <c r="CV7" s="38">
        <v>50.94</v>
      </c>
      <c r="CW7" s="38">
        <v>59.64</v>
      </c>
      <c r="CX7" s="38" t="s">
        <v>102</v>
      </c>
      <c r="CY7" s="38" t="s">
        <v>102</v>
      </c>
      <c r="CZ7" s="38" t="s">
        <v>102</v>
      </c>
      <c r="DA7" s="38" t="s">
        <v>102</v>
      </c>
      <c r="DB7" s="38">
        <v>85.04</v>
      </c>
      <c r="DC7" s="38" t="s">
        <v>102</v>
      </c>
      <c r="DD7" s="38" t="s">
        <v>102</v>
      </c>
      <c r="DE7" s="38" t="s">
        <v>102</v>
      </c>
      <c r="DF7" s="38" t="s">
        <v>102</v>
      </c>
      <c r="DG7" s="38">
        <v>82.55</v>
      </c>
      <c r="DH7" s="38">
        <v>95.35</v>
      </c>
      <c r="DI7" s="38" t="s">
        <v>102</v>
      </c>
      <c r="DJ7" s="38" t="s">
        <v>102</v>
      </c>
      <c r="DK7" s="38" t="s">
        <v>102</v>
      </c>
      <c r="DL7" s="38" t="s">
        <v>102</v>
      </c>
      <c r="DM7" s="38">
        <v>3.05</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2021-02-05T06:40:21Z</cp:lastPrinted>
  <dcterms:created xsi:type="dcterms:W3CDTF">2020-12-04T02:29:23Z</dcterms:created>
  <dcterms:modified xsi:type="dcterms:W3CDTF">2021-02-05T06:40:22Z</dcterms:modified>
  <cp:category/>
</cp:coreProperties>
</file>