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taku.yamamoto\Desktop\"/>
    </mc:Choice>
  </mc:AlternateContent>
  <xr:revisionPtr revIDLastSave="0" documentId="13_ncr:1_{E6C62C96-9851-4CF1-9DCE-94246132D66F}" xr6:coauthVersionLast="36" xr6:coauthVersionMax="36" xr10:uidLastSave="{00000000-0000-0000-0000-000000000000}"/>
  <workbookProtection workbookAlgorithmName="SHA-512" workbookHashValue="lv+0V7wumgBNJrWQgHBY8H3do1vqUNSlMRteIeAAE/wStzj65vFk1s2iMY8yEkGPMcqJGhICtzC763wUqlgrcg==" workbookSaltValue="LFFOSJImDsGBfWQkbj+L8A==" workbookSpinCount="100000" lockStructure="1"/>
  <bookViews>
    <workbookView xWindow="0" yWindow="0" windowWidth="20490" windowHeight="775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<sst xmlns="http://schemas.openxmlformats.org/spreadsheetml/2006/main" count="228" uniqueCount="115">
  <si>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</si>
  <si>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</si>
  <si>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</si>
  <si>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</si>
  <si>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</si>
  <si>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</si>
  <si>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</si>
  <si>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</si>
  <si>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</si>
  <si>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</si>
  <si>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</si>
  <si>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</si>
  <si>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</si>
  <si>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</si>
  <si>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</si>
  <si>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</si>
  <si>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</si>
  <si>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</si>
  <si>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</si>
  <si>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</si>
  <si>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</si>
  <si>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</si>
  <si>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</si>
  <si>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</si>
  <si>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</si>
  <si>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</si>
  <si>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</si>
  <si>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</si>
  <si>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</si>
  <si>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</si>
  <si>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</si>
  <si>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</si>
  <si>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</si>
  <si>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</si>
  <si>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</si>
  <si>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</si>
  <si>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</si>
  <si>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</si>
  <si>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</si>
  <si>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</si>
  <si>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</si>
  <si>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</si>
  <si>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</si>
  <si>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</si>
  <si>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</si>
  <si>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</si>
  <si>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</si>
  <si>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</si>
  <si>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</si>
  <si>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</si>
  <si>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</si>
  <si>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</si>
  <si>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</si>
  <si>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</si>
  <si>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</si>
  <si>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</si>
  <si>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</si>
  <si>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</si>
  <si>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</si>
  <si>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</si>
  <si>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</si>
  <si>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</si>
  <si>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</si>
  <si>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</si>
  <si>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</si>
  <si>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</si>
  <si>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</si>
  <si>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</si>
  <si>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</si>
  <si>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</si>
  <si>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</si>
  <si>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</si>
  <si>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</si>
  <si>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</si>
  <si>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</si>
  <si>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</si>
  <si>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</si>
  <si>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</si>
  <si>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</si>
  <si>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</si>
  <si>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</si>
  <si>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</si>
  <si>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</si>
  <si>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</si>
  <si>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</si>
  <si>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</si>
  <si>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</si>
  <si>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</si>
  <si>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</si>
  <si>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</si>
  <si>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</si>
  <si>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</si>
  <si>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</si>
  <si>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</si>
  <si>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</si>
  <si>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</si>
  <si>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</si>
  <si>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</si>
  <si>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</si>
  <si>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</si>
  <si>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</si>
  <si>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</si>
  <si>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</si>
  <si>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</si>
  <si>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</si>
  <si>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</si>
  <si>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</si>
  <si>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</si>
  <si>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</si>
  <si>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</si>
  <si>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</si>
  <si>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</si>
  <si>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現在、当処理区の管渠（管路）においては、耐用年数が経過しておらず特に老朽化は進行していないので修繕・改良・更新の必要はなく現状維持となっている。しかし近い将来、老朽化は懸念される課題なのでその状況を踏まえ修繕・改良・更新の財源を確保するため、中長期的に経営改善の実施や投資計画等を見直す必要がある。</t>
    <rPh sb="1" eb="2">
      <t>カン</t>
    </rPh>
    <rPh sb="2" eb="3">
      <t>キョ</t>
    </rPh>
    <rPh sb="3" eb="5">
      <t>カイゼン</t>
    </rPh>
    <rPh sb="5" eb="6">
      <t>リツ</t>
    </rPh>
    <phoneticPr fontId="4"/>
  </si>
  <si>
    <t>　当地区は過疎化、少子高齢化が進み、若者の転居、転出により定住が見込めず人口が減少傾向にある中、当町農業集落排水事業の施設利用率と水洗化率は類似団体、全国の平均値より低く、毎年施設維持に掛かる費用が一般会計からの繰入金がなければ使用料収入では賄えない厳しい経営状況にある。
　今後は農業集落排水事業の経営健全化をしていくために令和2年度には中長期的な経営の基本計画である｢経営戦略｣を策定しなければならないので、これを基に未接続世帯へ農業用排水の水質保全及び生活環境の改善への啓発に力を入れ接続率の向上、使用料収入の増加に向けた取組が必要である。</t>
    <rPh sb="1" eb="4">
      <t>トウチク</t>
    </rPh>
    <rPh sb="5" eb="8">
      <t>カソカ</t>
    </rPh>
    <rPh sb="9" eb="11">
      <t>ショウシ</t>
    </rPh>
    <rPh sb="11" eb="14">
      <t>コウレイカ</t>
    </rPh>
    <rPh sb="15" eb="16">
      <t>スス</t>
    </rPh>
    <rPh sb="18" eb="20">
      <t>ワカモノ</t>
    </rPh>
    <rPh sb="21" eb="23">
      <t>テンキョ</t>
    </rPh>
    <rPh sb="24" eb="26">
      <t>テンシュツ</t>
    </rPh>
    <rPh sb="29" eb="31">
      <t>テイジュウ</t>
    </rPh>
    <rPh sb="32" eb="34">
      <t>ミコ</t>
    </rPh>
    <rPh sb="36" eb="38">
      <t>ジンコウ</t>
    </rPh>
    <rPh sb="39" eb="41">
      <t>ゲンショウ</t>
    </rPh>
    <rPh sb="41" eb="43">
      <t>ケイコウ</t>
    </rPh>
    <rPh sb="46" eb="47">
      <t>ナカ</t>
    </rPh>
    <rPh sb="48" eb="50">
      <t>トウチョウ</t>
    </rPh>
    <rPh sb="50" eb="52">
      <t>ノウギョウ</t>
    </rPh>
    <rPh sb="52" eb="54">
      <t>シュウラク</t>
    </rPh>
    <rPh sb="54" eb="56">
      <t>ハイスイ</t>
    </rPh>
    <rPh sb="56" eb="58">
      <t>ジギョウ</t>
    </rPh>
    <rPh sb="59" eb="61">
      <t>シセツ</t>
    </rPh>
    <rPh sb="61" eb="64">
      <t>リヨウリツ</t>
    </rPh>
    <rPh sb="65" eb="68">
      <t>スイセンカ</t>
    </rPh>
    <rPh sb="68" eb="69">
      <t>リツ</t>
    </rPh>
    <rPh sb="70" eb="72">
      <t>ルイジ</t>
    </rPh>
    <rPh sb="72" eb="74">
      <t>ダンタイ</t>
    </rPh>
    <rPh sb="75" eb="77">
      <t>ゼンコク</t>
    </rPh>
    <rPh sb="78" eb="80">
      <t>ヘイキン</t>
    </rPh>
    <rPh sb="80" eb="81">
      <t>アタイ</t>
    </rPh>
    <rPh sb="83" eb="84">
      <t>ヒク</t>
    </rPh>
    <rPh sb="86" eb="88">
      <t>マイトシ</t>
    </rPh>
    <rPh sb="88" eb="90">
      <t>シセツ</t>
    </rPh>
    <rPh sb="90" eb="92">
      <t>イジ</t>
    </rPh>
    <rPh sb="93" eb="94">
      <t>カ</t>
    </rPh>
    <rPh sb="96" eb="98">
      <t>ヒヨウ</t>
    </rPh>
    <rPh sb="99" eb="101">
      <t>イッパン</t>
    </rPh>
    <rPh sb="101" eb="103">
      <t>カイケイ</t>
    </rPh>
    <rPh sb="106" eb="108">
      <t>クリイレ</t>
    </rPh>
    <rPh sb="108" eb="109">
      <t>キン</t>
    </rPh>
    <rPh sb="114" eb="116">
      <t>シヨウ</t>
    </rPh>
    <rPh sb="116" eb="117">
      <t>リョウ</t>
    </rPh>
    <rPh sb="117" eb="119">
      <t>シュウニュウ</t>
    </rPh>
    <rPh sb="121" eb="122">
      <t>マカナ</t>
    </rPh>
    <rPh sb="125" eb="126">
      <t>キビ</t>
    </rPh>
    <rPh sb="128" eb="130">
      <t>ケイエイ</t>
    </rPh>
    <rPh sb="130" eb="132">
      <t>ジョウキョウ</t>
    </rPh>
    <rPh sb="138" eb="140">
      <t>コンゴ</t>
    </rPh>
    <rPh sb="141" eb="143">
      <t>ノウギョウ</t>
    </rPh>
    <rPh sb="143" eb="145">
      <t>シュウラク</t>
    </rPh>
    <rPh sb="145" eb="147">
      <t>ハイスイ</t>
    </rPh>
    <rPh sb="147" eb="149">
      <t>ジギョウ</t>
    </rPh>
    <rPh sb="150" eb="152">
      <t>ケイエイ</t>
    </rPh>
    <rPh sb="152" eb="155">
      <t>ケンゼンカ</t>
    </rPh>
    <rPh sb="163" eb="165">
      <t>レイワ</t>
    </rPh>
    <rPh sb="166" eb="168">
      <t>ネンド</t>
    </rPh>
    <rPh sb="170" eb="174">
      <t>チュウチョウキテキ</t>
    </rPh>
    <rPh sb="175" eb="177">
      <t>ケイエイ</t>
    </rPh>
    <rPh sb="178" eb="180">
      <t>キホン</t>
    </rPh>
    <rPh sb="180" eb="182">
      <t>ケイカク</t>
    </rPh>
    <rPh sb="186" eb="188">
      <t>ケイエイ</t>
    </rPh>
    <rPh sb="188" eb="190">
      <t>センリャク</t>
    </rPh>
    <rPh sb="192" eb="194">
      <t>サクテイ</t>
    </rPh>
    <rPh sb="209" eb="210">
      <t>モト</t>
    </rPh>
    <rPh sb="211" eb="214">
      <t>ミセツゾク</t>
    </rPh>
    <rPh sb="214" eb="216">
      <t>セタイ</t>
    </rPh>
    <rPh sb="217" eb="219">
      <t>ノウギョウ</t>
    </rPh>
    <rPh sb="261" eb="262">
      <t>ム</t>
    </rPh>
    <rPh sb="264" eb="266">
      <t>トリクミ</t>
    </rPh>
    <rPh sb="267" eb="269">
      <t>ヒツヨウ</t>
    </rPh>
    <phoneticPr fontId="16"/>
  </si>
  <si>
    <t>①収益的収支比率（％）
　当該指標が前年度比で少し高かったのは施設の機能診断・最適整備構想策定業務委託料に伴い県からの補助金等があったからである。しかし毎年使用料以外の収入に依存せざるを得ない経営状況なので安定した使用料収入を確保するために1％でも接続率を上げることが課題である。
④企業債残高対事業規模比率（％）
　当該指標は明確な数値基準がない中、毎年類似団体平均値よりも低いが投資規模、企業債残高規模は適切であると考える。
⑤経費回収率（％）
　当該指標が前年度比で低かったのは施設の機能診断・最適整備構想策定業務委託料の歳出があったからである。上記に対して満額補助金で補っているのでそれを除くと66.87％なのでほぼ横ばいである。適正な使用料収入の確保と汚水処理費の削減は毎年の課題である。
⑥汚水処理原価（円）
　当該指標は明確な数値基準がない中、前年度比で著しく高かったのは汚水処理費に施設の機能診断・最適整備構想策定業務委託料が含まれているためである。この原価が下がることは維持管理費の削減、接続率の向上による有収水量の増加に関わるので経営改善の目安となる。
⑦施設利用率（％）
　当該指標は明確な数値基準がないがやはり高い数値が望まれる。類似団体、全国平均値を下回っており施設・設備が一日に対応可能処理能力に達していないので接続率向上に向け適正規模に近づけるための目安となる。
⑧水洗化率（％）
　当該指標は100％となっていることが望ましいが、ここ5年間は横ばいで類似団体、全国平均値より2割強低くなっている。このことから水洗化率向上に向け水域の水質保全、生活環境の改善へ理解を得る取組が必要である。</t>
    <rPh sb="1" eb="4">
      <t>シュウエキテキ</t>
    </rPh>
    <rPh sb="4" eb="6">
      <t>シュウシ</t>
    </rPh>
    <rPh sb="6" eb="8">
      <t>ヒリツ</t>
    </rPh>
    <rPh sb="13" eb="15">
      <t>トウガイ</t>
    </rPh>
    <rPh sb="15" eb="17">
      <t>シヒョウ</t>
    </rPh>
    <rPh sb="18" eb="22">
      <t>ゼンネンドヒ</t>
    </rPh>
    <rPh sb="23" eb="24">
      <t>スコ</t>
    </rPh>
    <rPh sb="25" eb="26">
      <t>タカ</t>
    </rPh>
    <rPh sb="31" eb="33">
      <t>シセツ</t>
    </rPh>
    <rPh sb="34" eb="36">
      <t>キノウ</t>
    </rPh>
    <rPh sb="36" eb="38">
      <t>シンダン</t>
    </rPh>
    <rPh sb="39" eb="41">
      <t>サイテキ</t>
    </rPh>
    <rPh sb="41" eb="43">
      <t>セイビ</t>
    </rPh>
    <rPh sb="43" eb="45">
      <t>コウソウ</t>
    </rPh>
    <rPh sb="45" eb="47">
      <t>サクテイ</t>
    </rPh>
    <rPh sb="47" eb="49">
      <t>ギョウム</t>
    </rPh>
    <rPh sb="49" eb="51">
      <t>イタク</t>
    </rPh>
    <rPh sb="51" eb="52">
      <t>リョウ</t>
    </rPh>
    <rPh sb="53" eb="54">
      <t>トモナ</t>
    </rPh>
    <rPh sb="55" eb="56">
      <t>ケン</t>
    </rPh>
    <rPh sb="59" eb="62">
      <t>ホジョキン</t>
    </rPh>
    <rPh sb="62" eb="63">
      <t>トウ</t>
    </rPh>
    <rPh sb="76" eb="78">
      <t>マイネン</t>
    </rPh>
    <rPh sb="78" eb="81">
      <t>シヨウリョウ</t>
    </rPh>
    <rPh sb="81" eb="83">
      <t>イガイ</t>
    </rPh>
    <rPh sb="84" eb="86">
      <t>シュウニュウ</t>
    </rPh>
    <rPh sb="87" eb="89">
      <t>イゾン</t>
    </rPh>
    <rPh sb="93" eb="94">
      <t>エ</t>
    </rPh>
    <rPh sb="96" eb="98">
      <t>ケイエイ</t>
    </rPh>
    <rPh sb="98" eb="100">
      <t>ジョウキョウ</t>
    </rPh>
    <rPh sb="103" eb="105">
      <t>アンテイ</t>
    </rPh>
    <rPh sb="107" eb="110">
      <t>シヨウリョウ</t>
    </rPh>
    <rPh sb="110" eb="112">
      <t>シュウニュウ</t>
    </rPh>
    <rPh sb="113" eb="115">
      <t>カクホ</t>
    </rPh>
    <rPh sb="124" eb="126">
      <t>セツゾク</t>
    </rPh>
    <rPh sb="126" eb="127">
      <t>リツ</t>
    </rPh>
    <rPh sb="128" eb="129">
      <t>ア</t>
    </rPh>
    <rPh sb="134" eb="136">
      <t>カダイ</t>
    </rPh>
    <rPh sb="142" eb="144">
      <t>キギョウ</t>
    </rPh>
    <rPh sb="144" eb="145">
      <t>サイ</t>
    </rPh>
    <rPh sb="145" eb="147">
      <t>ザンダカ</t>
    </rPh>
    <rPh sb="147" eb="148">
      <t>タイ</t>
    </rPh>
    <rPh sb="148" eb="150">
      <t>ジギョウ</t>
    </rPh>
    <rPh sb="150" eb="152">
      <t>キボ</t>
    </rPh>
    <rPh sb="152" eb="154">
      <t>ヒリツ</t>
    </rPh>
    <rPh sb="159" eb="161">
      <t>トウガイ</t>
    </rPh>
    <rPh sb="161" eb="163">
      <t>シヒョウ</t>
    </rPh>
    <rPh sb="164" eb="166">
      <t>メイカク</t>
    </rPh>
    <rPh sb="167" eb="169">
      <t>スウチ</t>
    </rPh>
    <rPh sb="169" eb="171">
      <t>キジュン</t>
    </rPh>
    <rPh sb="174" eb="175">
      <t>ナカ</t>
    </rPh>
    <rPh sb="176" eb="178">
      <t>マイトシ</t>
    </rPh>
    <rPh sb="178" eb="180">
      <t>ルイジ</t>
    </rPh>
    <rPh sb="180" eb="182">
      <t>ダンタイ</t>
    </rPh>
    <rPh sb="182" eb="185">
      <t>ヘイキンチ</t>
    </rPh>
    <rPh sb="188" eb="189">
      <t>ヒク</t>
    </rPh>
    <rPh sb="191" eb="193">
      <t>トウシ</t>
    </rPh>
    <rPh sb="193" eb="195">
      <t>キボ</t>
    </rPh>
    <rPh sb="196" eb="198">
      <t>キギョウ</t>
    </rPh>
    <rPh sb="198" eb="199">
      <t>サイ</t>
    </rPh>
    <rPh sb="199" eb="201">
      <t>ザンダカ</t>
    </rPh>
    <rPh sb="201" eb="203">
      <t>キボ</t>
    </rPh>
    <rPh sb="204" eb="206">
      <t>テキセツ</t>
    </rPh>
    <rPh sb="210" eb="211">
      <t>カンガ</t>
    </rPh>
    <rPh sb="216" eb="218">
      <t>ケイヒ</t>
    </rPh>
    <rPh sb="218" eb="220">
      <t>カイシュウ</t>
    </rPh>
    <rPh sb="220" eb="221">
      <t>リツ</t>
    </rPh>
    <rPh sb="226" eb="228">
      <t>トウガイ</t>
    </rPh>
    <rPh sb="228" eb="230">
      <t>シヒョウ</t>
    </rPh>
    <rPh sb="231" eb="235">
      <t>ゼンネンドヒ</t>
    </rPh>
    <rPh sb="236" eb="237">
      <t>ヒク</t>
    </rPh>
    <rPh sb="242" eb="244">
      <t>シセツ</t>
    </rPh>
    <rPh sb="245" eb="247">
      <t>キノウ</t>
    </rPh>
    <rPh sb="247" eb="249">
      <t>シンダン</t>
    </rPh>
    <rPh sb="250" eb="252">
      <t>サイテキ</t>
    </rPh>
    <rPh sb="252" eb="254">
      <t>セイビ</t>
    </rPh>
    <rPh sb="254" eb="256">
      <t>コウソウ</t>
    </rPh>
    <rPh sb="256" eb="258">
      <t>サクテイ</t>
    </rPh>
    <rPh sb="258" eb="260">
      <t>ギョウム</t>
    </rPh>
    <rPh sb="260" eb="262">
      <t>イタク</t>
    </rPh>
    <rPh sb="262" eb="263">
      <t>リョウ</t>
    </rPh>
    <rPh sb="264" eb="266">
      <t>サイシュツ</t>
    </rPh>
    <rPh sb="276" eb="278">
      <t>ジョウキ</t>
    </rPh>
    <rPh sb="279" eb="280">
      <t>タイ</t>
    </rPh>
    <rPh sb="282" eb="284">
      <t>マンガク</t>
    </rPh>
    <rPh sb="284" eb="287">
      <t>ホジョキン</t>
    </rPh>
    <rPh sb="288" eb="289">
      <t>オギナ</t>
    </rPh>
    <rPh sb="298" eb="299">
      <t>ノゾ</t>
    </rPh>
    <rPh sb="312" eb="313">
      <t>ヨコ</t>
    </rPh>
    <rPh sb="319" eb="321">
      <t>テキセイ</t>
    </rPh>
    <rPh sb="322" eb="325">
      <t>シヨウリョウ</t>
    </rPh>
    <rPh sb="325" eb="327">
      <t>シュウニュウ</t>
    </rPh>
    <rPh sb="328" eb="330">
      <t>カクホ</t>
    </rPh>
    <rPh sb="331" eb="333">
      <t>オスイ</t>
    </rPh>
    <rPh sb="333" eb="335">
      <t>ショリ</t>
    </rPh>
    <rPh sb="335" eb="336">
      <t>ヒ</t>
    </rPh>
    <rPh sb="337" eb="339">
      <t>サクゲン</t>
    </rPh>
    <rPh sb="340" eb="342">
      <t>マイトシ</t>
    </rPh>
    <rPh sb="343" eb="345">
      <t>カダイ</t>
    </rPh>
    <rPh sb="351" eb="353">
      <t>オスイ</t>
    </rPh>
    <rPh sb="353" eb="355">
      <t>ショリ</t>
    </rPh>
    <rPh sb="355" eb="357">
      <t>ゲンカ</t>
    </rPh>
    <rPh sb="358" eb="359">
      <t>エン</t>
    </rPh>
    <rPh sb="362" eb="364">
      <t>トウガイ</t>
    </rPh>
    <rPh sb="364" eb="366">
      <t>シヒョウ</t>
    </rPh>
    <rPh sb="367" eb="369">
      <t>メイカク</t>
    </rPh>
    <rPh sb="370" eb="372">
      <t>スウチ</t>
    </rPh>
    <rPh sb="372" eb="374">
      <t>キジュン</t>
    </rPh>
    <rPh sb="377" eb="378">
      <t>ナカ</t>
    </rPh>
    <rPh sb="379" eb="382">
      <t>ゼンネンド</t>
    </rPh>
    <rPh sb="382" eb="383">
      <t>ヒ</t>
    </rPh>
    <rPh sb="384" eb="385">
      <t>イチジル</t>
    </rPh>
    <rPh sb="387" eb="388">
      <t>タカ</t>
    </rPh>
    <rPh sb="393" eb="395">
      <t>オスイ</t>
    </rPh>
    <rPh sb="395" eb="397">
      <t>ショリ</t>
    </rPh>
    <rPh sb="397" eb="398">
      <t>ヒ</t>
    </rPh>
    <rPh sb="399" eb="401">
      <t>シセツ</t>
    </rPh>
    <rPh sb="402" eb="404">
      <t>キノウ</t>
    </rPh>
    <rPh sb="404" eb="406">
      <t>シンダン</t>
    </rPh>
    <rPh sb="407" eb="409">
      <t>サイテキ</t>
    </rPh>
    <rPh sb="409" eb="411">
      <t>セイビ</t>
    </rPh>
    <rPh sb="411" eb="413">
      <t>コウソウ</t>
    </rPh>
    <rPh sb="413" eb="415">
      <t>サクテイ</t>
    </rPh>
    <rPh sb="415" eb="417">
      <t>ギョウム</t>
    </rPh>
    <rPh sb="417" eb="419">
      <t>イタク</t>
    </rPh>
    <rPh sb="419" eb="420">
      <t>リョウ</t>
    </rPh>
    <rPh sb="421" eb="422">
      <t>フク</t>
    </rPh>
    <rPh sb="435" eb="437">
      <t>ゲンカ</t>
    </rPh>
    <rPh sb="438" eb="439">
      <t>サ</t>
    </rPh>
    <rPh sb="444" eb="446">
      <t>イジ</t>
    </rPh>
    <rPh sb="446" eb="449">
      <t>カンリヒ</t>
    </rPh>
    <rPh sb="450" eb="452">
      <t>サクゲン</t>
    </rPh>
    <rPh sb="453" eb="455">
      <t>セツゾク</t>
    </rPh>
    <rPh sb="455" eb="456">
      <t>リツ</t>
    </rPh>
    <rPh sb="457" eb="459">
      <t>コウジョウ</t>
    </rPh>
    <rPh sb="462" eb="463">
      <t>ユウ</t>
    </rPh>
    <rPh sb="463" eb="464">
      <t>シュウ</t>
    </rPh>
    <rPh sb="464" eb="466">
      <t>スイリョウ</t>
    </rPh>
    <rPh sb="467" eb="469">
      <t>ゾウカ</t>
    </rPh>
    <rPh sb="470" eb="471">
      <t>カカ</t>
    </rPh>
    <rPh sb="475" eb="477">
      <t>ケイエイ</t>
    </rPh>
    <rPh sb="477" eb="479">
      <t>カイゼン</t>
    </rPh>
    <rPh sb="480" eb="482">
      <t>メヤス</t>
    </rPh>
    <rPh sb="488" eb="490">
      <t>シセツ</t>
    </rPh>
    <rPh sb="490" eb="493">
      <t>リヨウリツ</t>
    </rPh>
    <rPh sb="498" eb="500">
      <t>トウガイ</t>
    </rPh>
    <rPh sb="500" eb="502">
      <t>シヒョウ</t>
    </rPh>
    <rPh sb="503" eb="505">
      <t>メイカク</t>
    </rPh>
    <rPh sb="506" eb="508">
      <t>スウチ</t>
    </rPh>
    <rPh sb="508" eb="510">
      <t>キジュン</t>
    </rPh>
    <rPh sb="517" eb="518">
      <t>タカ</t>
    </rPh>
    <rPh sb="519" eb="521">
      <t>スウチ</t>
    </rPh>
    <rPh sb="522" eb="523">
      <t>ノゾ</t>
    </rPh>
    <rPh sb="527" eb="529">
      <t>ルイジ</t>
    </rPh>
    <rPh sb="529" eb="531">
      <t>ダンタイ</t>
    </rPh>
    <rPh sb="532" eb="534">
      <t>ゼンコク</t>
    </rPh>
    <rPh sb="534" eb="537">
      <t>ヘイキンチ</t>
    </rPh>
    <rPh sb="538" eb="540">
      <t>シタマワ</t>
    </rPh>
    <rPh sb="544" eb="546">
      <t>シセツ</t>
    </rPh>
    <rPh sb="547" eb="549">
      <t>セツビ</t>
    </rPh>
    <rPh sb="550" eb="552">
      <t>イチニチ</t>
    </rPh>
    <rPh sb="553" eb="555">
      <t>タイオウ</t>
    </rPh>
    <rPh sb="555" eb="557">
      <t>カノウ</t>
    </rPh>
    <rPh sb="557" eb="559">
      <t>ショリ</t>
    </rPh>
    <rPh sb="559" eb="561">
      <t>ノウリョク</t>
    </rPh>
    <rPh sb="562" eb="563">
      <t>タッ</t>
    </rPh>
    <rPh sb="570" eb="572">
      <t>セツゾク</t>
    </rPh>
    <rPh sb="572" eb="573">
      <t>リツ</t>
    </rPh>
    <rPh sb="573" eb="575">
      <t>コウジョウ</t>
    </rPh>
    <rPh sb="576" eb="577">
      <t>ム</t>
    </rPh>
    <rPh sb="578" eb="580">
      <t>テキセイ</t>
    </rPh>
    <rPh sb="580" eb="582">
      <t>キボ</t>
    </rPh>
    <rPh sb="583" eb="584">
      <t>チカ</t>
    </rPh>
    <rPh sb="590" eb="592">
      <t>メヤス</t>
    </rPh>
    <rPh sb="598" eb="601">
      <t>スイセンカ</t>
    </rPh>
    <rPh sb="601" eb="602">
      <t>リツ</t>
    </rPh>
    <rPh sb="607" eb="609">
      <t>トウガイ</t>
    </rPh>
    <rPh sb="609" eb="611">
      <t>シヒョウ</t>
    </rPh>
    <rPh sb="625" eb="626">
      <t>ノゾ</t>
    </rPh>
    <rPh sb="634" eb="636">
      <t>ネンカン</t>
    </rPh>
    <rPh sb="637" eb="638">
      <t>ヨコ</t>
    </rPh>
    <rPh sb="641" eb="643">
      <t>ルイジ</t>
    </rPh>
    <rPh sb="643" eb="645">
      <t>ダンタイ</t>
    </rPh>
    <rPh sb="646" eb="648">
      <t>ゼンコク</t>
    </rPh>
    <rPh sb="648" eb="651">
      <t>ヘイキンチ</t>
    </rPh>
    <rPh sb="654" eb="655">
      <t>ワリ</t>
    </rPh>
    <rPh sb="655" eb="656">
      <t>キョウ</t>
    </rPh>
    <rPh sb="656" eb="657">
      <t>ヒク</t>
    </rPh>
    <rPh sb="670" eb="673">
      <t>スイセンカ</t>
    </rPh>
    <rPh sb="673" eb="674">
      <t>リツ</t>
    </rPh>
    <rPh sb="674" eb="676">
      <t>コウジョウ</t>
    </rPh>
    <rPh sb="677" eb="678">
      <t>ム</t>
    </rPh>
    <rPh sb="679" eb="681">
      <t>スイイキ</t>
    </rPh>
    <rPh sb="682" eb="684">
      <t>スイシツ</t>
    </rPh>
    <rPh sb="684" eb="686">
      <t>ホゼン</t>
    </rPh>
    <rPh sb="687" eb="689">
      <t>セイカツ</t>
    </rPh>
    <rPh sb="689" eb="691">
      <t>カンキョウ</t>
    </rPh>
    <rPh sb="692" eb="694">
      <t>カイゼン</t>
    </rPh>
    <rPh sb="695" eb="697">
      <t>リカイ</t>
    </rPh>
    <rPh sb="698" eb="699">
      <t>エ</t>
    </rPh>
    <rPh sb="700" eb="702">
      <t>トリクミ</t>
    </rPh>
    <rPh sb="703" eb="70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</si>
</sst>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C7-4D32-BAB9-B576D32E405A}"/>
            </c:ext>
          </c:extLst>
        </c:ser>
        <c:dLbls>
          <c:showLegendKey val="0"/>
          <c:showVal val="0"/>
          <c:showCatName val="0"/>
          <c:showSerName val="0"/>
          <c:showPercent val="0"/>
          <c:showBubbleSize val="0"/>
        </c:dLbls>
        <c:gapWidth val="150"/>
        <c:axId val="779813416"/>
        <c:axId val="77981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0.01</c:v>
                </c:pt>
                <c:pt idx="2">
                  <c:v>2.0499999999999998</c:v>
                </c:pt>
                <c:pt idx="3">
                  <c:v>0.01</c:v>
                </c:pt>
                <c:pt idx="4">
                  <c:v>0.01</c:v>
                </c:pt>
              </c:numCache>
            </c:numRef>
          </c:val>
          <c:smooth val="0"/>
          <c:extLst>
            <c:ext xmlns:c16="http://schemas.microsoft.com/office/drawing/2014/chart" uri="{C3380CC4-5D6E-409C-BE32-E72D297353CC}">
              <c16:uniqueId val="{00000001-7FC7-4D32-BAB9-B576D32E405A}"/>
            </c:ext>
          </c:extLst>
        </c:ser>
        <c:dLbls>
          <c:showLegendKey val="0"/>
          <c:showVal val="0"/>
          <c:showCatName val="0"/>
          <c:showSerName val="0"/>
          <c:showPercent val="0"/>
          <c:showBubbleSize val="0"/>
        </c:dLbls>
        <c:marker val="1"/>
        <c:smooth val="0"/>
        <c:axId val="779813416"/>
        <c:axId val="779813800"/>
      </c:lineChart>
      <c:dateAx>
        <c:axId val="779813416"/>
        <c:scaling>
          <c:orientation val="minMax"/>
        </c:scaling>
        <c:delete val="1"/>
        <c:axPos val="b"/>
        <c:numFmt formatCode="ge" sourceLinked="1"/>
        <c:majorTickMark val="none"/>
        <c:minorTickMark val="none"/>
        <c:tickLblPos val="none"/>
        <c:crossAx val="779813800"/>
        <c:crosses val="autoZero"/>
        <c:auto val="1"/>
        <c:lblOffset val="100"/>
        <c:baseTimeUnit val="years"/>
      </c:dateAx>
      <c:valAx>
        <c:axId val="77981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1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32.89</c:v>
                </c:pt>
                <c:pt idx="1">
                  <c:v>34.21</c:v>
                </c:pt>
                <c:pt idx="2">
                  <c:v>33.549999999999997</c:v>
                </c:pt>
                <c:pt idx="3">
                  <c:v>34.869999999999997</c:v>
                </c:pt>
                <c:pt idx="4">
                  <c:v>33.549999999999997</c:v>
                </c:pt>
              </c:numCache>
            </c:numRef>
          </c:val>
          <c:extLst>
            <c:ext xmlns:c16="http://schemas.microsoft.com/office/drawing/2014/chart" uri="{C3380CC4-5D6E-409C-BE32-E72D297353CC}">
              <c16:uniqueId val="{00000000-AB97-4FEB-B700-1C9963345E52}"/>
            </c:ext>
          </c:extLst>
        </c:ser>
        <c:dLbls>
          <c:showLegendKey val="0"/>
          <c:showVal val="0"/>
          <c:showCatName val="0"/>
          <c:showSerName val="0"/>
          <c:showPercent val="0"/>
          <c:showBubbleSize val="0"/>
        </c:dLbls>
        <c:gapWidth val="150"/>
        <c:axId val="780156496"/>
        <c:axId val="78067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52.31</c:v>
                </c:pt>
                <c:pt idx="2">
                  <c:v>60.65</c:v>
                </c:pt>
                <c:pt idx="3">
                  <c:v>51.75</c:v>
                </c:pt>
                <c:pt idx="4">
                  <c:v>50.68</c:v>
                </c:pt>
              </c:numCache>
            </c:numRef>
          </c:val>
          <c:smooth val="0"/>
          <c:extLst>
            <c:ext xmlns:c16="http://schemas.microsoft.com/office/drawing/2014/chart" uri="{C3380CC4-5D6E-409C-BE32-E72D297353CC}">
              <c16:uniqueId val="{00000001-AB97-4FEB-B700-1C9963345E52}"/>
            </c:ext>
          </c:extLst>
        </c:ser>
        <c:dLbls>
          <c:showLegendKey val="0"/>
          <c:showVal val="0"/>
          <c:showCatName val="0"/>
          <c:showSerName val="0"/>
          <c:showPercent val="0"/>
          <c:showBubbleSize val="0"/>
        </c:dLbls>
        <c:marker val="1"/>
        <c:smooth val="0"/>
        <c:axId val="780156496"/>
        <c:axId val="780672888"/>
      </c:lineChart>
      <c:dateAx>
        <c:axId val="780156496"/>
        <c:scaling>
          <c:orientation val="minMax"/>
        </c:scaling>
        <c:delete val="1"/>
        <c:axPos val="b"/>
        <c:numFmt formatCode="ge" sourceLinked="1"/>
        <c:majorTickMark val="none"/>
        <c:minorTickMark val="none"/>
        <c:tickLblPos val="none"/>
        <c:crossAx val="780672888"/>
        <c:crosses val="autoZero"/>
        <c:auto val="1"/>
        <c:lblOffset val="100"/>
        <c:baseTimeUnit val="years"/>
      </c:dateAx>
      <c:valAx>
        <c:axId val="78067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15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60.39</c:v>
                </c:pt>
                <c:pt idx="1">
                  <c:v>61.22</c:v>
                </c:pt>
                <c:pt idx="2">
                  <c:v>62.55</c:v>
                </c:pt>
                <c:pt idx="3">
                  <c:v>63.09</c:v>
                </c:pt>
                <c:pt idx="4">
                  <c:v>65</c:v>
                </c:pt>
              </c:numCache>
            </c:numRef>
          </c:val>
          <c:extLst>
            <c:ext xmlns:c16="http://schemas.microsoft.com/office/drawing/2014/chart" uri="{C3380CC4-5D6E-409C-BE32-E72D297353CC}">
              <c16:uniqueId val="{00000000-3064-41BE-8CC9-C4D2810D4CE6}"/>
            </c:ext>
          </c:extLst>
        </c:ser>
        <c:dLbls>
          <c:showLegendKey val="0"/>
          <c:showVal val="0"/>
          <c:showCatName val="0"/>
          <c:showSerName val="0"/>
          <c:showPercent val="0"/>
          <c:showBubbleSize val="0"/>
        </c:dLbls>
        <c:gapWidth val="150"/>
        <c:axId val="780674064"/>
        <c:axId val="78067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84.32</c:v>
                </c:pt>
                <c:pt idx="2">
                  <c:v>84.58</c:v>
                </c:pt>
                <c:pt idx="3">
                  <c:v>84.84</c:v>
                </c:pt>
                <c:pt idx="4">
                  <c:v>84.86</c:v>
                </c:pt>
              </c:numCache>
            </c:numRef>
          </c:val>
          <c:smooth val="0"/>
          <c:extLst>
            <c:ext xmlns:c16="http://schemas.microsoft.com/office/drawing/2014/chart" uri="{C3380CC4-5D6E-409C-BE32-E72D297353CC}">
              <c16:uniqueId val="{00000001-3064-41BE-8CC9-C4D2810D4CE6}"/>
            </c:ext>
          </c:extLst>
        </c:ser>
        <c:dLbls>
          <c:showLegendKey val="0"/>
          <c:showVal val="0"/>
          <c:showCatName val="0"/>
          <c:showSerName val="0"/>
          <c:showPercent val="0"/>
          <c:showBubbleSize val="0"/>
        </c:dLbls>
        <c:marker val="1"/>
        <c:smooth val="0"/>
        <c:axId val="780674064"/>
        <c:axId val="780674456"/>
      </c:lineChart>
      <c:dateAx>
        <c:axId val="780674064"/>
        <c:scaling>
          <c:orientation val="minMax"/>
        </c:scaling>
        <c:delete val="1"/>
        <c:axPos val="b"/>
        <c:numFmt formatCode="ge" sourceLinked="1"/>
        <c:majorTickMark val="none"/>
        <c:minorTickMark val="none"/>
        <c:tickLblPos val="none"/>
        <c:crossAx val="780674456"/>
        <c:crosses val="autoZero"/>
        <c:auto val="1"/>
        <c:lblOffset val="100"/>
        <c:baseTimeUnit val="years"/>
      </c:dateAx>
      <c:valAx>
        <c:axId val="78067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67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83.06</c:v>
                </c:pt>
                <c:pt idx="1">
                  <c:v>80.56</c:v>
                </c:pt>
                <c:pt idx="2">
                  <c:v>79.510000000000005</c:v>
                </c:pt>
                <c:pt idx="3">
                  <c:v>86.99</c:v>
                </c:pt>
                <c:pt idx="4">
                  <c:v>89.32</c:v>
                </c:pt>
              </c:numCache>
            </c:numRef>
          </c:val>
          <c:extLst>
            <c:ext xmlns:c16="http://schemas.microsoft.com/office/drawing/2014/chart" uri="{C3380CC4-5D6E-409C-BE32-E72D297353CC}">
              <c16:uniqueId val="{00000000-FABC-4B9D-8C91-C109BA9351DB}"/>
            </c:ext>
          </c:extLst>
        </c:ser>
        <c:dLbls>
          <c:showLegendKey val="0"/>
          <c:showVal val="0"/>
          <c:showCatName val="0"/>
          <c:showSerName val="0"/>
          <c:showPercent val="0"/>
          <c:showBubbleSize val="0"/>
        </c:dLbls>
        <c:gapWidth val="150"/>
        <c:axId val="779860744"/>
        <c:axId val="77986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BC-4B9D-8C91-C109BA9351DB}"/>
            </c:ext>
          </c:extLst>
        </c:ser>
        <c:dLbls>
          <c:showLegendKey val="0"/>
          <c:showVal val="0"/>
          <c:showCatName val="0"/>
          <c:showSerName val="0"/>
          <c:showPercent val="0"/>
          <c:showBubbleSize val="0"/>
        </c:dLbls>
        <c:marker val="1"/>
        <c:smooth val="0"/>
        <c:axId val="779860744"/>
        <c:axId val="779861128"/>
      </c:lineChart>
      <c:dateAx>
        <c:axId val="779860744"/>
        <c:scaling>
          <c:orientation val="minMax"/>
        </c:scaling>
        <c:delete val="1"/>
        <c:axPos val="b"/>
        <c:numFmt formatCode="ge" sourceLinked="1"/>
        <c:majorTickMark val="none"/>
        <c:minorTickMark val="none"/>
        <c:tickLblPos val="none"/>
        <c:crossAx val="779861128"/>
        <c:crosses val="autoZero"/>
        <c:auto val="1"/>
        <c:lblOffset val="100"/>
        <c:baseTimeUnit val="years"/>
      </c:dateAx>
      <c:valAx>
        <c:axId val="77986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86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E1-4BA5-97D0-CB700ED5BB12}"/>
            </c:ext>
          </c:extLst>
        </c:ser>
        <c:dLbls>
          <c:showLegendKey val="0"/>
          <c:showVal val="0"/>
          <c:showCatName val="0"/>
          <c:showSerName val="0"/>
          <c:showPercent val="0"/>
          <c:showBubbleSize val="0"/>
        </c:dLbls>
        <c:gapWidth val="150"/>
        <c:axId val="779928672"/>
        <c:axId val="7799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E1-4BA5-97D0-CB700ED5BB12}"/>
            </c:ext>
          </c:extLst>
        </c:ser>
        <c:dLbls>
          <c:showLegendKey val="0"/>
          <c:showVal val="0"/>
          <c:showCatName val="0"/>
          <c:showSerName val="0"/>
          <c:showPercent val="0"/>
          <c:showBubbleSize val="0"/>
        </c:dLbls>
        <c:marker val="1"/>
        <c:smooth val="0"/>
        <c:axId val="779928672"/>
        <c:axId val="779933152"/>
      </c:lineChart>
      <c:dateAx>
        <c:axId val="779928672"/>
        <c:scaling>
          <c:orientation val="minMax"/>
        </c:scaling>
        <c:delete val="1"/>
        <c:axPos val="b"/>
        <c:numFmt formatCode="ge" sourceLinked="1"/>
        <c:majorTickMark val="none"/>
        <c:minorTickMark val="none"/>
        <c:tickLblPos val="none"/>
        <c:crossAx val="779933152"/>
        <c:crosses val="autoZero"/>
        <c:auto val="1"/>
        <c:lblOffset val="100"/>
        <c:baseTimeUnit val="years"/>
      </c:dateAx>
      <c:valAx>
        <c:axId val="7799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99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22-424B-A127-6E414439E65B}"/>
            </c:ext>
          </c:extLst>
        </c:ser>
        <c:dLbls>
          <c:showLegendKey val="0"/>
          <c:showVal val="0"/>
          <c:showCatName val="0"/>
          <c:showSerName val="0"/>
          <c:showPercent val="0"/>
          <c:showBubbleSize val="0"/>
        </c:dLbls>
        <c:gapWidth val="150"/>
        <c:axId val="780009312"/>
        <c:axId val="7800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22-424B-A127-6E414439E65B}"/>
            </c:ext>
          </c:extLst>
        </c:ser>
        <c:dLbls>
          <c:showLegendKey val="0"/>
          <c:showVal val="0"/>
          <c:showCatName val="0"/>
          <c:showSerName val="0"/>
          <c:showPercent val="0"/>
          <c:showBubbleSize val="0"/>
        </c:dLbls>
        <c:marker val="1"/>
        <c:smooth val="0"/>
        <c:axId val="780009312"/>
        <c:axId val="780009696"/>
      </c:lineChart>
      <c:dateAx>
        <c:axId val="780009312"/>
        <c:scaling>
          <c:orientation val="minMax"/>
        </c:scaling>
        <c:delete val="1"/>
        <c:axPos val="b"/>
        <c:numFmt formatCode="ge" sourceLinked="1"/>
        <c:majorTickMark val="none"/>
        <c:minorTickMark val="none"/>
        <c:tickLblPos val="none"/>
        <c:crossAx val="780009696"/>
        <c:crosses val="autoZero"/>
        <c:auto val="1"/>
        <c:lblOffset val="100"/>
        <c:baseTimeUnit val="years"/>
      </c:dateAx>
      <c:valAx>
        <c:axId val="7800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00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4F-428C-B5D3-02F22DFE9F60}"/>
            </c:ext>
          </c:extLst>
        </c:ser>
        <c:dLbls>
          <c:showLegendKey val="0"/>
          <c:showVal val="0"/>
          <c:showCatName val="0"/>
          <c:showSerName val="0"/>
          <c:showPercent val="0"/>
          <c:showBubbleSize val="0"/>
        </c:dLbls>
        <c:gapWidth val="150"/>
        <c:axId val="778447520"/>
        <c:axId val="77844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4F-428C-B5D3-02F22DFE9F60}"/>
            </c:ext>
          </c:extLst>
        </c:ser>
        <c:dLbls>
          <c:showLegendKey val="0"/>
          <c:showVal val="0"/>
          <c:showCatName val="0"/>
          <c:showSerName val="0"/>
          <c:showPercent val="0"/>
          <c:showBubbleSize val="0"/>
        </c:dLbls>
        <c:marker val="1"/>
        <c:smooth val="0"/>
        <c:axId val="778447520"/>
        <c:axId val="778445952"/>
      </c:lineChart>
      <c:dateAx>
        <c:axId val="778447520"/>
        <c:scaling>
          <c:orientation val="minMax"/>
        </c:scaling>
        <c:delete val="1"/>
        <c:axPos val="b"/>
        <c:numFmt formatCode="ge" sourceLinked="1"/>
        <c:majorTickMark val="none"/>
        <c:minorTickMark val="none"/>
        <c:tickLblPos val="none"/>
        <c:crossAx val="778445952"/>
        <c:crosses val="autoZero"/>
        <c:auto val="1"/>
        <c:lblOffset val="100"/>
        <c:baseTimeUnit val="years"/>
      </c:dateAx>
      <c:valAx>
        <c:axId val="77844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4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6A-4A4B-9D7B-04BDD498C823}"/>
            </c:ext>
          </c:extLst>
        </c:ser>
        <c:dLbls>
          <c:showLegendKey val="0"/>
          <c:showVal val="0"/>
          <c:showCatName val="0"/>
          <c:showSerName val="0"/>
          <c:showPercent val="0"/>
          <c:showBubbleSize val="0"/>
        </c:dLbls>
        <c:gapWidth val="150"/>
        <c:axId val="778448696"/>
        <c:axId val="7784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6A-4A4B-9D7B-04BDD498C823}"/>
            </c:ext>
          </c:extLst>
        </c:ser>
        <c:dLbls>
          <c:showLegendKey val="0"/>
          <c:showVal val="0"/>
          <c:showCatName val="0"/>
          <c:showSerName val="0"/>
          <c:showPercent val="0"/>
          <c:showBubbleSize val="0"/>
        </c:dLbls>
        <c:marker val="1"/>
        <c:smooth val="0"/>
        <c:axId val="778448696"/>
        <c:axId val="778449088"/>
      </c:lineChart>
      <c:dateAx>
        <c:axId val="778448696"/>
        <c:scaling>
          <c:orientation val="minMax"/>
        </c:scaling>
        <c:delete val="1"/>
        <c:axPos val="b"/>
        <c:numFmt formatCode="ge" sourceLinked="1"/>
        <c:majorTickMark val="none"/>
        <c:minorTickMark val="none"/>
        <c:tickLblPos val="none"/>
        <c:crossAx val="778449088"/>
        <c:crosses val="autoZero"/>
        <c:auto val="1"/>
        <c:lblOffset val="100"/>
        <c:baseTimeUnit val="years"/>
      </c:dateAx>
      <c:valAx>
        <c:axId val="7784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44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831.92</c:v>
                </c:pt>
                <c:pt idx="1">
                  <c:v>779.46</c:v>
                </c:pt>
                <c:pt idx="2">
                  <c:v>637.07000000000005</c:v>
                </c:pt>
                <c:pt idx="3">
                  <c:v>659.2</c:v>
                </c:pt>
                <c:pt idx="4">
                  <c:v>614.71</c:v>
                </c:pt>
              </c:numCache>
            </c:numRef>
          </c:val>
          <c:extLst>
            <c:ext xmlns:c16="http://schemas.microsoft.com/office/drawing/2014/chart" uri="{C3380CC4-5D6E-409C-BE32-E72D297353CC}">
              <c16:uniqueId val="{00000000-E563-428F-9DD5-F992462E2DFE}"/>
            </c:ext>
          </c:extLst>
        </c:ser>
        <c:dLbls>
          <c:showLegendKey val="0"/>
          <c:showVal val="0"/>
          <c:showCatName val="0"/>
          <c:showSerName val="0"/>
          <c:showPercent val="0"/>
          <c:showBubbleSize val="0"/>
        </c:dLbls>
        <c:gapWidth val="150"/>
        <c:axId val="778450264"/>
        <c:axId val="77845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1081.8</c:v>
                </c:pt>
                <c:pt idx="2">
                  <c:v>974.93</c:v>
                </c:pt>
                <c:pt idx="3">
                  <c:v>855.8</c:v>
                </c:pt>
                <c:pt idx="4">
                  <c:v>789.46</c:v>
                </c:pt>
              </c:numCache>
            </c:numRef>
          </c:val>
          <c:smooth val="0"/>
          <c:extLst>
            <c:ext xmlns:c16="http://schemas.microsoft.com/office/drawing/2014/chart" uri="{C3380CC4-5D6E-409C-BE32-E72D297353CC}">
              <c16:uniqueId val="{00000001-E563-428F-9DD5-F992462E2DFE}"/>
            </c:ext>
          </c:extLst>
        </c:ser>
        <c:dLbls>
          <c:showLegendKey val="0"/>
          <c:showVal val="0"/>
          <c:showCatName val="0"/>
          <c:showSerName val="0"/>
          <c:showPercent val="0"/>
          <c:showBubbleSize val="0"/>
        </c:dLbls>
        <c:marker val="1"/>
        <c:smooth val="0"/>
        <c:axId val="778450264"/>
        <c:axId val="778450656"/>
      </c:lineChart>
      <c:dateAx>
        <c:axId val="778450264"/>
        <c:scaling>
          <c:orientation val="minMax"/>
        </c:scaling>
        <c:delete val="1"/>
        <c:axPos val="b"/>
        <c:numFmt formatCode="ge" sourceLinked="1"/>
        <c:majorTickMark val="none"/>
        <c:minorTickMark val="none"/>
        <c:tickLblPos val="none"/>
        <c:crossAx val="778450656"/>
        <c:crosses val="autoZero"/>
        <c:auto val="1"/>
        <c:lblOffset val="100"/>
        <c:baseTimeUnit val="years"/>
      </c:dateAx>
      <c:valAx>
        <c:axId val="77845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845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39.85</c:v>
                </c:pt>
                <c:pt idx="1">
                  <c:v>42.99</c:v>
                </c:pt>
                <c:pt idx="2">
                  <c:v>45.44</c:v>
                </c:pt>
                <c:pt idx="3">
                  <c:v>70.569999999999993</c:v>
                </c:pt>
                <c:pt idx="4">
                  <c:v>35.33</c:v>
                </c:pt>
              </c:numCache>
            </c:numRef>
          </c:val>
          <c:extLst>
            <c:ext xmlns:c16="http://schemas.microsoft.com/office/drawing/2014/chart" uri="{C3380CC4-5D6E-409C-BE32-E72D297353CC}">
              <c16:uniqueId val="{00000000-785C-4FF6-B775-DDEE64F7ADBB}"/>
            </c:ext>
          </c:extLst>
        </c:ser>
        <c:dLbls>
          <c:showLegendKey val="0"/>
          <c:showVal val="0"/>
          <c:showCatName val="0"/>
          <c:showSerName val="0"/>
          <c:showPercent val="0"/>
          <c:showBubbleSize val="0"/>
        </c:dLbls>
        <c:gapWidth val="150"/>
        <c:axId val="780153360"/>
        <c:axId val="78015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52.19</c:v>
                </c:pt>
                <c:pt idx="2">
                  <c:v>55.32</c:v>
                </c:pt>
                <c:pt idx="3">
                  <c:v>59.8</c:v>
                </c:pt>
                <c:pt idx="4">
                  <c:v>57.77</c:v>
                </c:pt>
              </c:numCache>
            </c:numRef>
          </c:val>
          <c:smooth val="0"/>
          <c:extLst>
            <c:ext xmlns:c16="http://schemas.microsoft.com/office/drawing/2014/chart" uri="{C3380CC4-5D6E-409C-BE32-E72D297353CC}">
              <c16:uniqueId val="{00000001-785C-4FF6-B775-DDEE64F7ADBB}"/>
            </c:ext>
          </c:extLst>
        </c:ser>
        <c:dLbls>
          <c:showLegendKey val="0"/>
          <c:showVal val="0"/>
          <c:showCatName val="0"/>
          <c:showSerName val="0"/>
          <c:showPercent val="0"/>
          <c:showBubbleSize val="0"/>
        </c:dLbls>
        <c:marker val="1"/>
        <c:smooth val="0"/>
        <c:axId val="780153360"/>
        <c:axId val="780153752"/>
      </c:lineChart>
      <c:dateAx>
        <c:axId val="780153360"/>
        <c:scaling>
          <c:orientation val="minMax"/>
        </c:scaling>
        <c:delete val="1"/>
        <c:axPos val="b"/>
        <c:numFmt formatCode="ge" sourceLinked="1"/>
        <c:majorTickMark val="none"/>
        <c:minorTickMark val="none"/>
        <c:tickLblPos val="none"/>
        <c:crossAx val="780153752"/>
        <c:crosses val="autoZero"/>
        <c:auto val="1"/>
        <c:lblOffset val="100"/>
        <c:baseTimeUnit val="years"/>
      </c:dateAx>
      <c:valAx>
        <c:axId val="780153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15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343.2</c:v>
                </c:pt>
                <c:pt idx="1">
                  <c:v>309.07</c:v>
                </c:pt>
                <c:pt idx="2">
                  <c:v>294.89</c:v>
                </c:pt>
                <c:pt idx="3">
                  <c:v>185.68</c:v>
                </c:pt>
                <c:pt idx="4">
                  <c:v>378.11</c:v>
                </c:pt>
              </c:numCache>
            </c:numRef>
          </c:val>
          <c:extLst>
            <c:ext xmlns:c16="http://schemas.microsoft.com/office/drawing/2014/chart" uri="{C3380CC4-5D6E-409C-BE32-E72D297353CC}">
              <c16:uniqueId val="{00000000-4986-4006-957D-FE945F6A30AE}"/>
            </c:ext>
          </c:extLst>
        </c:ser>
        <c:dLbls>
          <c:showLegendKey val="0"/>
          <c:showVal val="0"/>
          <c:showCatName val="0"/>
          <c:showSerName val="0"/>
          <c:showPercent val="0"/>
          <c:showBubbleSize val="0"/>
        </c:dLbls>
        <c:gapWidth val="150"/>
        <c:axId val="780154928"/>
        <c:axId val="78015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296.14</c:v>
                </c:pt>
                <c:pt idx="2">
                  <c:v>283.17</c:v>
                </c:pt>
                <c:pt idx="3">
                  <c:v>263.76</c:v>
                </c:pt>
                <c:pt idx="4">
                  <c:v>274.35000000000002</c:v>
                </c:pt>
              </c:numCache>
            </c:numRef>
          </c:val>
          <c:smooth val="0"/>
          <c:extLst>
            <c:ext xmlns:c16="http://schemas.microsoft.com/office/drawing/2014/chart" uri="{C3380CC4-5D6E-409C-BE32-E72D297353CC}">
              <c16:uniqueId val="{00000001-4986-4006-957D-FE945F6A30AE}"/>
            </c:ext>
          </c:extLst>
        </c:ser>
        <c:dLbls>
          <c:showLegendKey val="0"/>
          <c:showVal val="0"/>
          <c:showCatName val="0"/>
          <c:showSerName val="0"/>
          <c:showPercent val="0"/>
          <c:showBubbleSize val="0"/>
        </c:dLbls>
        <c:marker val="1"/>
        <c:smooth val="0"/>
        <c:axId val="780154928"/>
        <c:axId val="780155320"/>
      </c:lineChart>
      <c:dateAx>
        <c:axId val="780154928"/>
        <c:scaling>
          <c:orientation val="minMax"/>
        </c:scaling>
        <c:delete val="1"/>
        <c:axPos val="b"/>
        <c:numFmt formatCode="ge" sourceLinked="1"/>
        <c:majorTickMark val="none"/>
        <c:minorTickMark val="none"/>
        <c:tickLblPos val="none"/>
        <c:crossAx val="780155320"/>
        <c:crosses val="autoZero"/>
        <c:auto val="1"/>
        <c:lblOffset val="100"/>
        <c:baseTimeUnit val="years"/>
      </c:dateAx>
      <c:valAx>
        <c:axId val="78015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015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和歌山県　白浜町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21624</v>
      </c>
      <c r="AM8" s="50"/>
      <c r="AN8" s="50"/>
      <c r="AO8" s="50"/>
      <c r="AP8" s="50"/>
      <c r="AQ8" s="50"/>
      <c r="AR8" s="50"/>
      <c r="AS8" s="50"/>
      <c r="AT8" s="45">
        <f>データ!T6</f>
        <v>200.98</v>
      </c>
      <c r="AU8" s="45"/>
      <c r="AV8" s="45"/>
      <c r="AW8" s="45"/>
      <c r="AX8" s="45"/>
      <c r="AY8" s="45"/>
      <c r="AZ8" s="45"/>
      <c r="BA8" s="45"/>
      <c r="BB8" s="45">
        <f>データ!U6</f>
        <v>107.59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1.03</v>
      </c>
      <c r="Q10" s="45"/>
      <c r="R10" s="45"/>
      <c r="S10" s="45"/>
      <c r="T10" s="45"/>
      <c r="U10" s="45"/>
      <c r="V10" s="45"/>
      <c r="W10" s="45">
        <f>データ!Q6</f>
        <v>100</v>
      </c>
      <c r="X10" s="45"/>
      <c r="Y10" s="45"/>
      <c r="Z10" s="45"/>
      <c r="AA10" s="45"/>
      <c r="AB10" s="45"/>
      <c r="AC10" s="45"/>
      <c r="AD10" s="50">
        <f>データ!R6</f>
        <v>3080</v>
      </c>
      <c r="AE10" s="50"/>
      <c r="AF10" s="50"/>
      <c r="AG10" s="50"/>
      <c r="AH10" s="50"/>
      <c r="AI10" s="50"/>
      <c r="AJ10" s="50"/>
      <c r="AK10" s="2"/>
      <c r="AL10" s="50">
        <f>データ!V6</f>
        <v>220</v>
      </c>
      <c r="AM10" s="50"/>
      <c r="AN10" s="50"/>
      <c r="AO10" s="50"/>
      <c r="AP10" s="50"/>
      <c r="AQ10" s="50"/>
      <c r="AR10" s="50"/>
      <c r="AS10" s="50"/>
      <c r="AT10" s="45">
        <f>データ!W6</f>
        <v>0.09</v>
      </c>
      <c r="AU10" s="45"/>
      <c r="AV10" s="45"/>
      <c r="AW10" s="45"/>
      <c r="AX10" s="45"/>
      <c r="AY10" s="45"/>
      <c r="AZ10" s="45"/>
      <c r="BA10" s="45"/>
      <c r="BB10" s="45">
        <f>データ!X6</f>
        <v>2444.44</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114</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45</v>
      </c>
      <c r="O86" s="26" t="str">
        <f>データ!EO6</f>
        <v>【0.02】</v>
      </c>
    </row>
  </sheetData>
  <sheetProtection algorithmName="SHA-512" hashValue="JrCm3dVKMgEJvqQXeobXxWbTbqQYSmoRnkbiZl4TuggkI0ucXijLgFoxlI6IjaZBd0Nck1eSFLNvx47Xg/SzuA==" saltValue="dOg/TozGFPChTZnVjze8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8" t="s">
        <v>55</v>
      </c>
      <c r="I3" s="89"/>
      <c r="J3" s="89"/>
      <c r="K3" s="89"/>
      <c r="L3" s="89"/>
      <c r="M3" s="89"/>
      <c r="N3" s="89"/>
      <c r="O3" s="89"/>
      <c r="P3" s="89"/>
      <c r="Q3" s="89"/>
      <c r="R3" s="89"/>
      <c r="S3" s="89"/>
      <c r="T3" s="89"/>
      <c r="U3" s="89"/>
      <c r="V3" s="89"/>
      <c r="W3" s="89"/>
      <c r="X3" s="90"/>
      <c r="Y3" s="94" t="s">
        <v>56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58</v>
      </c>
      <c r="B4" s="30"/>
      <c r="C4" s="30"/>
      <c r="D4" s="30"/>
      <c r="E4" s="30"/>
      <c r="F4" s="30"/>
      <c r="G4" s="30"/>
      <c r="H4" s="91"/>
      <c r="I4" s="92"/>
      <c r="J4" s="92"/>
      <c r="K4" s="92"/>
      <c r="L4" s="92"/>
      <c r="M4" s="92"/>
      <c r="N4" s="92"/>
      <c r="O4" s="92"/>
      <c r="P4" s="92"/>
      <c r="Q4" s="92"/>
      <c r="R4" s="92"/>
      <c r="S4" s="92"/>
      <c r="T4" s="92"/>
      <c r="U4" s="92"/>
      <c r="V4" s="92"/>
      <c r="W4" s="92"/>
      <c r="X4" s="93"/>
      <c r="Y4" s="87" t="s">
        <v>59</v>
      </c>
      <c r="Z4" s="87"/>
      <c r="AA4" s="87"/>
      <c r="AB4" s="87"/>
      <c r="AC4" s="87"/>
      <c r="AD4" s="87"/>
      <c r="AE4" s="87"/>
      <c r="AF4" s="87"/>
      <c r="AG4" s="87"/>
      <c r="AH4" s="87"/>
      <c r="AI4" s="87"/>
      <c r="AJ4" s="87" t="s">
        <v>60</v>
      </c>
      <c r="AK4" s="87"/>
      <c r="AL4" s="87"/>
      <c r="AM4" s="87"/>
      <c r="AN4" s="87"/>
      <c r="AO4" s="87"/>
      <c r="AP4" s="87"/>
      <c r="AQ4" s="87"/>
      <c r="AR4" s="87"/>
      <c r="AS4" s="87"/>
      <c r="AT4" s="87"/>
      <c r="AU4" s="87" t="s">
        <v>61</v>
      </c>
      <c r="AV4" s="87"/>
      <c r="AW4" s="87"/>
      <c r="AX4" s="87"/>
      <c r="AY4" s="87"/>
      <c r="AZ4" s="87"/>
      <c r="BA4" s="87"/>
      <c r="BB4" s="87"/>
      <c r="BC4" s="87"/>
      <c r="BD4" s="87"/>
      <c r="BE4" s="87"/>
      <c r="BF4" s="87" t="s">
        <v>62</v>
      </c>
      <c r="BG4" s="87"/>
      <c r="BH4" s="87"/>
      <c r="BI4" s="87"/>
      <c r="BJ4" s="87"/>
      <c r="BK4" s="87"/>
      <c r="BL4" s="87"/>
      <c r="BM4" s="87"/>
      <c r="BN4" s="87"/>
      <c r="BO4" s="87"/>
      <c r="BP4" s="87"/>
      <c r="BQ4" s="87" t="s">
        <v>63</v>
      </c>
      <c r="BR4" s="87"/>
      <c r="BS4" s="87"/>
      <c r="BT4" s="87"/>
      <c r="BU4" s="87"/>
      <c r="BV4" s="87"/>
      <c r="BW4" s="87"/>
      <c r="BX4" s="87"/>
      <c r="BY4" s="87"/>
      <c r="BZ4" s="87"/>
      <c r="CA4" s="87"/>
      <c r="CB4" s="87" t="s">
        <v>64</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304018</v>
      </c>
      <c r="D6" s="33">
        <f t="shared" si="3"/>
        <v>47</v>
      </c>
      <c r="E6" s="33">
        <f t="shared" si="3"/>
        <v>17</v>
      </c>
      <c r="F6" s="33">
        <f t="shared" si="3"/>
        <v>5</v>
      </c>
      <c r="G6" s="33">
        <f t="shared" si="3"/>
        <v>0</v>
      </c>
      <c r="H6" s="33" t="str">
        <f t="shared" si="3"/>
        <v>和歌山県　白浜町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1.03</v>
      </c>
      <c r="Q6" s="34">
        <f t="shared" si="3"/>
        <v>100</v>
      </c>
      <c r="R6" s="34">
        <f t="shared" si="3"/>
        <v>3080</v>
      </c>
      <c r="S6" s="34">
        <f t="shared" si="3"/>
        <v>21624</v>
      </c>
      <c r="T6" s="34">
        <f t="shared" si="3"/>
        <v>200.98</v>
      </c>
      <c r="U6" s="34">
        <f t="shared" si="3"/>
        <v>107.59</v>
      </c>
      <c r="V6" s="34">
        <f t="shared" si="3"/>
        <v>220</v>
      </c>
      <c r="W6" s="34">
        <f t="shared" si="3"/>
        <v>0.09</v>
      </c>
      <c r="X6" s="34">
        <f t="shared" si="3"/>
        <v>2444.44</v>
      </c>
      <c r="Y6" s="35">
        <f>IF(Y7="",NA(),Y7)</f>
        <v>83.06</v>
      </c>
      <c r="Z6" s="35">
        <f t="shared" ref="Z6:AH6" si="4">IF(Z7="",NA(),Z7)</f>
        <v>80.56</v>
      </c>
      <c r="AA6" s="35">
        <f t="shared" si="4"/>
        <v>79.510000000000005</v>
      </c>
      <c r="AB6" s="35">
        <f t="shared" si="4"/>
        <v>86.99</v>
      </c>
      <c r="AC6" s="35">
        <f t="shared" si="4"/>
        <v>89.32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831.92</v>
      </c>
      <c r="BG6" s="35">
        <f t="shared" ref="BG6:BO6" si="7">IF(BG7="",NA(),BG7)</f>
        <v>779.46</v>
      </c>
      <c r="BH6" s="35">
        <f t="shared" si="7"/>
        <v>637.07000000000005</v>
      </c>
      <c r="BI6" s="35">
        <f t="shared" si="7"/>
        <v>659.2</v>
      </c>
      <c r="BJ6" s="35">
        <f t="shared" si="7"/>
        <v>614.71</v>
      </c>
      <c r="BK6" s="35">
        <f t="shared" si="7"/>
        <v>1161.05</v>
      </c>
      <c r="BL6" s="35">
        <f t="shared" si="7"/>
        <v>1081.8</v>
      </c>
      <c r="BM6" s="35">
        <f t="shared" si="7"/>
        <v>974.93</v>
      </c>
      <c r="BN6" s="35">
        <f t="shared" si="7"/>
        <v>855.8</v>
      </c>
      <c r="BO6" s="35">
        <f t="shared" si="7"/>
        <v>789.46</v>
      </c>
      <c r="BP6" s="34" t="str">
        <f>IF(BP7="","",IF(BP7="-","【-】","【"&amp;SUBSTITUTE(TEXT(BP7,"#,##0.00"),"-","△")&amp;"】"))</f>
        <v>【747.76】</v>
      </c>
      <c r="BQ6" s="35">
        <f>IF(BQ7="",NA(),BQ7)</f>
        <v>39.85</v>
      </c>
      <c r="BR6" s="35">
        <f t="shared" ref="BR6:BZ6" si="8">IF(BR7="",NA(),BR7)</f>
        <v>42.99</v>
      </c>
      <c r="BS6" s="35">
        <f t="shared" si="8"/>
        <v>45.44</v>
      </c>
      <c r="BT6" s="35">
        <f t="shared" si="8"/>
        <v>70.569999999999993</v>
      </c>
      <c r="BU6" s="35">
        <f t="shared" si="8"/>
        <v>35.33</v>
      </c>
      <c r="BV6" s="35">
        <f t="shared" si="8"/>
        <v>41.08</v>
      </c>
      <c r="BW6" s="35">
        <f t="shared" si="8"/>
        <v>52.19</v>
      </c>
      <c r="BX6" s="35">
        <f t="shared" si="8"/>
        <v>55.32</v>
      </c>
      <c r="BY6" s="35">
        <f t="shared" si="8"/>
        <v>59.8</v>
      </c>
      <c r="BZ6" s="35">
        <f t="shared" si="8"/>
        <v>57.77</v>
      </c>
      <c r="CA6" s="34" t="str">
        <f>IF(CA7="","",IF(CA7="-","【-】","【"&amp;SUBSTITUTE(TEXT(CA7,"#,##0.00"),"-","△")&amp;"】"))</f>
        <v>【59.51】</v>
      </c>
      <c r="CB6" s="35">
        <f>IF(CB7="",NA(),CB7)</f>
        <v>343.2</v>
      </c>
      <c r="CC6" s="35">
        <f t="shared" ref="CC6:CK6" si="9">IF(CC7="",NA(),CC7)</f>
        <v>309.07</v>
      </c>
      <c r="CD6" s="35">
        <f t="shared" si="9"/>
        <v>294.89</v>
      </c>
      <c r="CE6" s="35">
        <f t="shared" si="9"/>
        <v>185.68</v>
      </c>
      <c r="CF6" s="35">
        <f t="shared" si="9"/>
        <v>378.11</v>
      </c>
      <c r="CG6" s="35">
        <f t="shared" si="9"/>
        <v>378.08</v>
      </c>
      <c r="CH6" s="35">
        <f t="shared" si="9"/>
        <v>296.14</v>
      </c>
      <c r="CI6" s="35">
        <f t="shared" si="9"/>
        <v>283.17</v>
      </c>
      <c r="CJ6" s="35">
        <f t="shared" si="9"/>
        <v>263.76</v>
      </c>
      <c r="CK6" s="35">
        <f t="shared" si="9"/>
        <v>274.35000000000002</v>
      </c>
      <c r="CL6" s="34" t="str">
        <f>IF(CL7="","",IF(CL7="-","【-】","【"&amp;SUBSTITUTE(TEXT(CL7,"#,##0.00"),"-","△")&amp;"】"))</f>
        <v>【261.46】</v>
      </c>
      <c r="CM6" s="35">
        <f>IF(CM7="",NA(),CM7)</f>
        <v>32.89</v>
      </c>
      <c r="CN6" s="35">
        <f t="shared" ref="CN6:CV6" si="10">IF(CN7="",NA(),CN7)</f>
        <v>34.21</v>
      </c>
      <c r="CO6" s="35">
        <f t="shared" si="10"/>
        <v>33.549999999999997</v>
      </c>
      <c r="CP6" s="35">
        <f t="shared" si="10"/>
        <v>34.869999999999997</v>
      </c>
      <c r="CQ6" s="35">
        <f t="shared" si="10"/>
        <v>33.549999999999997</v>
      </c>
      <c r="CR6" s="35">
        <f t="shared" si="10"/>
        <v>44.69</v>
      </c>
      <c r="CS6" s="35">
        <f t="shared" si="10"/>
        <v>52.31</v>
      </c>
      <c r="CT6" s="35">
        <f t="shared" si="10"/>
        <v>60.65</v>
      </c>
      <c r="CU6" s="35">
        <f t="shared" si="10"/>
        <v>51.75</v>
      </c>
      <c r="CV6" s="35">
        <f t="shared" si="10"/>
        <v>50.68</v>
      </c>
      <c r="CW6" s="34" t="str">
        <f>IF(CW7="","",IF(CW7="-","【-】","【"&amp;SUBSTITUTE(TEXT(CW7,"#,##0.00"),"-","△")&amp;"】"))</f>
        <v>【52.23】</v>
      </c>
      <c r="CX6" s="35">
        <f>IF(CX7="",NA(),CX7)</f>
        <v>60.39</v>
      </c>
      <c r="CY6" s="35">
        <f t="shared" ref="CY6:DG6" si="11">IF(CY7="",NA(),CY7)</f>
        <v>61.22</v>
      </c>
      <c r="CZ6" s="35">
        <f t="shared" si="11"/>
        <v>62.55</v>
      </c>
      <c r="DA6" s="35">
        <f t="shared" si="11"/>
        <v>63.09</v>
      </c>
      <c r="DB6" s="35">
        <f t="shared" si="11"/>
        <v>65</v>
      </c>
      <c r="DC6" s="35">
        <f t="shared" si="11"/>
        <v>70.59</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304018</v>
      </c>
      <c r="D7" s="37">
        <v>47</v>
      </c>
      <c r="E7" s="37">
        <v>17</v>
      </c>
      <c r="F7" s="37">
        <v>5</v>
      </c>
      <c r="G7" s="37">
        <v>0</v>
      </c>
      <c r="H7" s="37" t="s">
        <v>99</v>
      </c>
      <c r="I7" s="37" t="s">
        <v>100</v>
      </c>
      <c r="J7" s="37" t="s">
        <v>101</v>
      </c>
      <c r="K7" s="37" t="s">
        <v>102</v>
      </c>
      <c r="L7" s="37" t="s">
        <v>103</v>
      </c>
      <c r="M7" s="37" t="s">
        <v>104</v>
      </c>
      <c r="N7" s="38" t="s">
        <v>105</v>
      </c>
      <c r="O7" s="38" t="s">
        <v>106</v>
      </c>
      <c r="P7" s="38">
        <v>1.03</v>
      </c>
      <c r="Q7" s="38">
        <v>100</v>
      </c>
      <c r="R7" s="38">
        <v>3080</v>
      </c>
      <c r="S7" s="38">
        <v>21624</v>
      </c>
      <c r="T7" s="38">
        <v>200.98</v>
      </c>
      <c r="U7" s="38">
        <v>107.59</v>
      </c>
      <c r="V7" s="38">
        <v>220</v>
      </c>
      <c r="W7" s="38">
        <v>0.09</v>
      </c>
      <c r="X7" s="38">
        <v>2444.44</v>
      </c>
      <c r="Y7" s="38">
        <v>83.06</v>
      </c>
      <c r="Z7" s="38">
        <v>80.56</v>
      </c>
      <c r="AA7" s="38">
        <v>79.510000000000005</v>
      </c>
      <c r="AB7" s="38">
        <v>86.99</v>
      </c>
      <c r="AC7" s="38">
        <v>89.32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831.92</v>
      </c>
      <c r="BG7" s="38">
        <v>779.46</v>
      </c>
      <c r="BH7" s="38">
        <v>637.07000000000005</v>
      </c>
      <c r="BI7" s="38">
        <v>659.2</v>
      </c>
      <c r="BJ7" s="38">
        <v>614.71</v>
      </c>
      <c r="BK7" s="38">
        <v>1161.05</v>
      </c>
      <c r="BL7" s="38">
        <v>1081.8</v>
      </c>
      <c r="BM7" s="38">
        <v>974.93</v>
      </c>
      <c r="BN7" s="38">
        <v>855.8</v>
      </c>
      <c r="BO7" s="38">
        <v>789.46</v>
      </c>
      <c r="BP7" s="38">
        <v>747.76</v>
      </c>
      <c r="BQ7" s="38">
        <v>39.85</v>
      </c>
      <c r="BR7" s="38">
        <v>42.99</v>
      </c>
      <c r="BS7" s="38">
        <v>45.44</v>
      </c>
      <c r="BT7" s="38">
        <v>70.569999999999993</v>
      </c>
      <c r="BU7" s="38">
        <v>35.33</v>
      </c>
      <c r="BV7" s="38">
        <v>41.08</v>
      </c>
      <c r="BW7" s="38">
        <v>52.19</v>
      </c>
      <c r="BX7" s="38">
        <v>55.32</v>
      </c>
      <c r="BY7" s="38">
        <v>59.8</v>
      </c>
      <c r="BZ7" s="38">
        <v>57.77</v>
      </c>
      <c r="CA7" s="38">
        <v>59.51</v>
      </c>
      <c r="CB7" s="38">
        <v>343.2</v>
      </c>
      <c r="CC7" s="38">
        <v>309.07</v>
      </c>
      <c r="CD7" s="38">
        <v>294.89</v>
      </c>
      <c r="CE7" s="38">
        <v>185.68</v>
      </c>
      <c r="CF7" s="38">
        <v>378.11</v>
      </c>
      <c r="CG7" s="38">
        <v>378.08</v>
      </c>
      <c r="CH7" s="38">
        <v>296.14</v>
      </c>
      <c r="CI7" s="38">
        <v>283.17</v>
      </c>
      <c r="CJ7" s="38">
        <v>263.76</v>
      </c>
      <c r="CK7" s="38">
        <v>274.35000000000002</v>
      </c>
      <c r="CL7" s="38">
        <v>261.45999999999998</v>
      </c>
      <c r="CM7" s="38">
        <v>32.89</v>
      </c>
      <c r="CN7" s="38">
        <v>34.21</v>
      </c>
      <c r="CO7" s="38">
        <v>33.549999999999997</v>
      </c>
      <c r="CP7" s="38">
        <v>34.869999999999997</v>
      </c>
      <c r="CQ7" s="38">
        <v>33.549999999999997</v>
      </c>
      <c r="CR7" s="38">
        <v>44.69</v>
      </c>
      <c r="CS7" s="38">
        <v>52.31</v>
      </c>
      <c r="CT7" s="38">
        <v>60.65</v>
      </c>
      <c r="CU7" s="38">
        <v>51.75</v>
      </c>
      <c r="CV7" s="38">
        <v>50.68</v>
      </c>
      <c r="CW7" s="38">
        <v>52.23</v>
      </c>
      <c r="CX7" s="38">
        <v>60.39</v>
      </c>
      <c r="CY7" s="38">
        <v>61.22</v>
      </c>
      <c r="CZ7" s="38">
        <v>62.55</v>
      </c>
      <c r="DA7" s="38">
        <v>63.09</v>
      </c>
      <c r="DB7" s="38">
        <v>65</v>
      </c>
      <c r="DC7" s="38">
        <v>70.59</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2020-01-27T07:48:58Z</cp:lastPrinted>
  <dcterms:created xsi:type="dcterms:W3CDTF">2019-12-05T05:21:26Z</dcterms:created>
  <dcterms:modified xsi:type="dcterms:W3CDTF">2020-02-03T02:51:28Z</dcterms:modified>
  <cp:category/>
</cp:coreProperties>
</file>