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vQh7tPSvn4WTdSp/nKZ4qa31gEQRF9stmuQbjt6IUVIdiSqacYaruV2R5N2XCmnKb8MIAqBbL1Eqef8fynMmw==" workbookSaltValue="TSh6pPYb8pYBScM/Pzu9c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<sst xmlns="http://schemas.openxmlformats.org/spreadsheetml/2006/main" count="220" uniqueCount="108">
  <si>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</si>
  <si>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</si>
  <si>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</si>
  <si>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</si>
  <si>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</si>
  <si>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</si>
  <si>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</si>
  <si>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</si>
  <si>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</si>
  <si>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</si>
  <si>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</si>
  <si>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</si>
  <si>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</si>
  <si>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</si>
  <si>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</si>
  <si>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</si>
  <si>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</si>
  <si>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</si>
  <si>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</si>
  <si>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</si>
  <si>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</si>
  <si>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</si>
  <si>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</si>
  <si>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</si>
  <si>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</si>
  <si>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</si>
  <si>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</si>
  <si>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</si>
  <si>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</si>
  <si>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</si>
  <si>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</si>
  <si>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</si>
  <si>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</si>
  <si>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</si>
  <si>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</si>
  <si>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</si>
  <si>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</si>
  <si>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</si>
  <si>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</si>
  <si>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</si>
  <si>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</si>
  <si>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</si>
  <si>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</si>
  <si>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</si>
  <si>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</si>
  <si>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</si>
  <si>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</si>
  <si>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</si>
  <si>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</si>
  <si>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</si>
  <si>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</si>
  <si>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</si>
  <si>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</si>
  <si>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</si>
  <si>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</si>
  <si>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</si>
  <si>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</si>
  <si>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</si>
  <si>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</si>
  <si>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</si>
  <si>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</si>
  <si>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</si>
  <si>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</si>
  <si>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</si>
  <si>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</si>
  <si>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</si>
  <si>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</si>
  <si>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</si>
  <si>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</si>
  <si>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</si>
  <si>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</si>
  <si>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</si>
  <si>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</si>
  <si>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</si>
  <si>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</si>
  <si>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</si>
  <si>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</si>
  <si>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</si>
  <si>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</si>
  <si>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</si>
  <si>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</si>
  <si>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</si>
  <si>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</si>
  <si>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</si>
  <si>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</si>
  <si>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</si>
  <si>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</si>
  <si>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</si>
  <si>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</si>
  <si>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</si>
  <si>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</si>
  <si>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</si>
  <si>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</si>
  <si>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</si>
  <si>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</si>
  <si>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</si>
  <si>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</si>
  <si>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</si>
  <si>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</si>
  <si>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</si>
  <si>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</si>
  <si>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</si>
  <si>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</si>
  <si>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</si>
  <si>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</si>
  <si>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9"/>
        <rFont val="ＭＳ ゴシック"/>
        <family val="3"/>
        <charset val="128"/>
      </rPr>
      <t>①有形固定資産減価償却率</t>
    </r>
    <r>
      <rPr>
        <sz val="9"/>
        <color rgb="FFFF0000"/>
        <rFont val="ＭＳ ゴシック"/>
        <family val="3"/>
        <charset val="128"/>
      </rPr>
      <t xml:space="preserve">
　</t>
    </r>
    <r>
      <rPr>
        <sz val="9"/>
        <rFont val="ＭＳ ゴシック"/>
        <family val="3"/>
        <charset val="128"/>
      </rPr>
      <t>平成30年度に比較的新しい施設が多い簡易水道事業を統合たことで、全国・類似団体平均を下回る結果となりましたが、依然として法定耐用年数を迎える管路及び施設が数多くあるため、計画的な更新が必要です。</t>
    </r>
    <r>
      <rPr>
        <sz val="9"/>
        <color rgb="FFFF0000"/>
        <rFont val="ＭＳ ゴシック"/>
        <family val="3"/>
        <charset val="128"/>
      </rPr>
      <t xml:space="preserve">
</t>
    </r>
    <r>
      <rPr>
        <sz val="9"/>
        <rFont val="ＭＳ ゴシック"/>
        <family val="3"/>
        <charset val="128"/>
      </rPr>
      <t>②管路経年化率
　当市は、管路の更新が耐用年数にあわせて行えていない状況にあり、全国・類似団体平均を上回る結果となっています。今後、比較的新しい管路を有する簡易水道事業統合による影響を除き、増加傾向となる見込みであるため、計画的な更新が必要です。</t>
    </r>
    <r>
      <rPr>
        <sz val="9"/>
        <color rgb="FFFF0000"/>
        <rFont val="ＭＳ ゴシック"/>
        <family val="3"/>
        <charset val="128"/>
      </rPr>
      <t xml:space="preserve">
</t>
    </r>
    <r>
      <rPr>
        <sz val="9"/>
        <rFont val="ＭＳ ゴシック"/>
        <family val="3"/>
        <charset val="128"/>
      </rPr>
      <t>③管路更新率</t>
    </r>
    <r>
      <rPr>
        <sz val="9"/>
        <color rgb="FFFF0000"/>
        <rFont val="ＭＳ ゴシック"/>
        <family val="3"/>
        <charset val="128"/>
      </rPr>
      <t xml:space="preserve">
　</t>
    </r>
    <r>
      <rPr>
        <sz val="9"/>
        <rFont val="ＭＳ ゴシック"/>
        <family val="3"/>
        <charset val="128"/>
      </rPr>
      <t>漏水による影響が大きい老朽管を優先的に、漏水修繕工事や配管替工事等により更新を行っていますが、全国・類似団体平均と比較すると低い水準となっています。平成30年度から、国の交付金等を活用し基幹管路更新事業を実施していますが、限られた財源の中で計画的な更新が必要です。</t>
    </r>
    <rPh sb="14" eb="16">
      <t>ヘイセイ</t>
    </rPh>
    <rPh sb="18" eb="20">
      <t>ネンド</t>
    </rPh>
    <rPh sb="21" eb="24">
      <t>ヒカクテキ</t>
    </rPh>
    <rPh sb="24" eb="25">
      <t>アタラ</t>
    </rPh>
    <rPh sb="27" eb="29">
      <t>シセツ</t>
    </rPh>
    <rPh sb="30" eb="31">
      <t>オオ</t>
    </rPh>
    <rPh sb="32" eb="34">
      <t>カンイ</t>
    </rPh>
    <rPh sb="34" eb="36">
      <t>スイドウ</t>
    </rPh>
    <rPh sb="36" eb="38">
      <t>ジギョウ</t>
    </rPh>
    <rPh sb="39" eb="41">
      <t>トウゴウ</t>
    </rPh>
    <rPh sb="46" eb="48">
      <t>ゼンコク</t>
    </rPh>
    <rPh sb="49" eb="51">
      <t>ルイジ</t>
    </rPh>
    <rPh sb="51" eb="53">
      <t>ダンタイ</t>
    </rPh>
    <rPh sb="53" eb="55">
      <t>ヘイキン</t>
    </rPh>
    <rPh sb="56" eb="58">
      <t>シタマワ</t>
    </rPh>
    <rPh sb="59" eb="61">
      <t>ケッカ</t>
    </rPh>
    <rPh sb="69" eb="71">
      <t>イゼン</t>
    </rPh>
    <rPh sb="99" eb="102">
      <t>ケイカクテキ</t>
    </rPh>
    <rPh sb="103" eb="105">
      <t>コウシン</t>
    </rPh>
    <rPh sb="106" eb="108">
      <t>ヒツヨウ</t>
    </rPh>
    <rPh sb="152" eb="154">
      <t>ゼンコク</t>
    </rPh>
    <rPh sb="155" eb="157">
      <t>ルイジ</t>
    </rPh>
    <rPh sb="157" eb="159">
      <t>ダンタイ</t>
    </rPh>
    <rPh sb="159" eb="161">
      <t>ヘイキン</t>
    </rPh>
    <rPh sb="162" eb="164">
      <t>ウワマワ</t>
    </rPh>
    <rPh sb="165" eb="167">
      <t>ケッカ</t>
    </rPh>
    <rPh sb="175" eb="177">
      <t>コンゴ</t>
    </rPh>
    <rPh sb="178" eb="181">
      <t>ヒカクテキ</t>
    </rPh>
    <rPh sb="181" eb="182">
      <t>アタラ</t>
    </rPh>
    <rPh sb="184" eb="186">
      <t>カンロ</t>
    </rPh>
    <rPh sb="187" eb="188">
      <t>ユウ</t>
    </rPh>
    <rPh sb="190" eb="192">
      <t>カンイ</t>
    </rPh>
    <rPh sb="192" eb="194">
      <t>スイドウ</t>
    </rPh>
    <rPh sb="194" eb="196">
      <t>ジギョウ</t>
    </rPh>
    <rPh sb="196" eb="198">
      <t>トウゴウ</t>
    </rPh>
    <rPh sb="201" eb="203">
      <t>エイキョウ</t>
    </rPh>
    <rPh sb="204" eb="205">
      <t>ノゾ</t>
    </rPh>
    <rPh sb="207" eb="209">
      <t>ゾウカ</t>
    </rPh>
    <rPh sb="209" eb="211">
      <t>ケイコウ</t>
    </rPh>
    <rPh sb="214" eb="216">
      <t>ミコ</t>
    </rPh>
    <rPh sb="223" eb="226">
      <t>ケイカクテキ</t>
    </rPh>
    <rPh sb="227" eb="229">
      <t>コウシン</t>
    </rPh>
    <rPh sb="230" eb="232">
      <t>ヒツヨウ</t>
    </rPh>
    <rPh sb="244" eb="246">
      <t>ロウスイ</t>
    </rPh>
    <rPh sb="249" eb="251">
      <t>エイキョウ</t>
    </rPh>
    <rPh sb="252" eb="253">
      <t>オオ</t>
    </rPh>
    <rPh sb="255" eb="257">
      <t>ロウキュウ</t>
    </rPh>
    <rPh sb="257" eb="258">
      <t>カン</t>
    </rPh>
    <rPh sb="259" eb="261">
      <t>ユウセン</t>
    </rPh>
    <rPh sb="261" eb="262">
      <t>テキ</t>
    </rPh>
    <rPh sb="291" eb="293">
      <t>ゼンコク</t>
    </rPh>
    <rPh sb="298" eb="300">
      <t>ヘイキン</t>
    </rPh>
    <rPh sb="318" eb="320">
      <t>ヘイセイ</t>
    </rPh>
    <rPh sb="322" eb="324">
      <t>ネンド</t>
    </rPh>
    <rPh sb="327" eb="328">
      <t>クニ</t>
    </rPh>
    <rPh sb="329" eb="332">
      <t>コウフキン</t>
    </rPh>
    <rPh sb="332" eb="333">
      <t>トウ</t>
    </rPh>
    <rPh sb="334" eb="336">
      <t>カツヨウ</t>
    </rPh>
    <rPh sb="337" eb="339">
      <t>キカン</t>
    </rPh>
    <rPh sb="339" eb="341">
      <t>カンロ</t>
    </rPh>
    <rPh sb="341" eb="343">
      <t>コウシン</t>
    </rPh>
    <rPh sb="343" eb="345">
      <t>ジギョウ</t>
    </rPh>
    <rPh sb="346" eb="348">
      <t>ジッシ</t>
    </rPh>
    <rPh sb="355" eb="356">
      <t>カギ</t>
    </rPh>
    <rPh sb="359" eb="361">
      <t>ザイゲン</t>
    </rPh>
    <rPh sb="362" eb="363">
      <t>ナカ</t>
    </rPh>
    <rPh sb="364" eb="367">
      <t>ケイカクテキ</t>
    </rPh>
    <rPh sb="368" eb="370">
      <t>コウシン</t>
    </rPh>
    <rPh sb="371" eb="373">
      <t>ヒツヨウ</t>
    </rPh>
    <phoneticPr fontId="4"/>
  </si>
  <si>
    <t>①経常収支比率：平成30年度は100%以上となっていますが、簡易水道事業を統合したことで減価償却費が大幅に増加し、前年度比▲2.29％となり、全国・類似団体平均を下回っています。今後、人口減少に伴い有収水量は減少し続け、施設老朽化に伴う維持管理費用の増加が予想されるため、更なる経営健全化を図る必要があります。
②累積欠損金比率は発生していません。
③流動比率：平成30年度は類似団体の平均値を上回っていますが、簡易水道事業の統合により翌年度償還予定の企業債が増加したことで、前年度比▲137.96％と大幅な減少となっています。今後、老朽化した施設更新により現金が減少することが懸念されます。
④企業債残高対給水収益比率：簡易水道事業の統合により前年度比148.41％と大幅に増加し、全国・類似団体平均を大きく上回っています。今後、老朽化した施設更新に際して、企業債残高を抑制しつつ、料金改定の検討をはじめ経営改善に努める必要があります。
⑤料金回収率：簡易水道事業の統合や施設の老朽化により、経常費用が増加し100％を下回っています。今後の有収水量の見通しから、現行料金では当該数値の改善が見込めないため、更なる経費削減努力と適正な料金水準の検討が必要です。
⑥給水原価：⑤と同様、簡易水道事業の統合や施設の老朽化により、経常費用が増加し、全国・類似団体平均は下回っているものの前年度比9.5円と大幅な増加となっており、更なる経費削減努力が必要です。
⑦施設利用率：合併後、旧５町の施設を引き継いだため多くの施設を有しており、全国・類似団体平均を下回っています。また、平成30年度から簡易水道事業を統合したため、前年度比▲1.16％となっています。施設更新の際には、統廃合や合理化の検討が必要です。
⑧有収率：類似団体と比較して低くなっていますが、毎年度漏水調査を行い継続的に修繕工事を行っています。</t>
    <rPh sb="19" eb="21">
      <t>イジョウ</t>
    </rPh>
    <rPh sb="30" eb="32">
      <t>カンイ</t>
    </rPh>
    <rPh sb="32" eb="34">
      <t>スイドウ</t>
    </rPh>
    <rPh sb="34" eb="36">
      <t>ジギョウ</t>
    </rPh>
    <rPh sb="37" eb="39">
      <t>トウゴウ</t>
    </rPh>
    <rPh sb="44" eb="46">
      <t>ゲンカ</t>
    </rPh>
    <rPh sb="46" eb="48">
      <t>ショウキャク</t>
    </rPh>
    <rPh sb="48" eb="49">
      <t>ヒ</t>
    </rPh>
    <rPh sb="50" eb="52">
      <t>オオハバ</t>
    </rPh>
    <rPh sb="53" eb="55">
      <t>ゾウカ</t>
    </rPh>
    <rPh sb="57" eb="60">
      <t>ゼンネンド</t>
    </rPh>
    <rPh sb="71" eb="73">
      <t>ゼンコク</t>
    </rPh>
    <rPh sb="74" eb="76">
      <t>ルイジ</t>
    </rPh>
    <rPh sb="76" eb="78">
      <t>ダンタイ</t>
    </rPh>
    <rPh sb="78" eb="80">
      <t>ヘイキン</t>
    </rPh>
    <rPh sb="81" eb="83">
      <t>シタマワ</t>
    </rPh>
    <rPh sb="89" eb="91">
      <t>コンゴ</t>
    </rPh>
    <rPh sb="92" eb="94">
      <t>ジンコウ</t>
    </rPh>
    <rPh sb="94" eb="96">
      <t>ゲンショウ</t>
    </rPh>
    <rPh sb="97" eb="98">
      <t>トモナ</t>
    </rPh>
    <rPh sb="99" eb="100">
      <t>ユウ</t>
    </rPh>
    <rPh sb="100" eb="101">
      <t>シュウ</t>
    </rPh>
    <rPh sb="101" eb="103">
      <t>スイリョウ</t>
    </rPh>
    <rPh sb="107" eb="108">
      <t>ツヅ</t>
    </rPh>
    <rPh sb="110" eb="112">
      <t>シセツ</t>
    </rPh>
    <rPh sb="112" eb="115">
      <t>ロウキュウカ</t>
    </rPh>
    <rPh sb="116" eb="117">
      <t>トモナ</t>
    </rPh>
    <rPh sb="118" eb="120">
      <t>イジ</t>
    </rPh>
    <rPh sb="120" eb="122">
      <t>カンリ</t>
    </rPh>
    <rPh sb="122" eb="124">
      <t>ヒヨウ</t>
    </rPh>
    <rPh sb="125" eb="127">
      <t>ゾウカ</t>
    </rPh>
    <rPh sb="128" eb="130">
      <t>ヨソウ</t>
    </rPh>
    <rPh sb="136" eb="137">
      <t>サラ</t>
    </rPh>
    <rPh sb="139" eb="141">
      <t>ケイエイ</t>
    </rPh>
    <rPh sb="141" eb="144">
      <t>ケンゼンカ</t>
    </rPh>
    <rPh sb="145" eb="146">
      <t>ハカ</t>
    </rPh>
    <rPh sb="147" eb="149">
      <t>ヒツヨウ</t>
    </rPh>
    <rPh sb="157" eb="159">
      <t>ルイセキ</t>
    </rPh>
    <rPh sb="159" eb="162">
      <t>ケッソンキン</t>
    </rPh>
    <rPh sb="162" eb="164">
      <t>ヒリツ</t>
    </rPh>
    <rPh sb="165" eb="167">
      <t>ハッセイ</t>
    </rPh>
    <rPh sb="206" eb="208">
      <t>カンイ</t>
    </rPh>
    <rPh sb="208" eb="210">
      <t>スイドウ</t>
    </rPh>
    <rPh sb="210" eb="212">
      <t>ジギョウ</t>
    </rPh>
    <rPh sb="213" eb="215">
      <t>トウゴウ</t>
    </rPh>
    <rPh sb="218" eb="221">
      <t>ヨクネンド</t>
    </rPh>
    <rPh sb="221" eb="223">
      <t>ショウカン</t>
    </rPh>
    <rPh sb="223" eb="225">
      <t>ヨテイ</t>
    </rPh>
    <rPh sb="226" eb="228">
      <t>キギョウ</t>
    </rPh>
    <rPh sb="228" eb="229">
      <t>サイ</t>
    </rPh>
    <rPh sb="230" eb="232">
      <t>ゾウカ</t>
    </rPh>
    <rPh sb="238" eb="242">
      <t>ゼンネンドヒ</t>
    </rPh>
    <rPh sb="251" eb="253">
      <t>オオハバ</t>
    </rPh>
    <rPh sb="254" eb="256">
      <t>ゲンショウ</t>
    </rPh>
    <rPh sb="264" eb="266">
      <t>コンゴ</t>
    </rPh>
    <rPh sb="267" eb="270">
      <t>ロウキュウカ</t>
    </rPh>
    <rPh sb="272" eb="274">
      <t>シセツ</t>
    </rPh>
    <rPh sb="274" eb="276">
      <t>コウシン</t>
    </rPh>
    <rPh sb="279" eb="281">
      <t>ゲンキン</t>
    </rPh>
    <rPh sb="282" eb="284">
      <t>ゲンショウ</t>
    </rPh>
    <rPh sb="289" eb="291">
      <t>ケネン</t>
    </rPh>
    <rPh sb="311" eb="313">
      <t>カンイ</t>
    </rPh>
    <rPh sb="313" eb="315">
      <t>スイドウ</t>
    </rPh>
    <rPh sb="315" eb="317">
      <t>ジギョウ</t>
    </rPh>
    <rPh sb="318" eb="320">
      <t>トウゴウ</t>
    </rPh>
    <rPh sb="323" eb="327">
      <t>ゼンネンドヒ</t>
    </rPh>
    <rPh sb="335" eb="337">
      <t>オオハバ</t>
    </rPh>
    <rPh sb="338" eb="340">
      <t>ゾウカ</t>
    </rPh>
    <rPh sb="342" eb="344">
      <t>ゼンコク</t>
    </rPh>
    <rPh sb="345" eb="347">
      <t>ルイジ</t>
    </rPh>
    <rPh sb="347" eb="349">
      <t>ダンタイ</t>
    </rPh>
    <rPh sb="349" eb="351">
      <t>ヘイキン</t>
    </rPh>
    <rPh sb="352" eb="353">
      <t>オオ</t>
    </rPh>
    <rPh sb="355" eb="357">
      <t>ウワマワ</t>
    </rPh>
    <rPh sb="363" eb="365">
      <t>コンゴ</t>
    </rPh>
    <rPh sb="366" eb="368">
      <t>ロウキュウ</t>
    </rPh>
    <rPh sb="368" eb="369">
      <t>カ</t>
    </rPh>
    <rPh sb="371" eb="373">
      <t>シセツ</t>
    </rPh>
    <rPh sb="373" eb="375">
      <t>コウシン</t>
    </rPh>
    <rPh sb="376" eb="377">
      <t>サイ</t>
    </rPh>
    <rPh sb="380" eb="382">
      <t>キギョウ</t>
    </rPh>
    <rPh sb="382" eb="383">
      <t>サイ</t>
    </rPh>
    <rPh sb="383" eb="385">
      <t>ザンダカ</t>
    </rPh>
    <rPh sb="386" eb="388">
      <t>ヨクセイ</t>
    </rPh>
    <rPh sb="392" eb="394">
      <t>リョウキン</t>
    </rPh>
    <rPh sb="394" eb="396">
      <t>カイテイ</t>
    </rPh>
    <rPh sb="397" eb="399">
      <t>ケントウ</t>
    </rPh>
    <rPh sb="403" eb="405">
      <t>ケイエイ</t>
    </rPh>
    <rPh sb="405" eb="407">
      <t>カイゼン</t>
    </rPh>
    <rPh sb="408" eb="409">
      <t>ツト</t>
    </rPh>
    <rPh sb="411" eb="413">
      <t>ヒツヨウ</t>
    </rPh>
    <rPh sb="427" eb="429">
      <t>カンイ</t>
    </rPh>
    <rPh sb="429" eb="431">
      <t>スイドウ</t>
    </rPh>
    <rPh sb="431" eb="433">
      <t>ジギョウ</t>
    </rPh>
    <rPh sb="434" eb="436">
      <t>トウゴウ</t>
    </rPh>
    <rPh sb="437" eb="439">
      <t>シセツ</t>
    </rPh>
    <rPh sb="440" eb="443">
      <t>ロウキュウカ</t>
    </rPh>
    <rPh sb="447" eb="449">
      <t>ケイジョウ</t>
    </rPh>
    <rPh sb="449" eb="451">
      <t>ヒヨウ</t>
    </rPh>
    <rPh sb="452" eb="454">
      <t>ゾウカ</t>
    </rPh>
    <rPh sb="460" eb="462">
      <t>シタマワ</t>
    </rPh>
    <rPh sb="468" eb="470">
      <t>コンゴ</t>
    </rPh>
    <rPh sb="471" eb="472">
      <t>ユウ</t>
    </rPh>
    <rPh sb="472" eb="473">
      <t>シュウ</t>
    </rPh>
    <rPh sb="473" eb="475">
      <t>スイリョウ</t>
    </rPh>
    <rPh sb="476" eb="478">
      <t>ミトオ</t>
    </rPh>
    <rPh sb="482" eb="484">
      <t>ゲンコウ</t>
    </rPh>
    <rPh sb="484" eb="486">
      <t>リョウキン</t>
    </rPh>
    <rPh sb="488" eb="490">
      <t>トウガイ</t>
    </rPh>
    <rPh sb="490" eb="492">
      <t>スウチ</t>
    </rPh>
    <rPh sb="493" eb="495">
      <t>カイゼン</t>
    </rPh>
    <rPh sb="496" eb="498">
      <t>ミコ</t>
    </rPh>
    <rPh sb="504" eb="505">
      <t>サラ</t>
    </rPh>
    <rPh sb="507" eb="509">
      <t>ケイヒ</t>
    </rPh>
    <rPh sb="509" eb="511">
      <t>サクゲン</t>
    </rPh>
    <rPh sb="511" eb="513">
      <t>ドリョク</t>
    </rPh>
    <rPh sb="519" eb="521">
      <t>スイジュン</t>
    </rPh>
    <rPh sb="522" eb="524">
      <t>ケントウ</t>
    </rPh>
    <rPh sb="539" eb="541">
      <t>ドウヨウ</t>
    </rPh>
    <rPh sb="571" eb="573">
      <t>ゼンコク</t>
    </rPh>
    <rPh sb="574" eb="576">
      <t>ルイジ</t>
    </rPh>
    <rPh sb="576" eb="578">
      <t>ダンタイ</t>
    </rPh>
    <rPh sb="578" eb="580">
      <t>ヘイキン</t>
    </rPh>
    <rPh sb="581" eb="583">
      <t>シタマワ</t>
    </rPh>
    <rPh sb="590" eb="593">
      <t>ゼンネンド</t>
    </rPh>
    <rPh sb="599" eb="601">
      <t>オオハバ</t>
    </rPh>
    <rPh sb="602" eb="604">
      <t>ゾウカ</t>
    </rPh>
    <rPh sb="611" eb="612">
      <t>サラ</t>
    </rPh>
    <rPh sb="614" eb="616">
      <t>ケイヒ</t>
    </rPh>
    <rPh sb="616" eb="618">
      <t>サクゲン</t>
    </rPh>
    <rPh sb="618" eb="620">
      <t>ドリョク</t>
    </rPh>
    <rPh sb="621" eb="623">
      <t>ヒツヨウ</t>
    </rPh>
    <rPh sb="634" eb="637">
      <t>ガッペイゴ</t>
    </rPh>
    <rPh sb="638" eb="639">
      <t>キュウ</t>
    </rPh>
    <rPh sb="640" eb="641">
      <t>チョウ</t>
    </rPh>
    <rPh sb="642" eb="644">
      <t>シセツ</t>
    </rPh>
    <rPh sb="645" eb="646">
      <t>ヒ</t>
    </rPh>
    <rPh sb="647" eb="648">
      <t>ツ</t>
    </rPh>
    <rPh sb="652" eb="653">
      <t>オオ</t>
    </rPh>
    <rPh sb="655" eb="657">
      <t>シセツ</t>
    </rPh>
    <rPh sb="658" eb="659">
      <t>ユウ</t>
    </rPh>
    <rPh sb="664" eb="666">
      <t>ゼンコク</t>
    </rPh>
    <rPh sb="667" eb="669">
      <t>ルイジ</t>
    </rPh>
    <rPh sb="669" eb="671">
      <t>ダンタイ</t>
    </rPh>
    <rPh sb="671" eb="673">
      <t>ヘイキン</t>
    </rPh>
    <rPh sb="674" eb="676">
      <t>シタマワ</t>
    </rPh>
    <rPh sb="685" eb="687">
      <t>ヘイセイ</t>
    </rPh>
    <rPh sb="689" eb="691">
      <t>ネンド</t>
    </rPh>
    <rPh sb="693" eb="695">
      <t>カンイ</t>
    </rPh>
    <rPh sb="695" eb="697">
      <t>スイドウ</t>
    </rPh>
    <rPh sb="697" eb="699">
      <t>ジギョウ</t>
    </rPh>
    <rPh sb="700" eb="702">
      <t>トウゴウ</t>
    </rPh>
    <rPh sb="707" eb="711">
      <t>ゼンネンドヒ</t>
    </rPh>
    <rPh sb="725" eb="727">
      <t>シセツ</t>
    </rPh>
    <rPh sb="727" eb="729">
      <t>コウシン</t>
    </rPh>
    <rPh sb="730" eb="731">
      <t>サイ</t>
    </rPh>
    <rPh sb="734" eb="737">
      <t>トウハイゴウ</t>
    </rPh>
    <rPh sb="738" eb="741">
      <t>ゴウリカ</t>
    </rPh>
    <rPh sb="742" eb="744">
      <t>ケントウ</t>
    </rPh>
    <rPh sb="745" eb="747">
      <t>ヒツヨウ</t>
    </rPh>
    <phoneticPr fontId="4"/>
  </si>
  <si>
    <t>　平成30年度決算は、簡易水道事業を統合して初めての決算となりますが、上記指標の「料金回収率」では100％を下回り、給水費用を給水収益で賄うことができず、老朽化が進む施設・管路の更新費用を捻出することが困難な状況です。
　当市水道事業の経営状況は、人口減少による影響から給水収益は減少し続けており、水道施設や管路の老朽化も顕著にあられています。
　このような状況の中、平成30年度に経営戦略を策定し、安定的な水道水の供給に必要不可欠な投資計画の財源を確保するために、水道事業運営審議会の答申に基づき、適正料金の設定と経営の更なる効率化を図り、持続可能で健全な水道事業を実現に努めます。</t>
    <rPh sb="1" eb="3">
      <t>ヘイセイ</t>
    </rPh>
    <rPh sb="5" eb="7">
      <t>ネンド</t>
    </rPh>
    <rPh sb="7" eb="9">
      <t>ケッサン</t>
    </rPh>
    <rPh sb="11" eb="13">
      <t>カンイ</t>
    </rPh>
    <rPh sb="13" eb="15">
      <t>スイドウ</t>
    </rPh>
    <rPh sb="15" eb="17">
      <t>ジギョウ</t>
    </rPh>
    <rPh sb="18" eb="20">
      <t>トウゴウ</t>
    </rPh>
    <rPh sb="22" eb="23">
      <t>ハジ</t>
    </rPh>
    <rPh sb="26" eb="28">
      <t>ケッサン</t>
    </rPh>
    <rPh sb="35" eb="37">
      <t>ジョウキ</t>
    </rPh>
    <rPh sb="37" eb="39">
      <t>シヒョウ</t>
    </rPh>
    <rPh sb="41" eb="43">
      <t>リョウキン</t>
    </rPh>
    <rPh sb="43" eb="45">
      <t>カイシュウ</t>
    </rPh>
    <rPh sb="45" eb="46">
      <t>リツ</t>
    </rPh>
    <rPh sb="54" eb="56">
      <t>シタマワ</t>
    </rPh>
    <rPh sb="58" eb="60">
      <t>キュウスイ</t>
    </rPh>
    <rPh sb="60" eb="62">
      <t>ヒヨウ</t>
    </rPh>
    <rPh sb="63" eb="65">
      <t>キュウスイ</t>
    </rPh>
    <rPh sb="65" eb="67">
      <t>シュウエキ</t>
    </rPh>
    <rPh sb="68" eb="69">
      <t>マカナ</t>
    </rPh>
    <rPh sb="77" eb="80">
      <t>ロウキュウカ</t>
    </rPh>
    <rPh sb="81" eb="82">
      <t>スス</t>
    </rPh>
    <rPh sb="83" eb="85">
      <t>シセツ</t>
    </rPh>
    <rPh sb="86" eb="88">
      <t>カンロ</t>
    </rPh>
    <rPh sb="89" eb="91">
      <t>コウシン</t>
    </rPh>
    <rPh sb="91" eb="93">
      <t>ヒヨウ</t>
    </rPh>
    <rPh sb="94" eb="96">
      <t>ネンシュツ</t>
    </rPh>
    <rPh sb="101" eb="103">
      <t>コンナン</t>
    </rPh>
    <rPh sb="104" eb="106">
      <t>ジョウキョウ</t>
    </rPh>
    <rPh sb="131" eb="133">
      <t>エイキョウ</t>
    </rPh>
    <rPh sb="143" eb="144">
      <t>ツヅ</t>
    </rPh>
    <rPh sb="149" eb="151">
      <t>スイドウ</t>
    </rPh>
    <rPh sb="151" eb="153">
      <t>シセツ</t>
    </rPh>
    <rPh sb="154" eb="156">
      <t>カンロ</t>
    </rPh>
    <rPh sb="157" eb="160">
      <t>ロウキュウカ</t>
    </rPh>
    <rPh sb="161" eb="163">
      <t>ケンチョ</t>
    </rPh>
    <rPh sb="184" eb="186">
      <t>ヘイセイ</t>
    </rPh>
    <rPh sb="188" eb="190">
      <t>ネンド</t>
    </rPh>
    <rPh sb="191" eb="193">
      <t>ケイエイ</t>
    </rPh>
    <rPh sb="193" eb="195">
      <t>センリャク</t>
    </rPh>
    <rPh sb="196" eb="198">
      <t>サクテイ</t>
    </rPh>
    <rPh sb="200" eb="203">
      <t>アンテイテキ</t>
    </rPh>
    <rPh sb="204" eb="207">
      <t>スイドウスイ</t>
    </rPh>
    <rPh sb="208" eb="210">
      <t>キョウキュウ</t>
    </rPh>
    <rPh sb="219" eb="221">
      <t>ケイカク</t>
    </rPh>
    <rPh sb="243" eb="245">
      <t>トウシン</t>
    </rPh>
    <rPh sb="246" eb="247">
      <t>モト</t>
    </rPh>
    <rPh sb="268" eb="269">
      <t>ハカ</t>
    </rPh>
    <rPh sb="271" eb="273">
      <t>ジゾク</t>
    </rPh>
    <rPh sb="273" eb="275">
      <t>カノウ</t>
    </rPh>
    <rPh sb="276" eb="278">
      <t>ケンゼン</t>
    </rPh>
    <rPh sb="279" eb="281">
      <t>スイドウ</t>
    </rPh>
    <rPh sb="281" eb="283">
      <t>ジギョウ</t>
    </rPh>
    <rPh sb="284" eb="286">
      <t>ジツゲン</t>
    </rPh>
    <rPh sb="287" eb="28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</si>
</sst>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0.93</c:v>
                </c:pt>
                <c:pt idx="1">
                  <c:v>0.44</c:v>
                </c:pt>
                <c:pt idx="2">
                  <c:v>0.5</c:v>
                </c:pt>
                <c:pt idx="3">
                  <c:v>0.03</c:v>
                </c:pt>
                <c:pt idx="4">
                  <c:v>0.47</c:v>
                </c:pt>
              </c:numCache>
            </c:numRef>
          </c:val>
          <c:extLst xmlns:c16r2="http://schemas.microsoft.com/office/drawing/2015/06/chart">
            <c:ext xmlns:c16="http://schemas.microsoft.com/office/drawing/2014/chart" uri="{C3380CC4-5D6E-409C-BE32-E72D297353CC}">
              <c16:uniqueId val="{00000000-9E2C-4013-A7BA-F1AB808ACF09}"/>
            </c:ext>
          </c:extLst>
        </c:ser>
        <c:dLbls>
          <c:showLegendKey val="0"/>
          <c:showVal val="0"/>
          <c:showCatName val="0"/>
          <c:showSerName val="0"/>
          <c:showPercent val="0"/>
          <c:showBubbleSize val="0"/>
        </c:dLbls>
        <c:gapWidth val="150"/>
        <c:axId val="143812480"/>
        <c:axId val="1438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9E2C-4013-A7BA-F1AB808ACF09}"/>
            </c:ext>
          </c:extLst>
        </c:ser>
        <c:dLbls>
          <c:showLegendKey val="0"/>
          <c:showVal val="0"/>
          <c:showCatName val="0"/>
          <c:showSerName val="0"/>
          <c:showPercent val="0"/>
          <c:showBubbleSize val="0"/>
        </c:dLbls>
        <c:marker val="1"/>
        <c:smooth val="0"/>
        <c:axId val="143812480"/>
        <c:axId val="143826944"/>
      </c:lineChart>
      <c:dateAx>
        <c:axId val="143812480"/>
        <c:scaling>
          <c:orientation val="minMax"/>
        </c:scaling>
        <c:delete val="1"/>
        <c:axPos val="b"/>
        <c:numFmt formatCode="ge" sourceLinked="1"/>
        <c:majorTickMark val="none"/>
        <c:minorTickMark val="none"/>
        <c:tickLblPos val="none"/>
        <c:crossAx val="143826944"/>
        <c:crosses val="autoZero"/>
        <c:auto val="1"/>
        <c:lblOffset val="100"/>
        <c:baseTimeUnit val="years"/>
      </c:dateAx>
      <c:valAx>
        <c:axId val="1438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43.33</c:v>
                </c:pt>
                <c:pt idx="1">
                  <c:v>42.58</c:v>
                </c:pt>
                <c:pt idx="2">
                  <c:v>42.03</c:v>
                </c:pt>
                <c:pt idx="3">
                  <c:v>41.66</c:v>
                </c:pt>
                <c:pt idx="4">
                  <c:v>40.5</c:v>
                </c:pt>
              </c:numCache>
            </c:numRef>
          </c:val>
          <c:extLst xmlns:c16r2="http://schemas.microsoft.com/office/drawing/2015/06/chart">
            <c:ext xmlns:c16="http://schemas.microsoft.com/office/drawing/2014/chart" uri="{C3380CC4-5D6E-409C-BE32-E72D297353CC}">
              <c16:uniqueId val="{00000000-44BB-4AF2-A18B-AB78B53C4D71}"/>
            </c:ext>
          </c:extLst>
        </c:ser>
        <c:dLbls>
          <c:showLegendKey val="0"/>
          <c:showVal val="0"/>
          <c:showCatName val="0"/>
          <c:showSerName val="0"/>
          <c:showPercent val="0"/>
          <c:showBubbleSize val="0"/>
        </c:dLbls>
        <c:gapWidth val="150"/>
        <c:axId val="144607104"/>
        <c:axId val="1446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44BB-4AF2-A18B-AB78B53C4D71}"/>
            </c:ext>
          </c:extLst>
        </c:ser>
        <c:dLbls>
          <c:showLegendKey val="0"/>
          <c:showVal val="0"/>
          <c:showCatName val="0"/>
          <c:showSerName val="0"/>
          <c:showPercent val="0"/>
          <c:showBubbleSize val="0"/>
        </c:dLbls>
        <c:marker val="1"/>
        <c:smooth val="0"/>
        <c:axId val="144607104"/>
        <c:axId val="144609280"/>
      </c:lineChart>
      <c:dateAx>
        <c:axId val="144607104"/>
        <c:scaling>
          <c:orientation val="minMax"/>
        </c:scaling>
        <c:delete val="1"/>
        <c:axPos val="b"/>
        <c:numFmt formatCode="ge" sourceLinked="1"/>
        <c:majorTickMark val="none"/>
        <c:minorTickMark val="none"/>
        <c:tickLblPos val="none"/>
        <c:crossAx val="144609280"/>
        <c:crosses val="autoZero"/>
        <c:auto val="1"/>
        <c:lblOffset val="100"/>
        <c:baseTimeUnit val="years"/>
      </c:dateAx>
      <c:valAx>
        <c:axId val="1446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81.319999999999993</c:v>
                </c:pt>
                <c:pt idx="1">
                  <c:v>81.900000000000006</c:v>
                </c:pt>
                <c:pt idx="2">
                  <c:v>82.47</c:v>
                </c:pt>
                <c:pt idx="3">
                  <c:v>82.68</c:v>
                </c:pt>
                <c:pt idx="4">
                  <c:v>82.99</c:v>
                </c:pt>
              </c:numCache>
            </c:numRef>
          </c:val>
          <c:extLst xmlns:c16r2="http://schemas.microsoft.com/office/drawing/2015/06/chart">
            <c:ext xmlns:c16="http://schemas.microsoft.com/office/drawing/2014/chart" uri="{C3380CC4-5D6E-409C-BE32-E72D297353CC}">
              <c16:uniqueId val="{00000000-15CD-41D0-A312-F937FA3ABDD7}"/>
            </c:ext>
          </c:extLst>
        </c:ser>
        <c:dLbls>
          <c:showLegendKey val="0"/>
          <c:showVal val="0"/>
          <c:showCatName val="0"/>
          <c:showSerName val="0"/>
          <c:showPercent val="0"/>
          <c:showBubbleSize val="0"/>
        </c:dLbls>
        <c:gapWidth val="150"/>
        <c:axId val="144652544"/>
        <c:axId val="1446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15CD-41D0-A312-F937FA3ABDD7}"/>
            </c:ext>
          </c:extLst>
        </c:ser>
        <c:dLbls>
          <c:showLegendKey val="0"/>
          <c:showVal val="0"/>
          <c:showCatName val="0"/>
          <c:showSerName val="0"/>
          <c:showPercent val="0"/>
          <c:showBubbleSize val="0"/>
        </c:dLbls>
        <c:marker val="1"/>
        <c:smooth val="0"/>
        <c:axId val="144652544"/>
        <c:axId val="144658816"/>
      </c:lineChart>
      <c:dateAx>
        <c:axId val="144652544"/>
        <c:scaling>
          <c:orientation val="minMax"/>
        </c:scaling>
        <c:delete val="1"/>
        <c:axPos val="b"/>
        <c:numFmt formatCode="ge" sourceLinked="1"/>
        <c:majorTickMark val="none"/>
        <c:minorTickMark val="none"/>
        <c:tickLblPos val="none"/>
        <c:crossAx val="144658816"/>
        <c:crosses val="autoZero"/>
        <c:auto val="1"/>
        <c:lblOffset val="100"/>
        <c:baseTimeUnit val="years"/>
      </c:dateAx>
      <c:valAx>
        <c:axId val="1446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103.32</c:v>
                </c:pt>
                <c:pt idx="1">
                  <c:v>111.19</c:v>
                </c:pt>
                <c:pt idx="2">
                  <c:v>103.69</c:v>
                </c:pt>
                <c:pt idx="3">
                  <c:v>109.94</c:v>
                </c:pt>
                <c:pt idx="4">
                  <c:v>107.65</c:v>
                </c:pt>
              </c:numCache>
            </c:numRef>
          </c:val>
          <c:extLst xmlns:c16r2="http://schemas.microsoft.com/office/drawing/2015/06/chart">
            <c:ext xmlns:c16="http://schemas.microsoft.com/office/drawing/2014/chart" uri="{C3380CC4-5D6E-409C-BE32-E72D297353CC}">
              <c16:uniqueId val="{00000000-E3A5-4A31-A576-444B911D2AEB}"/>
            </c:ext>
          </c:extLst>
        </c:ser>
        <c:dLbls>
          <c:showLegendKey val="0"/>
          <c:showVal val="0"/>
          <c:showCatName val="0"/>
          <c:showSerName val="0"/>
          <c:showPercent val="0"/>
          <c:showBubbleSize val="0"/>
        </c:dLbls>
        <c:gapWidth val="150"/>
        <c:axId val="144255232"/>
        <c:axId val="1442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E3A5-4A31-A576-444B911D2AEB}"/>
            </c:ext>
          </c:extLst>
        </c:ser>
        <c:dLbls>
          <c:showLegendKey val="0"/>
          <c:showVal val="0"/>
          <c:showCatName val="0"/>
          <c:showSerName val="0"/>
          <c:showPercent val="0"/>
          <c:showBubbleSize val="0"/>
        </c:dLbls>
        <c:marker val="1"/>
        <c:smooth val="0"/>
        <c:axId val="144255232"/>
        <c:axId val="144257408"/>
      </c:lineChart>
      <c:dateAx>
        <c:axId val="144255232"/>
        <c:scaling>
          <c:orientation val="minMax"/>
        </c:scaling>
        <c:delete val="1"/>
        <c:axPos val="b"/>
        <c:numFmt formatCode="ge" sourceLinked="1"/>
        <c:majorTickMark val="none"/>
        <c:minorTickMark val="none"/>
        <c:tickLblPos val="none"/>
        <c:crossAx val="144257408"/>
        <c:crosses val="autoZero"/>
        <c:auto val="1"/>
        <c:lblOffset val="100"/>
        <c:baseTimeUnit val="years"/>
      </c:dateAx>
      <c:valAx>
        <c:axId val="14425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2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51.24</c:v>
                </c:pt>
                <c:pt idx="1">
                  <c:v>50.83</c:v>
                </c:pt>
                <c:pt idx="2">
                  <c:v>51.85</c:v>
                </c:pt>
                <c:pt idx="3">
                  <c:v>53.17</c:v>
                </c:pt>
                <c:pt idx="4">
                  <c:v>47.75</c:v>
                </c:pt>
              </c:numCache>
            </c:numRef>
          </c:val>
          <c:extLst xmlns:c16r2="http://schemas.microsoft.com/office/drawing/2015/06/chart">
            <c:ext xmlns:c16="http://schemas.microsoft.com/office/drawing/2014/chart" uri="{C3380CC4-5D6E-409C-BE32-E72D297353CC}">
              <c16:uniqueId val="{00000000-97B7-470E-8DCD-04C8AC29328D}"/>
            </c:ext>
          </c:extLst>
        </c:ser>
        <c:dLbls>
          <c:showLegendKey val="0"/>
          <c:showVal val="0"/>
          <c:showCatName val="0"/>
          <c:showSerName val="0"/>
          <c:showPercent val="0"/>
          <c:showBubbleSize val="0"/>
        </c:dLbls>
        <c:gapWidth val="150"/>
        <c:axId val="144288384"/>
        <c:axId val="1443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97B7-470E-8DCD-04C8AC29328D}"/>
            </c:ext>
          </c:extLst>
        </c:ser>
        <c:dLbls>
          <c:showLegendKey val="0"/>
          <c:showVal val="0"/>
          <c:showCatName val="0"/>
          <c:showSerName val="0"/>
          <c:showPercent val="0"/>
          <c:showBubbleSize val="0"/>
        </c:dLbls>
        <c:marker val="1"/>
        <c:smooth val="0"/>
        <c:axId val="144288384"/>
        <c:axId val="144306944"/>
      </c:lineChart>
      <c:dateAx>
        <c:axId val="144288384"/>
        <c:scaling>
          <c:orientation val="minMax"/>
        </c:scaling>
        <c:delete val="1"/>
        <c:axPos val="b"/>
        <c:numFmt formatCode="ge" sourceLinked="1"/>
        <c:majorTickMark val="none"/>
        <c:minorTickMark val="none"/>
        <c:tickLblPos val="none"/>
        <c:crossAx val="144306944"/>
        <c:crosses val="autoZero"/>
        <c:auto val="1"/>
        <c:lblOffset val="100"/>
        <c:baseTimeUnit val="years"/>
      </c:dateAx>
      <c:valAx>
        <c:axId val="1443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11.08</c:v>
                </c:pt>
                <c:pt idx="3" formatCode="#,##0.00;&quot;△&quot;#,##0.00;&quot;-&quot;">
                  <c:v>19.420000000000002</c:v>
                </c:pt>
                <c:pt idx="4" formatCode="#,##0.00;&quot;△&quot;#,##0.00;&quot;-&quot;">
                  <c:v>27.58</c:v>
                </c:pt>
              </c:numCache>
            </c:numRef>
          </c:val>
          <c:extLst xmlns:c16r2="http://schemas.microsoft.com/office/drawing/2015/06/chart">
            <c:ext xmlns:c16="http://schemas.microsoft.com/office/drawing/2014/chart" uri="{C3380CC4-5D6E-409C-BE32-E72D297353CC}">
              <c16:uniqueId val="{00000000-7A8A-4873-9A53-9450A689FBF1}"/>
            </c:ext>
          </c:extLst>
        </c:ser>
        <c:dLbls>
          <c:showLegendKey val="0"/>
          <c:showVal val="0"/>
          <c:showCatName val="0"/>
          <c:showSerName val="0"/>
          <c:showPercent val="0"/>
          <c:showBubbleSize val="0"/>
        </c:dLbls>
        <c:gapWidth val="150"/>
        <c:axId val="143045376"/>
        <c:axId val="1430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7A8A-4873-9A53-9450A689FBF1}"/>
            </c:ext>
          </c:extLst>
        </c:ser>
        <c:dLbls>
          <c:showLegendKey val="0"/>
          <c:showVal val="0"/>
          <c:showCatName val="0"/>
          <c:showSerName val="0"/>
          <c:showPercent val="0"/>
          <c:showBubbleSize val="0"/>
        </c:dLbls>
        <c:marker val="1"/>
        <c:smooth val="0"/>
        <c:axId val="143045376"/>
        <c:axId val="143047296"/>
      </c:lineChart>
      <c:dateAx>
        <c:axId val="143045376"/>
        <c:scaling>
          <c:orientation val="minMax"/>
        </c:scaling>
        <c:delete val="1"/>
        <c:axPos val="b"/>
        <c:numFmt formatCode="ge" sourceLinked="1"/>
        <c:majorTickMark val="none"/>
        <c:minorTickMark val="none"/>
        <c:tickLblPos val="none"/>
        <c:crossAx val="143047296"/>
        <c:crosses val="autoZero"/>
        <c:auto val="1"/>
        <c:lblOffset val="100"/>
        <c:baseTimeUnit val="years"/>
      </c:dateAx>
      <c:valAx>
        <c:axId val="1430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79-494C-A6C6-C8C174E4DAF6}"/>
            </c:ext>
          </c:extLst>
        </c:ser>
        <c:dLbls>
          <c:showLegendKey val="0"/>
          <c:showVal val="0"/>
          <c:showCatName val="0"/>
          <c:showSerName val="0"/>
          <c:showPercent val="0"/>
          <c:showBubbleSize val="0"/>
        </c:dLbls>
        <c:gapWidth val="150"/>
        <c:axId val="143386112"/>
        <c:axId val="1433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2D79-494C-A6C6-C8C174E4DAF6}"/>
            </c:ext>
          </c:extLst>
        </c:ser>
        <c:dLbls>
          <c:showLegendKey val="0"/>
          <c:showVal val="0"/>
          <c:showCatName val="0"/>
          <c:showSerName val="0"/>
          <c:showPercent val="0"/>
          <c:showBubbleSize val="0"/>
        </c:dLbls>
        <c:marker val="1"/>
        <c:smooth val="0"/>
        <c:axId val="143386112"/>
        <c:axId val="143388032"/>
      </c:lineChart>
      <c:dateAx>
        <c:axId val="143386112"/>
        <c:scaling>
          <c:orientation val="minMax"/>
        </c:scaling>
        <c:delete val="1"/>
        <c:axPos val="b"/>
        <c:numFmt formatCode="ge" sourceLinked="1"/>
        <c:majorTickMark val="none"/>
        <c:minorTickMark val="none"/>
        <c:tickLblPos val="none"/>
        <c:crossAx val="143388032"/>
        <c:crosses val="autoZero"/>
        <c:auto val="1"/>
        <c:lblOffset val="100"/>
        <c:baseTimeUnit val="years"/>
      </c:dateAx>
      <c:valAx>
        <c:axId val="14338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3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196.25</c:v>
                </c:pt>
                <c:pt idx="1">
                  <c:v>422.58</c:v>
                </c:pt>
                <c:pt idx="2">
                  <c:v>529.91999999999996</c:v>
                </c:pt>
                <c:pt idx="3">
                  <c:v>495.6</c:v>
                </c:pt>
                <c:pt idx="4">
                  <c:v>357.64</c:v>
                </c:pt>
              </c:numCache>
            </c:numRef>
          </c:val>
          <c:extLst xmlns:c16r2="http://schemas.microsoft.com/office/drawing/2015/06/chart">
            <c:ext xmlns:c16="http://schemas.microsoft.com/office/drawing/2014/chart" uri="{C3380CC4-5D6E-409C-BE32-E72D297353CC}">
              <c16:uniqueId val="{00000000-24AD-473E-8F9C-1BC24DED51D0}"/>
            </c:ext>
          </c:extLst>
        </c:ser>
        <c:dLbls>
          <c:showLegendKey val="0"/>
          <c:showVal val="0"/>
          <c:showCatName val="0"/>
          <c:showSerName val="0"/>
          <c:showPercent val="0"/>
          <c:showBubbleSize val="0"/>
        </c:dLbls>
        <c:gapWidth val="150"/>
        <c:axId val="144120064"/>
        <c:axId val="1441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24AD-473E-8F9C-1BC24DED51D0}"/>
            </c:ext>
          </c:extLst>
        </c:ser>
        <c:dLbls>
          <c:showLegendKey val="0"/>
          <c:showVal val="0"/>
          <c:showCatName val="0"/>
          <c:showSerName val="0"/>
          <c:showPercent val="0"/>
          <c:showBubbleSize val="0"/>
        </c:dLbls>
        <c:marker val="1"/>
        <c:smooth val="0"/>
        <c:axId val="144120064"/>
        <c:axId val="144126336"/>
      </c:lineChart>
      <c:dateAx>
        <c:axId val="144120064"/>
        <c:scaling>
          <c:orientation val="minMax"/>
        </c:scaling>
        <c:delete val="1"/>
        <c:axPos val="b"/>
        <c:numFmt formatCode="ge" sourceLinked="1"/>
        <c:majorTickMark val="none"/>
        <c:minorTickMark val="none"/>
        <c:tickLblPos val="none"/>
        <c:crossAx val="144126336"/>
        <c:crosses val="autoZero"/>
        <c:auto val="1"/>
        <c:lblOffset val="100"/>
        <c:baseTimeUnit val="years"/>
      </c:dateAx>
      <c:valAx>
        <c:axId val="14412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1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536.38</c:v>
                </c:pt>
                <c:pt idx="1">
                  <c:v>567.66999999999996</c:v>
                </c:pt>
                <c:pt idx="2">
                  <c:v>561.30999999999995</c:v>
                </c:pt>
                <c:pt idx="3">
                  <c:v>531.94000000000005</c:v>
                </c:pt>
                <c:pt idx="4">
                  <c:v>680.35</c:v>
                </c:pt>
              </c:numCache>
            </c:numRef>
          </c:val>
          <c:extLst xmlns:c16r2="http://schemas.microsoft.com/office/drawing/2015/06/chart">
            <c:ext xmlns:c16="http://schemas.microsoft.com/office/drawing/2014/chart" uri="{C3380CC4-5D6E-409C-BE32-E72D297353CC}">
              <c16:uniqueId val="{00000000-C0C9-4102-8D2F-8A8912622356}"/>
            </c:ext>
          </c:extLst>
        </c:ser>
        <c:dLbls>
          <c:showLegendKey val="0"/>
          <c:showVal val="0"/>
          <c:showCatName val="0"/>
          <c:showSerName val="0"/>
          <c:showPercent val="0"/>
          <c:showBubbleSize val="0"/>
        </c:dLbls>
        <c:gapWidth val="150"/>
        <c:axId val="144161408"/>
        <c:axId val="1441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C0C9-4102-8D2F-8A8912622356}"/>
            </c:ext>
          </c:extLst>
        </c:ser>
        <c:dLbls>
          <c:showLegendKey val="0"/>
          <c:showVal val="0"/>
          <c:showCatName val="0"/>
          <c:showSerName val="0"/>
          <c:showPercent val="0"/>
          <c:showBubbleSize val="0"/>
        </c:dLbls>
        <c:marker val="1"/>
        <c:smooth val="0"/>
        <c:axId val="144161408"/>
        <c:axId val="144171776"/>
      </c:lineChart>
      <c:dateAx>
        <c:axId val="144161408"/>
        <c:scaling>
          <c:orientation val="minMax"/>
        </c:scaling>
        <c:delete val="1"/>
        <c:axPos val="b"/>
        <c:numFmt formatCode="ge" sourceLinked="1"/>
        <c:majorTickMark val="none"/>
        <c:minorTickMark val="none"/>
        <c:tickLblPos val="none"/>
        <c:crossAx val="144171776"/>
        <c:crosses val="autoZero"/>
        <c:auto val="1"/>
        <c:lblOffset val="100"/>
        <c:baseTimeUnit val="years"/>
      </c:dateAx>
      <c:valAx>
        <c:axId val="14417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1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103.94</c:v>
                </c:pt>
                <c:pt idx="1">
                  <c:v>103.06</c:v>
                </c:pt>
                <c:pt idx="2">
                  <c:v>100.66</c:v>
                </c:pt>
                <c:pt idx="3">
                  <c:v>104.58</c:v>
                </c:pt>
                <c:pt idx="4">
                  <c:v>98.88</c:v>
                </c:pt>
              </c:numCache>
            </c:numRef>
          </c:val>
          <c:extLst xmlns:c16r2="http://schemas.microsoft.com/office/drawing/2015/06/chart">
            <c:ext xmlns:c16="http://schemas.microsoft.com/office/drawing/2014/chart" uri="{C3380CC4-5D6E-409C-BE32-E72D297353CC}">
              <c16:uniqueId val="{00000000-398C-4009-A1DF-CC7B9316F68C}"/>
            </c:ext>
          </c:extLst>
        </c:ser>
        <c:dLbls>
          <c:showLegendKey val="0"/>
          <c:showVal val="0"/>
          <c:showCatName val="0"/>
          <c:showSerName val="0"/>
          <c:showPercent val="0"/>
          <c:showBubbleSize val="0"/>
        </c:dLbls>
        <c:gapWidth val="150"/>
        <c:axId val="144201216"/>
        <c:axId val="14420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398C-4009-A1DF-CC7B9316F68C}"/>
            </c:ext>
          </c:extLst>
        </c:ser>
        <c:dLbls>
          <c:showLegendKey val="0"/>
          <c:showVal val="0"/>
          <c:showCatName val="0"/>
          <c:showSerName val="0"/>
          <c:showPercent val="0"/>
          <c:showBubbleSize val="0"/>
        </c:dLbls>
        <c:marker val="1"/>
        <c:smooth val="0"/>
        <c:axId val="144201216"/>
        <c:axId val="144203136"/>
      </c:lineChart>
      <c:dateAx>
        <c:axId val="144201216"/>
        <c:scaling>
          <c:orientation val="minMax"/>
        </c:scaling>
        <c:delete val="1"/>
        <c:axPos val="b"/>
        <c:numFmt formatCode="ge" sourceLinked="1"/>
        <c:majorTickMark val="none"/>
        <c:minorTickMark val="none"/>
        <c:tickLblPos val="none"/>
        <c:crossAx val="144203136"/>
        <c:crosses val="autoZero"/>
        <c:auto val="1"/>
        <c:lblOffset val="100"/>
        <c:baseTimeUnit val="years"/>
      </c:dateAx>
      <c:valAx>
        <c:axId val="144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154.78</c:v>
                </c:pt>
                <c:pt idx="1">
                  <c:v>156.35</c:v>
                </c:pt>
                <c:pt idx="2">
                  <c:v>160.22999999999999</c:v>
                </c:pt>
                <c:pt idx="3">
                  <c:v>154.47999999999999</c:v>
                </c:pt>
                <c:pt idx="4">
                  <c:v>163.98</c:v>
                </c:pt>
              </c:numCache>
            </c:numRef>
          </c:val>
          <c:extLst xmlns:c16r2="http://schemas.microsoft.com/office/drawing/2015/06/chart">
            <c:ext xmlns:c16="http://schemas.microsoft.com/office/drawing/2014/chart" uri="{C3380CC4-5D6E-409C-BE32-E72D297353CC}">
              <c16:uniqueId val="{00000000-0528-47D5-8432-3EEBDA467C2B}"/>
            </c:ext>
          </c:extLst>
        </c:ser>
        <c:dLbls>
          <c:showLegendKey val="0"/>
          <c:showVal val="0"/>
          <c:showCatName val="0"/>
          <c:showSerName val="0"/>
          <c:showPercent val="0"/>
          <c:showBubbleSize val="0"/>
        </c:dLbls>
        <c:gapWidth val="150"/>
        <c:axId val="144238464"/>
        <c:axId val="1445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0528-47D5-8432-3EEBDA467C2B}"/>
            </c:ext>
          </c:extLst>
        </c:ser>
        <c:dLbls>
          <c:showLegendKey val="0"/>
          <c:showVal val="0"/>
          <c:showCatName val="0"/>
          <c:showSerName val="0"/>
          <c:showPercent val="0"/>
          <c:showBubbleSize val="0"/>
        </c:dLbls>
        <c:marker val="1"/>
        <c:smooth val="0"/>
        <c:axId val="144238464"/>
        <c:axId val="144588800"/>
      </c:lineChart>
      <c:dateAx>
        <c:axId val="144238464"/>
        <c:scaling>
          <c:orientation val="minMax"/>
        </c:scaling>
        <c:delete val="1"/>
        <c:axPos val="b"/>
        <c:numFmt formatCode="ge" sourceLinked="1"/>
        <c:majorTickMark val="none"/>
        <c:minorTickMark val="none"/>
        <c:tickLblPos val="none"/>
        <c:crossAx val="144588800"/>
        <c:crosses val="autoZero"/>
        <c:auto val="1"/>
        <c:lblOffset val="100"/>
        <c:baseTimeUnit val="years"/>
      </c:dateAx>
      <c:valAx>
        <c:axId val="1445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和歌山県　紀の川市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62682</v>
      </c>
      <c r="AM8" s="73"/>
      <c r="AN8" s="73"/>
      <c r="AO8" s="73"/>
      <c r="AP8" s="73"/>
      <c r="AQ8" s="73"/>
      <c r="AR8" s="73"/>
      <c r="AS8" s="73"/>
      <c r="AT8" s="69">
        <f>データ!$S$6</f>
        <v>228.21</v>
      </c>
      <c r="AU8" s="70"/>
      <c r="AV8" s="70"/>
      <c r="AW8" s="70"/>
      <c r="AX8" s="70"/>
      <c r="AY8" s="70"/>
      <c r="AZ8" s="70"/>
      <c r="BA8" s="70"/>
      <c r="BB8" s="72">
        <f>データ!$T$6</f>
        <v>274.67</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56.51</v>
      </c>
      <c r="J10" s="70"/>
      <c r="K10" s="70"/>
      <c r="L10" s="70"/>
      <c r="M10" s="70"/>
      <c r="N10" s="70"/>
      <c r="O10" s="71"/>
      <c r="P10" s="72">
        <f>データ!$P$6</f>
        <v>95.03</v>
      </c>
      <c r="Q10" s="72"/>
      <c r="R10" s="72"/>
      <c r="S10" s="72"/>
      <c r="T10" s="72"/>
      <c r="U10" s="72"/>
      <c r="V10" s="72"/>
      <c r="W10" s="73">
        <f>データ!$Q$6</f>
        <v>2980</v>
      </c>
      <c r="X10" s="73"/>
      <c r="Y10" s="73"/>
      <c r="Z10" s="73"/>
      <c r="AA10" s="73"/>
      <c r="AB10" s="73"/>
      <c r="AC10" s="73"/>
      <c r="AD10" s="2"/>
      <c r="AE10" s="2"/>
      <c r="AF10" s="2"/>
      <c r="AG10" s="2"/>
      <c r="AH10" s="4"/>
      <c r="AI10" s="4"/>
      <c r="AJ10" s="4"/>
      <c r="AK10" s="4"/>
      <c r="AL10" s="73">
        <f>データ!$U$6</f>
        <v>59284</v>
      </c>
      <c r="AM10" s="73"/>
      <c r="AN10" s="73"/>
      <c r="AO10" s="73"/>
      <c r="AP10" s="73"/>
      <c r="AQ10" s="73"/>
      <c r="AR10" s="73"/>
      <c r="AS10" s="73"/>
      <c r="AT10" s="69">
        <f>データ!$V$6</f>
        <v>143.66999999999999</v>
      </c>
      <c r="AU10" s="70"/>
      <c r="AV10" s="70"/>
      <c r="AW10" s="70"/>
      <c r="AX10" s="70"/>
      <c r="AY10" s="70"/>
      <c r="AZ10" s="70"/>
      <c r="BA10" s="70"/>
      <c r="BB10" s="72">
        <f>データ!$W$6</f>
        <v>412.64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105</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XBFYnuZeH00M1TE2pAXI9F+JZA4uZAd7WYOB5e9EZocxIGjGPQux3jKJVE30zygyoaB/7g5yrtpt3nvV7fl3A==" saltValue="ahmhXussedNLdRoXxkD4x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302082</v>
      </c>
      <c r="D6" s="34">
        <f t="shared" si="3"/>
        <v>46</v>
      </c>
      <c r="E6" s="34">
        <f t="shared" si="3"/>
        <v>1</v>
      </c>
      <c r="F6" s="34">
        <f t="shared" si="3"/>
        <v>0</v>
      </c>
      <c r="G6" s="34">
        <f t="shared" si="3"/>
        <v>1</v>
      </c>
      <c r="H6" s="34" t="str">
        <f t="shared" si="3"/>
        <v>和歌山県　紀の川市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56.51</v>
      </c>
      <c r="P6" s="35">
        <f t="shared" si="3"/>
        <v>95.03</v>
      </c>
      <c r="Q6" s="35">
        <f t="shared" si="3"/>
        <v>2980</v>
      </c>
      <c r="R6" s="35">
        <f t="shared" si="3"/>
        <v>62682</v>
      </c>
      <c r="S6" s="35">
        <f t="shared" si="3"/>
        <v>228.21</v>
      </c>
      <c r="T6" s="35">
        <f t="shared" si="3"/>
        <v>274.67</v>
      </c>
      <c r="U6" s="35">
        <f t="shared" si="3"/>
        <v>59284</v>
      </c>
      <c r="V6" s="35">
        <f t="shared" si="3"/>
        <v>143.66999999999999</v>
      </c>
      <c r="W6" s="35">
        <f t="shared" si="3"/>
        <v>412.64</v>
      </c>
      <c r="X6" s="36">
        <f>IF(X7="",NA(),X7)</f>
        <v>103.32</v>
      </c>
      <c r="Y6" s="36">
        <f t="shared" ref="Y6:AG6" si="4">IF(Y7="",NA(),Y7)</f>
        <v>111.19</v>
      </c>
      <c r="Z6" s="36">
        <f t="shared" si="4"/>
        <v>103.69</v>
      </c>
      <c r="AA6" s="36">
        <f t="shared" si="4"/>
        <v>109.94</v>
      </c>
      <c r="AB6" s="36">
        <f t="shared" si="4"/>
        <v>107.65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196.25</v>
      </c>
      <c r="AU6" s="36">
        <f t="shared" ref="AU6:BC6" si="6">IF(AU7="",NA(),AU7)</f>
        <v>422.58</v>
      </c>
      <c r="AV6" s="36">
        <f t="shared" si="6"/>
        <v>529.91999999999996</v>
      </c>
      <c r="AW6" s="36">
        <f t="shared" si="6"/>
        <v>495.6</v>
      </c>
      <c r="AX6" s="36">
        <f t="shared" si="6"/>
        <v>357.64</v>
      </c>
      <c r="AY6" s="36">
        <f t="shared" si="6"/>
        <v>335.95</v>
      </c>
      <c r="AZ6" s="36">
        <f t="shared" si="6"/>
        <v>346.59</v>
      </c>
      <c r="BA6" s="36">
        <f t="shared" si="6"/>
        <v>357.82</v>
      </c>
      <c r="BB6" s="36">
        <f t="shared" si="6"/>
        <v>355.5</v>
      </c>
      <c r="BC6" s="36">
        <f t="shared" si="6"/>
        <v>349.83</v>
      </c>
      <c r="BD6" s="35" t="str">
        <f>IF(BD7="","",IF(BD7="-","【-】","【"&amp;SUBSTITUTE(TEXT(BD7,"#,##0.00"),"-","△")&amp;"】"))</f>
        <v>【261.93】</v>
      </c>
      <c r="BE6" s="36">
        <f>IF(BE7="",NA(),BE7)</f>
        <v>536.38</v>
      </c>
      <c r="BF6" s="36">
        <f t="shared" ref="BF6:BN6" si="7">IF(BF7="",NA(),BF7)</f>
        <v>567.66999999999996</v>
      </c>
      <c r="BG6" s="36">
        <f t="shared" si="7"/>
        <v>561.30999999999995</v>
      </c>
      <c r="BH6" s="36">
        <f t="shared" si="7"/>
        <v>531.94000000000005</v>
      </c>
      <c r="BI6" s="36">
        <f t="shared" si="7"/>
        <v>680.35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103.94</v>
      </c>
      <c r="BQ6" s="36">
        <f t="shared" ref="BQ6:BY6" si="8">IF(BQ7="",NA(),BQ7)</f>
        <v>103.06</v>
      </c>
      <c r="BR6" s="36">
        <f t="shared" si="8"/>
        <v>100.66</v>
      </c>
      <c r="BS6" s="36">
        <f t="shared" si="8"/>
        <v>104.58</v>
      </c>
      <c r="BT6" s="36">
        <f t="shared" si="8"/>
        <v>98.88</v>
      </c>
      <c r="BU6" s="36">
        <f t="shared" si="8"/>
        <v>105.21</v>
      </c>
      <c r="BV6" s="36">
        <f t="shared" si="8"/>
        <v>105.71</v>
      </c>
      <c r="BW6" s="36">
        <f t="shared" si="8"/>
        <v>106.01</v>
      </c>
      <c r="BX6" s="36">
        <f t="shared" si="8"/>
        <v>104.57</v>
      </c>
      <c r="BY6" s="36">
        <f t="shared" si="8"/>
        <v>103.54</v>
      </c>
      <c r="BZ6" s="35" t="str">
        <f>IF(BZ7="","",IF(BZ7="-","【-】","【"&amp;SUBSTITUTE(TEXT(BZ7,"#,##0.00"),"-","△")&amp;"】"))</f>
        <v>【103.91】</v>
      </c>
      <c r="CA6" s="36">
        <f>IF(CA7="",NA(),CA7)</f>
        <v>154.78</v>
      </c>
      <c r="CB6" s="36">
        <f t="shared" ref="CB6:CJ6" si="9">IF(CB7="",NA(),CB7)</f>
        <v>156.35</v>
      </c>
      <c r="CC6" s="36">
        <f t="shared" si="9"/>
        <v>160.22999999999999</v>
      </c>
      <c r="CD6" s="36">
        <f t="shared" si="9"/>
        <v>154.47999999999999</v>
      </c>
      <c r="CE6" s="36">
        <f t="shared" si="9"/>
        <v>163.98</v>
      </c>
      <c r="CF6" s="36">
        <f t="shared" si="9"/>
        <v>162.59</v>
      </c>
      <c r="CG6" s="36">
        <f t="shared" si="9"/>
        <v>162.15</v>
      </c>
      <c r="CH6" s="36">
        <f t="shared" si="9"/>
        <v>162.24</v>
      </c>
      <c r="CI6" s="36">
        <f t="shared" si="9"/>
        <v>165.47</v>
      </c>
      <c r="CJ6" s="36">
        <f t="shared" si="9"/>
        <v>167.46</v>
      </c>
      <c r="CK6" s="35" t="str">
        <f>IF(CK7="","",IF(CK7="-","【-】","【"&amp;SUBSTITUTE(TEXT(CK7,"#,##0.00"),"-","△")&amp;"】"))</f>
        <v>【167.11】</v>
      </c>
      <c r="CL6" s="36">
        <f>IF(CL7="",NA(),CL7)</f>
        <v>43.33</v>
      </c>
      <c r="CM6" s="36">
        <f t="shared" ref="CM6:CU6" si="10">IF(CM7="",NA(),CM7)</f>
        <v>42.58</v>
      </c>
      <c r="CN6" s="36">
        <f t="shared" si="10"/>
        <v>42.03</v>
      </c>
      <c r="CO6" s="36">
        <f t="shared" si="10"/>
        <v>41.66</v>
      </c>
      <c r="CP6" s="36">
        <f t="shared" si="10"/>
        <v>40.5</v>
      </c>
      <c r="CQ6" s="36">
        <f t="shared" si="10"/>
        <v>59.17</v>
      </c>
      <c r="CR6" s="36">
        <f t="shared" si="10"/>
        <v>59.34</v>
      </c>
      <c r="CS6" s="36">
        <f t="shared" si="10"/>
        <v>59.11</v>
      </c>
      <c r="CT6" s="36">
        <f t="shared" si="10"/>
        <v>59.74</v>
      </c>
      <c r="CU6" s="36">
        <f t="shared" si="10"/>
        <v>59.46</v>
      </c>
      <c r="CV6" s="35" t="str">
        <f>IF(CV7="","",IF(CV7="-","【-】","【"&amp;SUBSTITUTE(TEXT(CV7,"#,##0.00"),"-","△")&amp;"】"))</f>
        <v>【60.27】</v>
      </c>
      <c r="CW6" s="36">
        <f>IF(CW7="",NA(),CW7)</f>
        <v>81.319999999999993</v>
      </c>
      <c r="CX6" s="36">
        <f t="shared" ref="CX6:DF6" si="11">IF(CX7="",NA(),CX7)</f>
        <v>81.900000000000006</v>
      </c>
      <c r="CY6" s="36">
        <f t="shared" si="11"/>
        <v>82.47</v>
      </c>
      <c r="CZ6" s="36">
        <f t="shared" si="11"/>
        <v>82.68</v>
      </c>
      <c r="DA6" s="36">
        <f t="shared" si="11"/>
        <v>82.99</v>
      </c>
      <c r="DB6" s="36">
        <f t="shared" si="11"/>
        <v>87.6</v>
      </c>
      <c r="DC6" s="36">
        <f t="shared" si="11"/>
        <v>87.74</v>
      </c>
      <c r="DD6" s="36">
        <f t="shared" si="11"/>
        <v>87.91</v>
      </c>
      <c r="DE6" s="36">
        <f t="shared" si="11"/>
        <v>87.28</v>
      </c>
      <c r="DF6" s="36">
        <f t="shared" si="11"/>
        <v>87.41</v>
      </c>
      <c r="DG6" s="35" t="str">
        <f>IF(DG7="","",IF(DG7="-","【-】","【"&amp;SUBSTITUTE(TEXT(DG7,"#,##0.00"),"-","△")&amp;"】"))</f>
        <v>【89.92】</v>
      </c>
      <c r="DH6" s="36">
        <f>IF(DH7="",NA(),DH7)</f>
        <v>51.24</v>
      </c>
      <c r="DI6" s="36">
        <f t="shared" ref="DI6:DQ6" si="12">IF(DI7="",NA(),DI7)</f>
        <v>50.83</v>
      </c>
      <c r="DJ6" s="36">
        <f t="shared" si="12"/>
        <v>51.85</v>
      </c>
      <c r="DK6" s="36">
        <f t="shared" si="12"/>
        <v>53.17</v>
      </c>
      <c r="DL6" s="36">
        <f t="shared" si="12"/>
        <v>47.75</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6">
        <f t="shared" si="13"/>
        <v>11.08</v>
      </c>
      <c r="DV6" s="36">
        <f t="shared" si="13"/>
        <v>19.420000000000002</v>
      </c>
      <c r="DW6" s="36">
        <f t="shared" si="13"/>
        <v>27.58</v>
      </c>
      <c r="DX6" s="36">
        <f t="shared" si="13"/>
        <v>10.71</v>
      </c>
      <c r="DY6" s="36">
        <f t="shared" si="13"/>
        <v>10.93</v>
      </c>
      <c r="DZ6" s="36">
        <f t="shared" si="13"/>
        <v>13.39</v>
      </c>
      <c r="EA6" s="36">
        <f t="shared" si="13"/>
        <v>14.48</v>
      </c>
      <c r="EB6" s="36">
        <f t="shared" si="13"/>
        <v>16.27</v>
      </c>
      <c r="EC6" s="35" t="str">
        <f>IF(EC7="","",IF(EC7="-","【-】","【"&amp;SUBSTITUTE(TEXT(EC7,"#,##0.00"),"-","△")&amp;"】"))</f>
        <v>【17.80】</v>
      </c>
      <c r="ED6" s="36">
        <f>IF(ED7="",NA(),ED7)</f>
        <v>0.93</v>
      </c>
      <c r="EE6" s="36">
        <f t="shared" ref="EE6:EM6" si="14">IF(EE7="",NA(),EE7)</f>
        <v>0.44</v>
      </c>
      <c r="EF6" s="36">
        <f t="shared" si="14"/>
        <v>0.5</v>
      </c>
      <c r="EG6" s="36">
        <f t="shared" si="14"/>
        <v>0.03</v>
      </c>
      <c r="EH6" s="36">
        <f t="shared" si="14"/>
        <v>0.47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302082</v>
      </c>
      <c r="D7" s="38">
        <v>46</v>
      </c>
      <c r="E7" s="38">
        <v>1</v>
      </c>
      <c r="F7" s="38">
        <v>0</v>
      </c>
      <c r="G7" s="38">
        <v>1</v>
      </c>
      <c r="H7" s="38" t="s">
        <v>93</v>
      </c>
      <c r="I7" s="38" t="s">
        <v>94</v>
      </c>
      <c r="J7" s="38" t="s">
        <v>95</v>
      </c>
      <c r="K7" s="38" t="s">
        <v>96</v>
      </c>
      <c r="L7" s="38" t="s">
        <v>97</v>
      </c>
      <c r="M7" s="38" t="s">
        <v>98</v>
      </c>
      <c r="N7" s="39" t="s">
        <v>99</v>
      </c>
      <c r="O7" s="39">
        <v>56.51</v>
      </c>
      <c r="P7" s="39">
        <v>95.03</v>
      </c>
      <c r="Q7" s="39">
        <v>2980</v>
      </c>
      <c r="R7" s="39">
        <v>62682</v>
      </c>
      <c r="S7" s="39">
        <v>228.21</v>
      </c>
      <c r="T7" s="39">
        <v>274.67</v>
      </c>
      <c r="U7" s="39">
        <v>59284</v>
      </c>
      <c r="V7" s="39">
        <v>143.66999999999999</v>
      </c>
      <c r="W7" s="39">
        <v>412.64</v>
      </c>
      <c r="X7" s="39">
        <v>103.32</v>
      </c>
      <c r="Y7" s="39">
        <v>111.19</v>
      </c>
      <c r="Z7" s="39">
        <v>103.69</v>
      </c>
      <c r="AA7" s="39">
        <v>109.94</v>
      </c>
      <c r="AB7" s="39">
        <v>107.65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196.25</v>
      </c>
      <c r="AU7" s="39">
        <v>422.58</v>
      </c>
      <c r="AV7" s="39">
        <v>529.91999999999996</v>
      </c>
      <c r="AW7" s="39">
        <v>495.6</v>
      </c>
      <c r="AX7" s="39">
        <v>357.64</v>
      </c>
      <c r="AY7" s="39">
        <v>335.95</v>
      </c>
      <c r="AZ7" s="39">
        <v>346.59</v>
      </c>
      <c r="BA7" s="39">
        <v>357.82</v>
      </c>
      <c r="BB7" s="39">
        <v>355.5</v>
      </c>
      <c r="BC7" s="39">
        <v>349.83</v>
      </c>
      <c r="BD7" s="39">
        <v>261.93</v>
      </c>
      <c r="BE7" s="39">
        <v>536.38</v>
      </c>
      <c r="BF7" s="39">
        <v>567.66999999999996</v>
      </c>
      <c r="BG7" s="39">
        <v>561.30999999999995</v>
      </c>
      <c r="BH7" s="39">
        <v>531.94000000000005</v>
      </c>
      <c r="BI7" s="39">
        <v>680.35</v>
      </c>
      <c r="BJ7" s="39">
        <v>319.82</v>
      </c>
      <c r="BK7" s="39">
        <v>312.02999999999997</v>
      </c>
      <c r="BL7" s="39">
        <v>307.45999999999998</v>
      </c>
      <c r="BM7" s="39">
        <v>312.58</v>
      </c>
      <c r="BN7" s="39">
        <v>314.87</v>
      </c>
      <c r="BO7" s="39">
        <v>270.45999999999998</v>
      </c>
      <c r="BP7" s="39">
        <v>103.94</v>
      </c>
      <c r="BQ7" s="39">
        <v>103.06</v>
      </c>
      <c r="BR7" s="39">
        <v>100.66</v>
      </c>
      <c r="BS7" s="39">
        <v>104.58</v>
      </c>
      <c r="BT7" s="39">
        <v>98.88</v>
      </c>
      <c r="BU7" s="39">
        <v>105.21</v>
      </c>
      <c r="BV7" s="39">
        <v>105.71</v>
      </c>
      <c r="BW7" s="39">
        <v>106.01</v>
      </c>
      <c r="BX7" s="39">
        <v>104.57</v>
      </c>
      <c r="BY7" s="39">
        <v>103.54</v>
      </c>
      <c r="BZ7" s="39">
        <v>103.91</v>
      </c>
      <c r="CA7" s="39">
        <v>154.78</v>
      </c>
      <c r="CB7" s="39">
        <v>156.35</v>
      </c>
      <c r="CC7" s="39">
        <v>160.22999999999999</v>
      </c>
      <c r="CD7" s="39">
        <v>154.47999999999999</v>
      </c>
      <c r="CE7" s="39">
        <v>163.98</v>
      </c>
      <c r="CF7" s="39">
        <v>162.59</v>
      </c>
      <c r="CG7" s="39">
        <v>162.15</v>
      </c>
      <c r="CH7" s="39">
        <v>162.24</v>
      </c>
      <c r="CI7" s="39">
        <v>165.47</v>
      </c>
      <c r="CJ7" s="39">
        <v>167.46</v>
      </c>
      <c r="CK7" s="39">
        <v>167.11</v>
      </c>
      <c r="CL7" s="39">
        <v>43.33</v>
      </c>
      <c r="CM7" s="39">
        <v>42.58</v>
      </c>
      <c r="CN7" s="39">
        <v>42.03</v>
      </c>
      <c r="CO7" s="39">
        <v>41.66</v>
      </c>
      <c r="CP7" s="39">
        <v>40.5</v>
      </c>
      <c r="CQ7" s="39">
        <v>59.17</v>
      </c>
      <c r="CR7" s="39">
        <v>59.34</v>
      </c>
      <c r="CS7" s="39">
        <v>59.11</v>
      </c>
      <c r="CT7" s="39">
        <v>59.74</v>
      </c>
      <c r="CU7" s="39">
        <v>59.46</v>
      </c>
      <c r="CV7" s="39">
        <v>60.27</v>
      </c>
      <c r="CW7" s="39">
        <v>81.319999999999993</v>
      </c>
      <c r="CX7" s="39">
        <v>81.900000000000006</v>
      </c>
      <c r="CY7" s="39">
        <v>82.47</v>
      </c>
      <c r="CZ7" s="39">
        <v>82.68</v>
      </c>
      <c r="DA7" s="39">
        <v>82.99</v>
      </c>
      <c r="DB7" s="39">
        <v>87.6</v>
      </c>
      <c r="DC7" s="39">
        <v>87.74</v>
      </c>
      <c r="DD7" s="39">
        <v>87.91</v>
      </c>
      <c r="DE7" s="39">
        <v>87.28</v>
      </c>
      <c r="DF7" s="39">
        <v>87.41</v>
      </c>
      <c r="DG7" s="39">
        <v>89.92</v>
      </c>
      <c r="DH7" s="39">
        <v>51.24</v>
      </c>
      <c r="DI7" s="39">
        <v>50.83</v>
      </c>
      <c r="DJ7" s="39">
        <v>51.85</v>
      </c>
      <c r="DK7" s="39">
        <v>53.17</v>
      </c>
      <c r="DL7" s="39">
        <v>47.75</v>
      </c>
      <c r="DM7" s="39">
        <v>45.25</v>
      </c>
      <c r="DN7" s="39">
        <v>46.27</v>
      </c>
      <c r="DO7" s="39">
        <v>46.88</v>
      </c>
      <c r="DP7" s="39">
        <v>46.94</v>
      </c>
      <c r="DQ7" s="39">
        <v>47.62</v>
      </c>
      <c r="DR7" s="39">
        <v>48.85</v>
      </c>
      <c r="DS7" s="39">
        <v>0</v>
      </c>
      <c r="DT7" s="39">
        <v>0</v>
      </c>
      <c r="DU7" s="39">
        <v>11.08</v>
      </c>
      <c r="DV7" s="39">
        <v>19.420000000000002</v>
      </c>
      <c r="DW7" s="39">
        <v>27.58</v>
      </c>
      <c r="DX7" s="39">
        <v>10.71</v>
      </c>
      <c r="DY7" s="39">
        <v>10.93</v>
      </c>
      <c r="DZ7" s="39">
        <v>13.39</v>
      </c>
      <c r="EA7" s="39">
        <v>14.48</v>
      </c>
      <c r="EB7" s="39">
        <v>16.27</v>
      </c>
      <c r="EC7" s="39">
        <v>17.8</v>
      </c>
      <c r="ED7" s="39">
        <v>0.93</v>
      </c>
      <c r="EE7" s="39">
        <v>0.44</v>
      </c>
      <c r="EF7" s="39">
        <v>0.5</v>
      </c>
      <c r="EG7" s="39">
        <v>0.03</v>
      </c>
      <c r="EH7" s="39">
        <v>0.47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財務課　田　雅義</cp:lastModifiedBy>
  <cp:lastPrinted>2020-01-27T06:35:11Z</cp:lastPrinted>
  <dcterms:created xsi:type="dcterms:W3CDTF">2019-12-05T04:23:24Z</dcterms:created>
  <dcterms:modified xsi:type="dcterms:W3CDTF">2020-02-07T10:43:00Z</dcterms:modified>
  <cp:category/>
</cp:coreProperties>
</file>