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66clt01\共有フォルダ\企画管理係\地方公営企業会計\経営比較分析表\H30\"/>
    </mc:Choice>
  </mc:AlternateContent>
  <workbookProtection workbookAlgorithmName="SHA-512" workbookHashValue="zpY7wVnGO/ZDYKMUX8giD4da85mv0GK+cbmMMd8UuwrWxhGDfkAl3/Sr+EZL21M+DLXfGFFI7IAUgztgA+q5Sw==" workbookSaltValue="DaHimIKQQwbY+oUbQ+h15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P8" i="4"/>
  <c r="I8" i="4"/>
  <c r="C10" i="5" l="1"/>
  <c r="D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<sst xmlns="http://schemas.openxmlformats.org/spreadsheetml/2006/main" count="228" uniqueCount="113">
  <si>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</si>
  <si>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</si>
  <si>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</si>
  <si>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</si>
  <si>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</si>
  <si>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</si>
  <si>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</si>
  <si>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</si>
  <si>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</si>
  <si>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</si>
  <si>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</si>
  <si>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</si>
  <si>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</si>
  <si>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</si>
  <si>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</si>
  <si>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</si>
  <si>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</si>
  <si>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</si>
  <si>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</si>
  <si>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</si>
  <si>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</si>
  <si>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</si>
  <si>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</si>
  <si>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</si>
  <si>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</si>
  <si>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</si>
  <si>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</si>
  <si>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</si>
  <si>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</si>
  <si>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</si>
  <si>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</si>
  <si>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</si>
  <si>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</si>
  <si>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</si>
  <si>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</si>
  <si>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</si>
  <si>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</si>
  <si>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</si>
  <si>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</si>
  <si>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</si>
  <si>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</si>
  <si>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</si>
  <si>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</si>
  <si>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</si>
  <si>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</si>
  <si>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</si>
  <si>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</si>
  <si>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</si>
  <si>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</si>
  <si>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</si>
  <si>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</si>
  <si>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</si>
  <si>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</si>
  <si>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</si>
  <si>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</si>
  <si>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</si>
  <si>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</si>
  <si>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</si>
  <si>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</si>
  <si>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</si>
  <si>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</si>
  <si>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</si>
  <si>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</si>
  <si>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</si>
  <si>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</si>
  <si>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</si>
  <si>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</si>
  <si>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</si>
  <si>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</si>
  <si>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</si>
  <si>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</si>
  <si>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</si>
  <si>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</si>
  <si>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</si>
  <si>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</si>
  <si>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</si>
  <si>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</si>
  <si>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</si>
  <si>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</si>
  <si>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</si>
  <si>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</si>
  <si>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</si>
  <si>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</si>
  <si>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</si>
  <si>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</si>
  <si>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</si>
  <si>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</si>
  <si>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</si>
  <si>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</si>
  <si>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</si>
  <si>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</si>
  <si>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</si>
  <si>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</si>
  <si>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</si>
  <si>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</si>
  <si>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</si>
  <si>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</si>
  <si>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</si>
  <si>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</si>
  <si>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</si>
  <si>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</si>
  <si>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</si>
  <si>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</si>
  <si>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</si>
  <si>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</si>
  <si>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</si>
  <si>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</si>
  <si>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</si>
  <si>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</si>
  <si>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</si>
  <si>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から、最も古い富安処理区で20年が経過しているが、標準耐用年数内であるため、老朽化による改修などは行っていない。今後は、老朽化状況を踏まえ、計画的に施設の改修を行うことで、長寿命化を図り経営の安定化に努める必要がある。</t>
    <rPh sb="1" eb="3">
      <t>キョウヨウ</t>
    </rPh>
    <rPh sb="3" eb="5">
      <t>カイシ</t>
    </rPh>
    <rPh sb="8" eb="9">
      <t>モット</t>
    </rPh>
    <rPh sb="10" eb="11">
      <t>フル</t>
    </rPh>
    <rPh sb="12" eb="14">
      <t>トミヤス</t>
    </rPh>
    <rPh sb="14" eb="16">
      <t>ショリ</t>
    </rPh>
    <rPh sb="16" eb="17">
      <t>ク</t>
    </rPh>
    <rPh sb="20" eb="21">
      <t>ネン</t>
    </rPh>
    <rPh sb="22" eb="24">
      <t>ケイカ</t>
    </rPh>
    <rPh sb="30" eb="32">
      <t>ヒョウジュン</t>
    </rPh>
    <rPh sb="32" eb="34">
      <t>タイヨウ</t>
    </rPh>
    <rPh sb="34" eb="36">
      <t>ネンスウ</t>
    </rPh>
    <rPh sb="36" eb="37">
      <t>ナイ</t>
    </rPh>
    <rPh sb="43" eb="46">
      <t>ロウキュウカ</t>
    </rPh>
    <rPh sb="49" eb="51">
      <t>カイシュウ</t>
    </rPh>
    <rPh sb="54" eb="55">
      <t>オコナ</t>
    </rPh>
    <rPh sb="61" eb="63">
      <t>コンゴ</t>
    </rPh>
    <rPh sb="65" eb="68">
      <t>ロウキュウカ</t>
    </rPh>
    <rPh sb="68" eb="70">
      <t>ジョウキョウ</t>
    </rPh>
    <rPh sb="71" eb="72">
      <t>フ</t>
    </rPh>
    <rPh sb="75" eb="78">
      <t>ケイカクテキ</t>
    </rPh>
    <rPh sb="79" eb="81">
      <t>シセツ</t>
    </rPh>
    <rPh sb="82" eb="84">
      <t>カイシュウ</t>
    </rPh>
    <rPh sb="85" eb="86">
      <t>オコナ</t>
    </rPh>
    <rPh sb="91" eb="95">
      <t>チョウジュミョウカ</t>
    </rPh>
    <rPh sb="96" eb="97">
      <t>ハカ</t>
    </rPh>
    <rPh sb="98" eb="100">
      <t>ケイエイ</t>
    </rPh>
    <rPh sb="101" eb="104">
      <t>アンテイカ</t>
    </rPh>
    <rPh sb="105" eb="106">
      <t>ツト</t>
    </rPh>
    <rPh sb="108" eb="110">
      <t>ヒツヨウ</t>
    </rPh>
    <phoneticPr fontId="4"/>
  </si>
  <si>
    <t>　本事業の経営改善について、地元と連携し、より一層の接続推進に取り組むとともに、将来、施設の老朽化に伴う更新費用の増額が見込まれるため、経営の効率化を進めていく必要がある。　　　　　　　　　　　　　今後、本事業のさらなる財務状況の明確化、経営の効率化・健全化の向上を図るために、地方公営企業法の適用に取組み、健全で安定的な事業運営を目指していく。</t>
    <rPh sb="1" eb="2">
      <t>ホン</t>
    </rPh>
    <rPh sb="2" eb="4">
      <t>ジギョウ</t>
    </rPh>
    <rPh sb="5" eb="7">
      <t>ケイエイ</t>
    </rPh>
    <rPh sb="7" eb="9">
      <t>カイゼン</t>
    </rPh>
    <rPh sb="14" eb="16">
      <t>ジモト</t>
    </rPh>
    <rPh sb="17" eb="19">
      <t>レンケイ</t>
    </rPh>
    <rPh sb="23" eb="25">
      <t>イッソウ</t>
    </rPh>
    <rPh sb="26" eb="28">
      <t>セツゾク</t>
    </rPh>
    <rPh sb="28" eb="30">
      <t>スイシン</t>
    </rPh>
    <rPh sb="31" eb="32">
      <t>ト</t>
    </rPh>
    <rPh sb="33" eb="34">
      <t>ク</t>
    </rPh>
    <rPh sb="40" eb="42">
      <t>ショウライ</t>
    </rPh>
    <rPh sb="43" eb="45">
      <t>シセツ</t>
    </rPh>
    <rPh sb="46" eb="49">
      <t>ロウキュウカ</t>
    </rPh>
    <rPh sb="50" eb="51">
      <t>トモナ</t>
    </rPh>
    <rPh sb="52" eb="54">
      <t>コウシン</t>
    </rPh>
    <rPh sb="54" eb="56">
      <t>ヒヨウ</t>
    </rPh>
    <rPh sb="57" eb="59">
      <t>ゾウガク</t>
    </rPh>
    <rPh sb="60" eb="62">
      <t>ミコ</t>
    </rPh>
    <rPh sb="68" eb="70">
      <t>ケイエイ</t>
    </rPh>
    <rPh sb="71" eb="74">
      <t>コウリツカ</t>
    </rPh>
    <rPh sb="75" eb="76">
      <t>スス</t>
    </rPh>
    <rPh sb="80" eb="82">
      <t>ヒツヨウ</t>
    </rPh>
    <rPh sb="99" eb="101">
      <t>コンゴ</t>
    </rPh>
    <rPh sb="102" eb="103">
      <t>ホン</t>
    </rPh>
    <rPh sb="103" eb="105">
      <t>ジギョウ</t>
    </rPh>
    <rPh sb="139" eb="141">
      <t>チホウ</t>
    </rPh>
    <rPh sb="141" eb="143">
      <t>コウエイ</t>
    </rPh>
    <rPh sb="150" eb="152">
      <t>トリク</t>
    </rPh>
    <rPh sb="166" eb="168">
      <t>メザ</t>
    </rPh>
    <phoneticPr fontId="4"/>
  </si>
  <si>
    <t>①収益的収支比率　　　　　　　　　　　　　　　前年度より若干上昇し比率は80％以上となっているが、依然として一般会計繰入金の割合が高く、繰入金に依存している状況が続いている。　　　　　　　　　　　　　　　　④企業債残高対事業規模比率　　　　　　　　　　類似団体平均値と比べると低い比率となっている。今後は地方債の償還が進むため、減少していくと見込まれる。　　　　　　　　　　　　　　　　　　　　　⑤経費回収率　　　　　　　　　　　　　　　　　類似団体平均値に近い比率となっているが、依然として使用料で回収できない不足分については、一般会計繰入金で賄っている状況が続いている。　　　　　　　　　　　　　　　　　　　⑥汚水処理原価　　　　　　　　　　　　　　　　類似団体平均値より高い状況となっているが、今後も接続率の向上や汚水処理費の削減に取り組み、汚水処理原価の一層の改善を図っていく必要がある。　　　　　　　　　　　　　　　　　　　　　⑦施設利用率　　　　　　　　　　　　　　　　　接続戸数が少ないため、類似団体平均値を下まわっている。今後も接続促進のための啓発活動等を行い、接続率の向上を図っていく必要がある。　　　　　　　　　⑧水洗化率　　　　　　　　　　　　　　　　　　類似団体平均値と比べると高くなっているが、今後も水洗化率向上のために、啓発活動等の接続促進に取り組んでいく必要がある。</t>
    <rPh sb="1" eb="4">
      <t>シュウエキテキ</t>
    </rPh>
    <rPh sb="4" eb="6">
      <t>シュウシ</t>
    </rPh>
    <rPh sb="6" eb="8">
      <t>ヒリツ</t>
    </rPh>
    <rPh sb="28" eb="30">
      <t>ジャッカン</t>
    </rPh>
    <rPh sb="33" eb="35">
      <t>ヒリツ</t>
    </rPh>
    <rPh sb="39" eb="41">
      <t>イジョウ</t>
    </rPh>
    <rPh sb="104" eb="106">
      <t>キギョウ</t>
    </rPh>
    <rPh sb="106" eb="107">
      <t>サイ</t>
    </rPh>
    <rPh sb="107" eb="109">
      <t>ザンダカ</t>
    </rPh>
    <rPh sb="109" eb="110">
      <t>タイ</t>
    </rPh>
    <rPh sb="110" eb="112">
      <t>ジギョウ</t>
    </rPh>
    <rPh sb="112" eb="114">
      <t>キボ</t>
    </rPh>
    <rPh sb="114" eb="116">
      <t>ヒリツ</t>
    </rPh>
    <rPh sb="132" eb="133">
      <t>アタイ</t>
    </rPh>
    <rPh sb="140" eb="142">
      <t>ヒリツ</t>
    </rPh>
    <rPh sb="149" eb="151">
      <t>コンゴ</t>
    </rPh>
    <rPh sb="152" eb="155">
      <t>チホウサイ</t>
    </rPh>
    <rPh sb="156" eb="158">
      <t>ショウカン</t>
    </rPh>
    <rPh sb="159" eb="160">
      <t>スス</t>
    </rPh>
    <rPh sb="164" eb="166">
      <t>ゲンショウ</t>
    </rPh>
    <rPh sb="171" eb="173">
      <t>ミコ</t>
    </rPh>
    <rPh sb="199" eb="201">
      <t>ケイヒ</t>
    </rPh>
    <rPh sb="201" eb="203">
      <t>カイシュウ</t>
    </rPh>
    <rPh sb="203" eb="204">
      <t>リツ</t>
    </rPh>
    <rPh sb="227" eb="228">
      <t>アタイ</t>
    </rPh>
    <rPh sb="229" eb="230">
      <t>チカ</t>
    </rPh>
    <rPh sb="231" eb="233">
      <t>ヒリツ</t>
    </rPh>
    <rPh sb="241" eb="243">
      <t>イゼン</t>
    </rPh>
    <rPh sb="246" eb="249">
      <t>シヨウリョウ</t>
    </rPh>
    <rPh sb="250" eb="252">
      <t>カイシュウ</t>
    </rPh>
    <rPh sb="281" eb="282">
      <t>ツヅ</t>
    </rPh>
    <rPh sb="307" eb="309">
      <t>オスイ</t>
    </rPh>
    <rPh sb="309" eb="311">
      <t>ショリ</t>
    </rPh>
    <rPh sb="311" eb="313">
      <t>ゲンカ</t>
    </rPh>
    <rPh sb="329" eb="331">
      <t>ルイジ</t>
    </rPh>
    <rPh sb="331" eb="333">
      <t>ダンタイ</t>
    </rPh>
    <rPh sb="333" eb="335">
      <t>ヘイキン</t>
    </rPh>
    <rPh sb="335" eb="336">
      <t>アタイ</t>
    </rPh>
    <rPh sb="338" eb="339">
      <t>タカ</t>
    </rPh>
    <rPh sb="340" eb="342">
      <t>ジョウキョウ</t>
    </rPh>
    <rPh sb="350" eb="352">
      <t>コンゴ</t>
    </rPh>
    <rPh sb="353" eb="355">
      <t>セツゾク</t>
    </rPh>
    <rPh sb="355" eb="356">
      <t>リツ</t>
    </rPh>
    <rPh sb="357" eb="359">
      <t>コウジョウ</t>
    </rPh>
    <rPh sb="360" eb="362">
      <t>オスイ</t>
    </rPh>
    <rPh sb="362" eb="364">
      <t>ショリ</t>
    </rPh>
    <rPh sb="364" eb="365">
      <t>ヒ</t>
    </rPh>
    <rPh sb="366" eb="368">
      <t>サクゲン</t>
    </rPh>
    <rPh sb="369" eb="370">
      <t>ト</t>
    </rPh>
    <rPh sb="371" eb="372">
      <t>ク</t>
    </rPh>
    <rPh sb="374" eb="376">
      <t>オスイ</t>
    </rPh>
    <rPh sb="376" eb="378">
      <t>ショリ</t>
    </rPh>
    <rPh sb="378" eb="380">
      <t>ゲンカ</t>
    </rPh>
    <rPh sb="381" eb="383">
      <t>イッソウ</t>
    </rPh>
    <rPh sb="384" eb="386">
      <t>カイゼン</t>
    </rPh>
    <rPh sb="387" eb="388">
      <t>ハカ</t>
    </rPh>
    <rPh sb="392" eb="394">
      <t>ヒツヨウ</t>
    </rPh>
    <rPh sb="420" eb="422">
      <t>シセツ</t>
    </rPh>
    <rPh sb="422" eb="424">
      <t>リヨウ</t>
    </rPh>
    <rPh sb="424" eb="425">
      <t>リツ</t>
    </rPh>
    <rPh sb="459" eb="460">
      <t>アタイ</t>
    </rPh>
    <rPh sb="469" eb="471">
      <t>コンゴ</t>
    </rPh>
    <rPh sb="472" eb="474">
      <t>セツゾク</t>
    </rPh>
    <rPh sb="474" eb="476">
      <t>ソクシン</t>
    </rPh>
    <rPh sb="480" eb="482">
      <t>ケイハツ</t>
    </rPh>
    <rPh sb="482" eb="484">
      <t>カツドウ</t>
    </rPh>
    <rPh sb="484" eb="485">
      <t>トウ</t>
    </rPh>
    <rPh sb="486" eb="487">
      <t>オコナ</t>
    </rPh>
    <rPh sb="489" eb="491">
      <t>セツゾク</t>
    </rPh>
    <rPh sb="491" eb="492">
      <t>リツ</t>
    </rPh>
    <rPh sb="493" eb="495">
      <t>コウジョウ</t>
    </rPh>
    <rPh sb="496" eb="497">
      <t>ハカ</t>
    </rPh>
    <rPh sb="501" eb="503">
      <t>ヒツヨウ</t>
    </rPh>
    <rPh sb="517" eb="520">
      <t>スイセンカ</t>
    </rPh>
    <rPh sb="520" eb="521">
      <t>リツ</t>
    </rPh>
    <rPh sb="539" eb="545">
      <t>ルイジダンタイヘイキン</t>
    </rPh>
    <rPh sb="545" eb="546">
      <t>アタイ</t>
    </rPh>
    <rPh sb="547" eb="548">
      <t>クラ</t>
    </rPh>
    <rPh sb="551" eb="552">
      <t>タカ</t>
    </rPh>
    <rPh sb="560" eb="562">
      <t>コンゴ</t>
    </rPh>
    <rPh sb="563" eb="566">
      <t>スイセンカ</t>
    </rPh>
    <rPh sb="566" eb="567">
      <t>リツ</t>
    </rPh>
    <rPh sb="567" eb="569">
      <t>コウジョウ</t>
    </rPh>
    <rPh sb="574" eb="576">
      <t>ケイハツ</t>
    </rPh>
    <rPh sb="576" eb="578">
      <t>カツドウ</t>
    </rPh>
    <rPh sb="578" eb="579">
      <t>トウ</t>
    </rPh>
    <rPh sb="580" eb="582">
      <t>セツゾク</t>
    </rPh>
    <rPh sb="582" eb="584">
      <t>ソクシン</t>
    </rPh>
    <rPh sb="592" eb="59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</si>
</sst>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5-48FA-831C-9AF0886F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5-48FA-831C-9AF0886F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42.25</c:v>
                </c:pt>
                <c:pt idx="1">
                  <c:v>42.96</c:v>
                </c:pt>
                <c:pt idx="2">
                  <c:v>41.94</c:v>
                </c:pt>
                <c:pt idx="3">
                  <c:v>42.33</c:v>
                </c:pt>
                <c:pt idx="4">
                  <c:v>40.61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7-413F-B94D-D26C7187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7-413F-B94D-D26C7187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82.54</c:v>
                </c:pt>
                <c:pt idx="1">
                  <c:v>83.78</c:v>
                </c:pt>
                <c:pt idx="2">
                  <c:v>85.68</c:v>
                </c:pt>
                <c:pt idx="3">
                  <c:v>85.46</c:v>
                </c:pt>
                <c:pt idx="4">
                  <c:v>86.64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1-4D4D-A8CA-E85B4D8C1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1-4D4D-A8CA-E85B4D8C1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54.32</c:v>
                </c:pt>
                <c:pt idx="1">
                  <c:v>54.2</c:v>
                </c:pt>
                <c:pt idx="2">
                  <c:v>52.63</c:v>
                </c:pt>
                <c:pt idx="3">
                  <c:v>84.6</c:v>
                </c:pt>
                <c:pt idx="4">
                  <c:v>84.73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B-403A-8B6F-FF4C05B7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B-403A-8B6F-FF4C05B78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6-448C-93C8-CC798C2DB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6-448C-93C8-CC798C2DB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6-466D-8DA9-B16C3E8B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6-466D-8DA9-B16C3E8B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0-4E3B-B10B-D85750B8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60-4E3B-B10B-D85750B8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5-45BD-8E93-E979503E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5-45BD-8E93-E979503E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1617.9</c:v>
                </c:pt>
                <c:pt idx="1">
                  <c:v>426.21</c:v>
                </c:pt>
                <c:pt idx="2">
                  <c:v>434.71</c:v>
                </c:pt>
                <c:pt idx="3">
                  <c:v>403.97</c:v>
                </c:pt>
                <c:pt idx="4">
                  <c:v>241.33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A-4F54-83DA-C3F187C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A-4F54-83DA-C3F187CA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37.479999999999997</c:v>
                </c:pt>
                <c:pt idx="1">
                  <c:v>36.72</c:v>
                </c:pt>
                <c:pt idx="2">
                  <c:v>37.76</c:v>
                </c:pt>
                <c:pt idx="3">
                  <c:v>61.78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D-4064-965B-87A76597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D-4064-965B-87A76597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495.21</c:v>
                </c:pt>
                <c:pt idx="1">
                  <c:v>501.15</c:v>
                </c:pt>
                <c:pt idx="2">
                  <c:v>505.22</c:v>
                </c:pt>
                <c:pt idx="3">
                  <c:v>305.47000000000003</c:v>
                </c:pt>
                <c:pt idx="4">
                  <c:v>340.41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E-4304-8071-21A5C4FB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E-4304-8071-21A5C4FB4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1" zoomScaleNormal="100" workbookViewId="0">
      <selection activeCell="BK1" sqref="BK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和歌山県　御坊市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23595</v>
      </c>
      <c r="AM8" s="50"/>
      <c r="AN8" s="50"/>
      <c r="AO8" s="50"/>
      <c r="AP8" s="50"/>
      <c r="AQ8" s="50"/>
      <c r="AR8" s="50"/>
      <c r="AS8" s="50"/>
      <c r="AT8" s="45">
        <f>データ!T6</f>
        <v>43.91</v>
      </c>
      <c r="AU8" s="45"/>
      <c r="AV8" s="45"/>
      <c r="AW8" s="45"/>
      <c r="AX8" s="45"/>
      <c r="AY8" s="45"/>
      <c r="AZ8" s="45"/>
      <c r="BA8" s="45"/>
      <c r="BB8" s="45">
        <f>データ!U6</f>
        <v>537.35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10.91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3564</v>
      </c>
      <c r="AE10" s="50"/>
      <c r="AF10" s="50"/>
      <c r="AG10" s="50"/>
      <c r="AH10" s="50"/>
      <c r="AI10" s="50"/>
      <c r="AJ10" s="50"/>
      <c r="AK10" s="2"/>
      <c r="AL10" s="50">
        <f>データ!V6</f>
        <v>2553</v>
      </c>
      <c r="AM10" s="50"/>
      <c r="AN10" s="50"/>
      <c r="AO10" s="50"/>
      <c r="AP10" s="50"/>
      <c r="AQ10" s="50"/>
      <c r="AR10" s="50"/>
      <c r="AS10" s="50"/>
      <c r="AT10" s="45">
        <f>データ!W6</f>
        <v>0.63</v>
      </c>
      <c r="AU10" s="45"/>
      <c r="AV10" s="45"/>
      <c r="AW10" s="45"/>
      <c r="AX10" s="45"/>
      <c r="AY10" s="45"/>
      <c r="AZ10" s="45"/>
      <c r="BA10" s="45"/>
      <c r="BB10" s="45">
        <f>データ!X6</f>
        <v>4052.38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7hiQteGbU4Z6OcfjMnjuJzdeFOg0d1yLMpz0jvQDwjbXymKS+GYXDExc6AzCNBp25in+DW2vlkXS4sr6xDwyfA==" saltValue="GgxiCCk84hRaG2nKKDMlp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302058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御坊市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10.91</v>
      </c>
      <c r="Q6" s="34">
        <f t="shared" si="3"/>
        <v>100</v>
      </c>
      <c r="R6" s="34">
        <f t="shared" si="3"/>
        <v>3564</v>
      </c>
      <c r="S6" s="34">
        <f t="shared" si="3"/>
        <v>23595</v>
      </c>
      <c r="T6" s="34">
        <f t="shared" si="3"/>
        <v>43.91</v>
      </c>
      <c r="U6" s="34">
        <f t="shared" si="3"/>
        <v>537.35</v>
      </c>
      <c r="V6" s="34">
        <f t="shared" si="3"/>
        <v>2553</v>
      </c>
      <c r="W6" s="34">
        <f t="shared" si="3"/>
        <v>0.63</v>
      </c>
      <c r="X6" s="34">
        <f t="shared" si="3"/>
        <v>4052.38</v>
      </c>
      <c r="Y6" s="35">
        <f>IF(Y7="",NA(),Y7)</f>
        <v>54.32</v>
      </c>
      <c r="Z6" s="35">
        <f t="shared" ref="Z6:AH6" si="4">IF(Z7="",NA(),Z7)</f>
        <v>54.2</v>
      </c>
      <c r="AA6" s="35">
        <f t="shared" si="4"/>
        <v>52.63</v>
      </c>
      <c r="AB6" s="35">
        <f t="shared" si="4"/>
        <v>84.6</v>
      </c>
      <c r="AC6" s="35">
        <f t="shared" si="4"/>
        <v>84.73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1617.9</v>
      </c>
      <c r="BG6" s="35">
        <f t="shared" ref="BG6:BO6" si="7">IF(BG7="",NA(),BG7)</f>
        <v>426.21</v>
      </c>
      <c r="BH6" s="35">
        <f t="shared" si="7"/>
        <v>434.71</v>
      </c>
      <c r="BI6" s="35">
        <f t="shared" si="7"/>
        <v>403.97</v>
      </c>
      <c r="BJ6" s="35">
        <f t="shared" si="7"/>
        <v>241.33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37.479999999999997</v>
      </c>
      <c r="BR6" s="35">
        <f t="shared" ref="BR6:BZ6" si="8">IF(BR7="",NA(),BR7)</f>
        <v>36.72</v>
      </c>
      <c r="BS6" s="35">
        <f t="shared" si="8"/>
        <v>37.76</v>
      </c>
      <c r="BT6" s="35">
        <f t="shared" si="8"/>
        <v>61.78</v>
      </c>
      <c r="BU6" s="35">
        <f t="shared" si="8"/>
        <v>57.8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495.21</v>
      </c>
      <c r="CC6" s="35">
        <f t="shared" ref="CC6:CK6" si="9">IF(CC7="",NA(),CC7)</f>
        <v>501.15</v>
      </c>
      <c r="CD6" s="35">
        <f t="shared" si="9"/>
        <v>505.22</v>
      </c>
      <c r="CE6" s="35">
        <f t="shared" si="9"/>
        <v>305.47000000000003</v>
      </c>
      <c r="CF6" s="35">
        <f t="shared" si="9"/>
        <v>340.41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42.25</v>
      </c>
      <c r="CN6" s="35">
        <f t="shared" ref="CN6:CV6" si="10">IF(CN7="",NA(),CN7)</f>
        <v>42.96</v>
      </c>
      <c r="CO6" s="35">
        <f t="shared" si="10"/>
        <v>41.94</v>
      </c>
      <c r="CP6" s="35">
        <f t="shared" si="10"/>
        <v>42.33</v>
      </c>
      <c r="CQ6" s="35">
        <f t="shared" si="10"/>
        <v>40.61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82.54</v>
      </c>
      <c r="CY6" s="35">
        <f t="shared" ref="CY6:DG6" si="11">IF(CY7="",NA(),CY7)</f>
        <v>83.78</v>
      </c>
      <c r="CZ6" s="35">
        <f t="shared" si="11"/>
        <v>85.68</v>
      </c>
      <c r="DA6" s="35">
        <f t="shared" si="11"/>
        <v>85.46</v>
      </c>
      <c r="DB6" s="35">
        <f t="shared" si="11"/>
        <v>86.64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302058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10.91</v>
      </c>
      <c r="Q7" s="38">
        <v>100</v>
      </c>
      <c r="R7" s="38">
        <v>3564</v>
      </c>
      <c r="S7" s="38">
        <v>23595</v>
      </c>
      <c r="T7" s="38">
        <v>43.91</v>
      </c>
      <c r="U7" s="38">
        <v>537.35</v>
      </c>
      <c r="V7" s="38">
        <v>2553</v>
      </c>
      <c r="W7" s="38">
        <v>0.63</v>
      </c>
      <c r="X7" s="38">
        <v>4052.38</v>
      </c>
      <c r="Y7" s="38">
        <v>54.32</v>
      </c>
      <c r="Z7" s="38">
        <v>54.2</v>
      </c>
      <c r="AA7" s="38">
        <v>52.63</v>
      </c>
      <c r="AB7" s="38">
        <v>84.6</v>
      </c>
      <c r="AC7" s="38">
        <v>84.73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1617.9</v>
      </c>
      <c r="BG7" s="38">
        <v>426.21</v>
      </c>
      <c r="BH7" s="38">
        <v>434.71</v>
      </c>
      <c r="BI7" s="38">
        <v>403.97</v>
      </c>
      <c r="BJ7" s="38">
        <v>241.33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37.479999999999997</v>
      </c>
      <c r="BR7" s="38">
        <v>36.72</v>
      </c>
      <c r="BS7" s="38">
        <v>37.76</v>
      </c>
      <c r="BT7" s="38">
        <v>61.78</v>
      </c>
      <c r="BU7" s="38">
        <v>57.8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495.21</v>
      </c>
      <c r="CC7" s="38">
        <v>501.15</v>
      </c>
      <c r="CD7" s="38">
        <v>505.22</v>
      </c>
      <c r="CE7" s="38">
        <v>305.47000000000003</v>
      </c>
      <c r="CF7" s="38">
        <v>340.41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42.25</v>
      </c>
      <c r="CN7" s="38">
        <v>42.96</v>
      </c>
      <c r="CO7" s="38">
        <v>41.94</v>
      </c>
      <c r="CP7" s="38">
        <v>42.33</v>
      </c>
      <c r="CQ7" s="38">
        <v>40.61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82.54</v>
      </c>
      <c r="CY7" s="38">
        <v>83.78</v>
      </c>
      <c r="CZ7" s="38">
        <v>85.68</v>
      </c>
      <c r="DA7" s="38">
        <v>85.46</v>
      </c>
      <c r="DB7" s="38">
        <v>86.64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gesui23</cp:lastModifiedBy>
  <cp:lastPrinted>2020-02-05T01:03:38Z</cp:lastPrinted>
  <dcterms:created xsi:type="dcterms:W3CDTF">2019-12-05T05:21:17Z</dcterms:created>
  <dcterms:modified xsi:type="dcterms:W3CDTF">2020-02-05T01:37:25Z</dcterms:modified>
  <cp:category/>
</cp:coreProperties>
</file>