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W3l8kbQhRUnnFUyfYgwC3RqMEtbn1v7eiFylfckzjmRk/EWvN/Noz+iV0UTtpLv7VO9waPjDKSliDAJbTX7w==" workbookSaltValue="R+F0v7PnIS8WhfLFm7du8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30" i="4"/>
  <c r="LT76" i="4"/>
  <c r="GQ51" i="4"/>
  <c r="LH30" i="4"/>
  <c r="IE76" i="4"/>
  <c r="GQ30" i="4"/>
  <c r="BZ51" i="4"/>
  <c r="HP76" i="4"/>
  <c r="BG30" i="4"/>
  <c r="KO30" i="4"/>
  <c r="AV76" i="4"/>
  <c r="KO51" i="4"/>
  <c r="LE76" i="4"/>
  <c r="FX51" i="4"/>
  <c r="BG51" i="4"/>
  <c r="FX30" i="4"/>
  <c r="HA76" i="4"/>
  <c r="AN51" i="4"/>
  <c r="FE30" i="4"/>
  <c r="JV51" i="4"/>
  <c r="KP76" i="4"/>
  <c r="JV30" i="4"/>
  <c r="AN30" i="4"/>
  <c r="AG76" i="4"/>
  <c r="FE51" i="4"/>
  <c r="KA76" i="4"/>
  <c r="EL51" i="4"/>
  <c r="JC30" i="4"/>
  <c r="U30" i="4"/>
  <c r="R76" i="4"/>
  <c r="JC51" i="4"/>
  <c r="GL76" i="4"/>
  <c r="U51" i="4"/>
  <c r="EL30"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<sst xmlns="http://schemas.openxmlformats.org/spreadsheetml/2006/main" count="278" uniqueCount="136">
  <si>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</si>
  <si>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</si>
  <si>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</si>
  <si>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</si>
  <si>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</si>
  <si>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</si>
  <si>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</si>
  <si>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</si>
  <si>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</si>
  <si>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</si>
  <si>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</si>
  <si>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</si>
  <si>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</si>
  <si>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</si>
  <si>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</si>
  <si>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</si>
  <si>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</si>
  <si>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</si>
  <si>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</si>
  <si>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</si>
  <si>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</si>
  <si>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</si>
  <si>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</si>
  <si>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</si>
  <si>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</si>
  <si>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</si>
  <si>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</si>
  <si>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</si>
  <si>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</si>
  <si>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</si>
  <si>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</si>
  <si>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</si>
  <si>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</si>
  <si>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</si>
  <si>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</si>
  <si>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</si>
  <si>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</si>
  <si>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</si>
  <si>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</si>
  <si>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</si>
  <si>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</si>
  <si>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</si>
  <si>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</si>
  <si>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</si>
  <si>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</si>
  <si>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</si>
  <si>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</si>
  <si>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</si>
  <si>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</si>
  <si>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</si>
  <si>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</si>
  <si>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</si>
  <si>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</si>
  <si>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</si>
  <si>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</si>
  <si>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</si>
  <si>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</si>
  <si>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</si>
  <si>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</si>
  <si>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</si>
  <si>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</si>
  <si>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</si>
  <si>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</si>
  <si>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</si>
  <si>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</si>
  <si>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</si>
  <si>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</si>
  <si>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</si>
  <si>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</si>
  <si>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</si>
  <si>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</si>
  <si>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</si>
  <si>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</si>
  <si>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</si>
  <si>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</si>
  <si>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</si>
  <si>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</si>
  <si>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</si>
  <si>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</si>
  <si>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</si>
  <si>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</si>
  <si>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</si>
  <si>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</si>
  <si>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</si>
  <si>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</si>
  <si>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</si>
  <si>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</si>
  <si>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</si>
  <si>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</si>
  <si>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</si>
  <si>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</si>
  <si>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</si>
  <si>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</si>
  <si>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</si>
  <si>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</si>
  <si>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</si>
  <si>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</si>
  <si>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</si>
  <si>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</si>
  <si>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</si>
  <si>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</si>
  <si>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</si>
  <si>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</si>
  <si>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</si>
  <si>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</si>
  <si>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</si>
  <si>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</si>
  <si>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</si>
  <si>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</si>
  <si>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</si>
  <si>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</si>
  <si>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</si>
  <si>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</si>
  <si>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</si>
  <si>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</si>
  <si>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</si>
  <si>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</si>
  <si>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</si>
  <si>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</si>
  <si>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</si>
  <si>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</si>
  <si>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</si>
  <si>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</si>
  <si>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</si>
  <si>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</si>
  <si>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</si>
  <si>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</si>
  <si>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</si>
  <si>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</si>
  <si>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</si>
  <si>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</si>
  <si>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</si>
  <si>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累積欠損や債務残高もないが、設備は耐用年数を超え故障が発生してきている状況であるため、令和２年度に設備投資を行う必要がある。</t>
    <rPh sb="24" eb="26">
      <t>コショウ</t>
    </rPh>
    <rPh sb="27" eb="29">
      <t>ハッセイ</t>
    </rPh>
    <rPh sb="43" eb="45">
      <t>レイワ</t>
    </rPh>
    <rPh sb="46" eb="48">
      <t>ネンド</t>
    </rPh>
    <phoneticPr fontId="5"/>
  </si>
  <si>
    <t>①収益的収支比率・④売上高GOP比率・⑤EBITDAについて、駐車場利用者は減になったが、一台当りの利用時間が多かったため、収入が前年度とほぼ同じであった。</t>
    <rPh sb="45" eb="47">
      <t>イチダイ</t>
    </rPh>
    <rPh sb="47" eb="48">
      <t>アタ</t>
    </rPh>
    <rPh sb="50" eb="52">
      <t>リヨウ</t>
    </rPh>
    <rPh sb="52" eb="54">
      <t>ジカン</t>
    </rPh>
    <rPh sb="55" eb="56">
      <t>オオ</t>
    </rPh>
    <rPh sb="71" eb="72">
      <t>オナ</t>
    </rPh>
    <phoneticPr fontId="5"/>
  </si>
  <si>
    <t>当該駐車場は隣接している橋本駅や周辺施設に一時的に利用する方への駐車場であるため、当該駐車場の利用目的としては適正と判断できる。今年度は駐車場利用者は減になったが、一台当りの利用時間が多かった。</t>
    <phoneticPr fontId="5"/>
  </si>
  <si>
    <t>当該駐車場は隣接している橋本駅や周辺施設に一時的に利用する方への駐車場であるため、当該駐車場の利用目的としては適正と判断できる。今年度は駐車場利用者は減になったが、一台当りの利用時間が多かったため、収入が前年度とほぼ同じであった。
しかしながら、施設の老朽化に伴い令和２年度に設備更新を行うため、今後、健全な経営を続けていくためにも駐車場利用者が増えるよう駅前活性化や駐車場料金の見直し等検討する必要がある。</t>
    <rPh sb="132" eb="134">
      <t>レイワ</t>
    </rPh>
    <rPh sb="135" eb="137">
      <t>ネンド</t>
    </rPh>
    <rPh sb="140" eb="142">
      <t>コウシン</t>
    </rPh>
    <rPh sb="143" eb="144">
      <t>オコナ</t>
    </rPh>
    <rPh sb="148" eb="150">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</si>
</sst>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390.3</c:v>
                </c:pt>
                <c:pt idx="1">
                  <c:v>413</c:v>
                </c:pt>
                <c:pt idx="2">
                  <c:v>397.8</c:v>
                </c:pt>
                <c:pt idx="3">
                  <c:v>310.5</c:v>
                </c:pt>
                <c:pt idx="4">
                  <c:v>297.39999999999998</c:v>
                </c:pt>
              </c:numCache>
            </c:numRef>
          </c:val>
          <c:extLst xmlns:c16r2="http://schemas.microsoft.com/office/drawing/2015/06/chart">
            <c:ext xmlns:c16="http://schemas.microsoft.com/office/drawing/2014/chart" uri="{C3380CC4-5D6E-409C-BE32-E72D297353CC}">
              <c16:uniqueId val="{00000000-3DE0-4C41-A0B7-597C2F2E1F6C}"/>
            </c:ext>
          </c:extLst>
        </c:ser>
        <c:dLbls>
          <c:showLegendKey val="0"/>
          <c:showVal val="0"/>
          <c:showCatName val="0"/>
          <c:showSerName val="0"/>
          <c:showPercent val="0"/>
          <c:showBubbleSize val="0"/>
        </c:dLbls>
        <c:gapWidth val="150"/>
        <c:axId val="32578176"/>
        <c:axId val="32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3DE0-4C41-A0B7-597C2F2E1F6C}"/>
            </c:ext>
          </c:extLst>
        </c:ser>
        <c:dLbls>
          <c:showLegendKey val="0"/>
          <c:showVal val="0"/>
          <c:showCatName val="0"/>
          <c:showSerName val="0"/>
          <c:showPercent val="0"/>
          <c:showBubbleSize val="0"/>
        </c:dLbls>
        <c:marker val="1"/>
        <c:smooth val="0"/>
        <c:axId val="32578176"/>
        <c:axId val="32588544"/>
      </c:lineChart>
      <c:dateAx>
        <c:axId val="32578176"/>
        <c:scaling>
          <c:orientation val="minMax"/>
        </c:scaling>
        <c:delete val="1"/>
        <c:axPos val="b"/>
        <c:numFmt formatCode="ge" sourceLinked="1"/>
        <c:majorTickMark val="none"/>
        <c:minorTickMark val="none"/>
        <c:tickLblPos val="none"/>
        <c:crossAx val="32588544"/>
        <c:crosses val="autoZero"/>
        <c:auto val="1"/>
        <c:lblOffset val="100"/>
        <c:baseTimeUnit val="years"/>
      </c:dateAx>
      <c:valAx>
        <c:axId val="325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4D-4A80-8ABB-857DA5512B1C}"/>
            </c:ext>
          </c:extLst>
        </c:ser>
        <c:dLbls>
          <c:showLegendKey val="0"/>
          <c:showVal val="0"/>
          <c:showCatName val="0"/>
          <c:showSerName val="0"/>
          <c:showPercent val="0"/>
          <c:showBubbleSize val="0"/>
        </c:dLbls>
        <c:gapWidth val="150"/>
        <c:axId val="91400832"/>
        <c:axId val="91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A4D-4A80-8ABB-857DA5512B1C}"/>
            </c:ext>
          </c:extLst>
        </c:ser>
        <c:dLbls>
          <c:showLegendKey val="0"/>
          <c:showVal val="0"/>
          <c:showCatName val="0"/>
          <c:showSerName val="0"/>
          <c:showPercent val="0"/>
          <c:showBubbleSize val="0"/>
        </c:dLbls>
        <c:marker val="1"/>
        <c:smooth val="0"/>
        <c:axId val="91400832"/>
        <c:axId val="91403008"/>
      </c:lineChart>
      <c:dateAx>
        <c:axId val="91400832"/>
        <c:scaling>
          <c:orientation val="minMax"/>
        </c:scaling>
        <c:delete val="1"/>
        <c:axPos val="b"/>
        <c:numFmt formatCode="ge" sourceLinked="1"/>
        <c:majorTickMark val="none"/>
        <c:minorTickMark val="none"/>
        <c:tickLblPos val="none"/>
        <c:crossAx val="91403008"/>
        <c:crosses val="autoZero"/>
        <c:auto val="1"/>
        <c:lblOffset val="100"/>
        <c:baseTimeUnit val="years"/>
      </c:dateAx>
      <c:valAx>
        <c:axId val="9140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0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55A-483E-9FCD-CA15A5EA2D26}"/>
            </c:ext>
          </c:extLst>
        </c:ser>
        <c:dLbls>
          <c:showLegendKey val="0"/>
          <c:showVal val="0"/>
          <c:showCatName val="0"/>
          <c:showSerName val="0"/>
          <c:showPercent val="0"/>
          <c:showBubbleSize val="0"/>
        </c:dLbls>
        <c:gapWidth val="150"/>
        <c:axId val="91457792"/>
        <c:axId val="914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55A-483E-9FCD-CA15A5EA2D26}"/>
            </c:ext>
          </c:extLst>
        </c:ser>
        <c:dLbls>
          <c:showLegendKey val="0"/>
          <c:showVal val="0"/>
          <c:showCatName val="0"/>
          <c:showSerName val="0"/>
          <c:showPercent val="0"/>
          <c:showBubbleSize val="0"/>
        </c:dLbls>
        <c:marker val="1"/>
        <c:smooth val="0"/>
        <c:axId val="91457792"/>
        <c:axId val="91464064"/>
      </c:lineChart>
      <c:dateAx>
        <c:axId val="91457792"/>
        <c:scaling>
          <c:orientation val="minMax"/>
        </c:scaling>
        <c:delete val="1"/>
        <c:axPos val="b"/>
        <c:numFmt formatCode="ge" sourceLinked="1"/>
        <c:majorTickMark val="none"/>
        <c:minorTickMark val="none"/>
        <c:tickLblPos val="none"/>
        <c:crossAx val="91464064"/>
        <c:crosses val="autoZero"/>
        <c:auto val="1"/>
        <c:lblOffset val="100"/>
        <c:baseTimeUnit val="years"/>
      </c:dateAx>
      <c:valAx>
        <c:axId val="914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CBE-4000-9598-7580E6721591}"/>
            </c:ext>
          </c:extLst>
        </c:ser>
        <c:dLbls>
          <c:showLegendKey val="0"/>
          <c:showVal val="0"/>
          <c:showCatName val="0"/>
          <c:showSerName val="0"/>
          <c:showPercent val="0"/>
          <c:showBubbleSize val="0"/>
        </c:dLbls>
        <c:gapWidth val="150"/>
        <c:axId val="92542848"/>
        <c:axId val="925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CBE-4000-9598-7580E6721591}"/>
            </c:ext>
          </c:extLst>
        </c:ser>
        <c:dLbls>
          <c:showLegendKey val="0"/>
          <c:showVal val="0"/>
          <c:showCatName val="0"/>
          <c:showSerName val="0"/>
          <c:showPercent val="0"/>
          <c:showBubbleSize val="0"/>
        </c:dLbls>
        <c:marker val="1"/>
        <c:smooth val="0"/>
        <c:axId val="92542848"/>
        <c:axId val="92557312"/>
      </c:lineChart>
      <c:dateAx>
        <c:axId val="92542848"/>
        <c:scaling>
          <c:orientation val="minMax"/>
        </c:scaling>
        <c:delete val="1"/>
        <c:axPos val="b"/>
        <c:numFmt formatCode="ge" sourceLinked="1"/>
        <c:majorTickMark val="none"/>
        <c:minorTickMark val="none"/>
        <c:tickLblPos val="none"/>
        <c:crossAx val="92557312"/>
        <c:crosses val="autoZero"/>
        <c:auto val="1"/>
        <c:lblOffset val="100"/>
        <c:baseTimeUnit val="years"/>
      </c:dateAx>
      <c:valAx>
        <c:axId val="925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CC-427A-A162-E96F8296B763}"/>
            </c:ext>
          </c:extLst>
        </c:ser>
        <c:dLbls>
          <c:showLegendKey val="0"/>
          <c:showVal val="0"/>
          <c:showCatName val="0"/>
          <c:showSerName val="0"/>
          <c:showPercent val="0"/>
          <c:showBubbleSize val="0"/>
        </c:dLbls>
        <c:gapWidth val="150"/>
        <c:axId val="92583424"/>
        <c:axId val="925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C2CC-427A-A162-E96F8296B763}"/>
            </c:ext>
          </c:extLst>
        </c:ser>
        <c:dLbls>
          <c:showLegendKey val="0"/>
          <c:showVal val="0"/>
          <c:showCatName val="0"/>
          <c:showSerName val="0"/>
          <c:showPercent val="0"/>
          <c:showBubbleSize val="0"/>
        </c:dLbls>
        <c:marker val="1"/>
        <c:smooth val="0"/>
        <c:axId val="92583424"/>
        <c:axId val="92585344"/>
      </c:lineChart>
      <c:dateAx>
        <c:axId val="92583424"/>
        <c:scaling>
          <c:orientation val="minMax"/>
        </c:scaling>
        <c:delete val="1"/>
        <c:axPos val="b"/>
        <c:numFmt formatCode="ge" sourceLinked="1"/>
        <c:majorTickMark val="none"/>
        <c:minorTickMark val="none"/>
        <c:tickLblPos val="none"/>
        <c:crossAx val="92585344"/>
        <c:crosses val="autoZero"/>
        <c:auto val="1"/>
        <c:lblOffset val="100"/>
        <c:baseTimeUnit val="years"/>
      </c:dateAx>
      <c:valAx>
        <c:axId val="925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DC-4A6B-89BF-79C159ED11BB}"/>
            </c:ext>
          </c:extLst>
        </c:ser>
        <c:dLbls>
          <c:showLegendKey val="0"/>
          <c:showVal val="0"/>
          <c:showCatName val="0"/>
          <c:showSerName val="0"/>
          <c:showPercent val="0"/>
          <c:showBubbleSize val="0"/>
        </c:dLbls>
        <c:gapWidth val="150"/>
        <c:axId val="92640768"/>
        <c:axId val="926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DFDC-4A6B-89BF-79C159ED11BB}"/>
            </c:ext>
          </c:extLst>
        </c:ser>
        <c:dLbls>
          <c:showLegendKey val="0"/>
          <c:showVal val="0"/>
          <c:showCatName val="0"/>
          <c:showSerName val="0"/>
          <c:showPercent val="0"/>
          <c:showBubbleSize val="0"/>
        </c:dLbls>
        <c:marker val="1"/>
        <c:smooth val="0"/>
        <c:axId val="92640768"/>
        <c:axId val="92642688"/>
      </c:lineChart>
      <c:dateAx>
        <c:axId val="92640768"/>
        <c:scaling>
          <c:orientation val="minMax"/>
        </c:scaling>
        <c:delete val="1"/>
        <c:axPos val="b"/>
        <c:numFmt formatCode="ge" sourceLinked="1"/>
        <c:majorTickMark val="none"/>
        <c:minorTickMark val="none"/>
        <c:tickLblPos val="none"/>
        <c:crossAx val="92642688"/>
        <c:crosses val="autoZero"/>
        <c:auto val="1"/>
        <c:lblOffset val="100"/>
        <c:baseTimeUnit val="years"/>
      </c:dateAx>
      <c:valAx>
        <c:axId val="926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6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136.4</c:v>
                </c:pt>
                <c:pt idx="1">
                  <c:v>145.5</c:v>
                </c:pt>
                <c:pt idx="2">
                  <c:v>127.3</c:v>
                </c:pt>
                <c:pt idx="3">
                  <c:v>109.1</c:v>
                </c:pt>
                <c:pt idx="4">
                  <c:v>68.8</c:v>
                </c:pt>
              </c:numCache>
            </c:numRef>
          </c:val>
          <c:extLst xmlns:c16r2="http://schemas.microsoft.com/office/drawing/2015/06/chart">
            <c:ext xmlns:c16="http://schemas.microsoft.com/office/drawing/2014/chart" uri="{C3380CC4-5D6E-409C-BE32-E72D297353CC}">
              <c16:uniqueId val="{00000000-AEDD-4EC9-9BD2-0368148F2866}"/>
            </c:ext>
          </c:extLst>
        </c:ser>
        <c:dLbls>
          <c:showLegendKey val="0"/>
          <c:showVal val="0"/>
          <c:showCatName val="0"/>
          <c:showSerName val="0"/>
          <c:showPercent val="0"/>
          <c:showBubbleSize val="0"/>
        </c:dLbls>
        <c:gapWidth val="150"/>
        <c:axId val="93717632"/>
        <c:axId val="937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AEDD-4EC9-9BD2-0368148F2866}"/>
            </c:ext>
          </c:extLst>
        </c:ser>
        <c:dLbls>
          <c:showLegendKey val="0"/>
          <c:showVal val="0"/>
          <c:showCatName val="0"/>
          <c:showSerName val="0"/>
          <c:showPercent val="0"/>
          <c:showBubbleSize val="0"/>
        </c:dLbls>
        <c:marker val="1"/>
        <c:smooth val="0"/>
        <c:axId val="93717632"/>
        <c:axId val="93719552"/>
      </c:lineChart>
      <c:dateAx>
        <c:axId val="93717632"/>
        <c:scaling>
          <c:orientation val="minMax"/>
        </c:scaling>
        <c:delete val="1"/>
        <c:axPos val="b"/>
        <c:numFmt formatCode="ge" sourceLinked="1"/>
        <c:majorTickMark val="none"/>
        <c:minorTickMark val="none"/>
        <c:tickLblPos val="none"/>
        <c:crossAx val="93719552"/>
        <c:crosses val="autoZero"/>
        <c:auto val="1"/>
        <c:lblOffset val="100"/>
        <c:baseTimeUnit val="years"/>
      </c:dateAx>
      <c:valAx>
        <c:axId val="9371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74.400000000000006</c:v>
                </c:pt>
                <c:pt idx="1">
                  <c:v>75.8</c:v>
                </c:pt>
                <c:pt idx="2">
                  <c:v>74.900000000000006</c:v>
                </c:pt>
                <c:pt idx="3">
                  <c:v>67.8</c:v>
                </c:pt>
                <c:pt idx="4">
                  <c:v>66.400000000000006</c:v>
                </c:pt>
              </c:numCache>
            </c:numRef>
          </c:val>
          <c:extLst xmlns:c16r2="http://schemas.microsoft.com/office/drawing/2015/06/chart">
            <c:ext xmlns:c16="http://schemas.microsoft.com/office/drawing/2014/chart" uri="{C3380CC4-5D6E-409C-BE32-E72D297353CC}">
              <c16:uniqueId val="{00000000-7051-4B10-9487-9117466458B8}"/>
            </c:ext>
          </c:extLst>
        </c:ser>
        <c:dLbls>
          <c:showLegendKey val="0"/>
          <c:showVal val="0"/>
          <c:showCatName val="0"/>
          <c:showSerName val="0"/>
          <c:showPercent val="0"/>
          <c:showBubbleSize val="0"/>
        </c:dLbls>
        <c:gapWidth val="150"/>
        <c:axId val="93770496"/>
        <c:axId val="937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7051-4B10-9487-9117466458B8}"/>
            </c:ext>
          </c:extLst>
        </c:ser>
        <c:dLbls>
          <c:showLegendKey val="0"/>
          <c:showVal val="0"/>
          <c:showCatName val="0"/>
          <c:showSerName val="0"/>
          <c:showPercent val="0"/>
          <c:showBubbleSize val="0"/>
        </c:dLbls>
        <c:marker val="1"/>
        <c:smooth val="0"/>
        <c:axId val="93770496"/>
        <c:axId val="93772416"/>
      </c:lineChart>
      <c:dateAx>
        <c:axId val="93770496"/>
        <c:scaling>
          <c:orientation val="minMax"/>
        </c:scaling>
        <c:delete val="1"/>
        <c:axPos val="b"/>
        <c:numFmt formatCode="ge" sourceLinked="1"/>
        <c:majorTickMark val="none"/>
        <c:minorTickMark val="none"/>
        <c:tickLblPos val="none"/>
        <c:crossAx val="93772416"/>
        <c:crosses val="autoZero"/>
        <c:auto val="1"/>
        <c:lblOffset val="100"/>
        <c:baseTimeUnit val="years"/>
      </c:dateAx>
      <c:valAx>
        <c:axId val="937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2276</c:v>
                </c:pt>
                <c:pt idx="1">
                  <c:v>2595</c:v>
                </c:pt>
                <c:pt idx="2">
                  <c:v>2382</c:v>
                </c:pt>
                <c:pt idx="3">
                  <c:v>1707</c:v>
                </c:pt>
                <c:pt idx="4">
                  <c:v>1791</c:v>
                </c:pt>
              </c:numCache>
            </c:numRef>
          </c:val>
          <c:extLst xmlns:c16r2="http://schemas.microsoft.com/office/drawing/2015/06/chart">
            <c:ext xmlns:c16="http://schemas.microsoft.com/office/drawing/2014/chart" uri="{C3380CC4-5D6E-409C-BE32-E72D297353CC}">
              <c16:uniqueId val="{00000000-8BEE-471B-B0AA-D9A0EB09C227}"/>
            </c:ext>
          </c:extLst>
        </c:ser>
        <c:dLbls>
          <c:showLegendKey val="0"/>
          <c:showVal val="0"/>
          <c:showCatName val="0"/>
          <c:showSerName val="0"/>
          <c:showPercent val="0"/>
          <c:showBubbleSize val="0"/>
        </c:dLbls>
        <c:gapWidth val="150"/>
        <c:axId val="93797760"/>
        <c:axId val="937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8BEE-471B-B0AA-D9A0EB09C227}"/>
            </c:ext>
          </c:extLst>
        </c:ser>
        <c:dLbls>
          <c:showLegendKey val="0"/>
          <c:showVal val="0"/>
          <c:showCatName val="0"/>
          <c:showSerName val="0"/>
          <c:showPercent val="0"/>
          <c:showBubbleSize val="0"/>
        </c:dLbls>
        <c:marker val="1"/>
        <c:smooth val="0"/>
        <c:axId val="93797760"/>
        <c:axId val="93799936"/>
      </c:lineChart>
      <c:dateAx>
        <c:axId val="93797760"/>
        <c:scaling>
          <c:orientation val="minMax"/>
        </c:scaling>
        <c:delete val="1"/>
        <c:axPos val="b"/>
        <c:numFmt formatCode="ge" sourceLinked="1"/>
        <c:majorTickMark val="none"/>
        <c:minorTickMark val="none"/>
        <c:tickLblPos val="none"/>
        <c:crossAx val="93799936"/>
        <c:crosses val="autoZero"/>
        <c:auto val="1"/>
        <c:lblOffset val="100"/>
        <c:baseTimeUnit val="years"/>
      </c:dateAx>
      <c:valAx>
        <c:axId val="9379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F3" zoomScale="115" zoomScaleNormal="11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和歌山県橋本市　橋本駅前駐車場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267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122</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390.3</v>
      </c>
      <c r="V31" s="110"/>
      <c r="W31" s="110"/>
      <c r="X31" s="110"/>
      <c r="Y31" s="110"/>
      <c r="Z31" s="110"/>
      <c r="AA31" s="110"/>
      <c r="AB31" s="110"/>
      <c r="AC31" s="110"/>
      <c r="AD31" s="110"/>
      <c r="AE31" s="110"/>
      <c r="AF31" s="110"/>
      <c r="AG31" s="110"/>
      <c r="AH31" s="110"/>
      <c r="AI31" s="110"/>
      <c r="AJ31" s="110"/>
      <c r="AK31" s="110"/>
      <c r="AL31" s="110"/>
      <c r="AM31" s="110"/>
      <c r="AN31" s="110">
        <f>データ!Z7</f>
        <v>413</v>
      </c>
      <c r="AO31" s="110"/>
      <c r="AP31" s="110"/>
      <c r="AQ31" s="110"/>
      <c r="AR31" s="110"/>
      <c r="AS31" s="110"/>
      <c r="AT31" s="110"/>
      <c r="AU31" s="110"/>
      <c r="AV31" s="110"/>
      <c r="AW31" s="110"/>
      <c r="AX31" s="110"/>
      <c r="AY31" s="110"/>
      <c r="AZ31" s="110"/>
      <c r="BA31" s="110"/>
      <c r="BB31" s="110"/>
      <c r="BC31" s="110"/>
      <c r="BD31" s="110"/>
      <c r="BE31" s="110"/>
      <c r="BF31" s="110"/>
      <c r="BG31" s="110">
        <f>データ!AA7</f>
        <v>397.8</v>
      </c>
      <c r="BH31" s="110"/>
      <c r="BI31" s="110"/>
      <c r="BJ31" s="110"/>
      <c r="BK31" s="110"/>
      <c r="BL31" s="110"/>
      <c r="BM31" s="110"/>
      <c r="BN31" s="110"/>
      <c r="BO31" s="110"/>
      <c r="BP31" s="110"/>
      <c r="BQ31" s="110"/>
      <c r="BR31" s="110"/>
      <c r="BS31" s="110"/>
      <c r="BT31" s="110"/>
      <c r="BU31" s="110"/>
      <c r="BV31" s="110"/>
      <c r="BW31" s="110"/>
      <c r="BX31" s="110"/>
      <c r="BY31" s="110"/>
      <c r="BZ31" s="110">
        <f>データ!AB7</f>
        <v>310.5</v>
      </c>
      <c r="CA31" s="110"/>
      <c r="CB31" s="110"/>
      <c r="CC31" s="110"/>
      <c r="CD31" s="110"/>
      <c r="CE31" s="110"/>
      <c r="CF31" s="110"/>
      <c r="CG31" s="110"/>
      <c r="CH31" s="110"/>
      <c r="CI31" s="110"/>
      <c r="CJ31" s="110"/>
      <c r="CK31" s="110"/>
      <c r="CL31" s="110"/>
      <c r="CM31" s="110"/>
      <c r="CN31" s="110"/>
      <c r="CO31" s="110"/>
      <c r="CP31" s="110"/>
      <c r="CQ31" s="110"/>
      <c r="CR31" s="110"/>
      <c r="CS31" s="110">
        <f>データ!AC7</f>
        <v>297.39999999999998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136.4</v>
      </c>
      <c r="JD31" s="81"/>
      <c r="JE31" s="81"/>
      <c r="JF31" s="81"/>
      <c r="JG31" s="81"/>
      <c r="JH31" s="81"/>
      <c r="JI31" s="81"/>
      <c r="JJ31" s="81"/>
      <c r="JK31" s="81"/>
      <c r="JL31" s="81"/>
      <c r="JM31" s="81"/>
      <c r="JN31" s="81"/>
      <c r="JO31" s="81"/>
      <c r="JP31" s="81"/>
      <c r="JQ31" s="81"/>
      <c r="JR31" s="81"/>
      <c r="JS31" s="81"/>
      <c r="JT31" s="81"/>
      <c r="JU31" s="82"/>
      <c r="JV31" s="80">
        <f>データ!DL7</f>
        <v>145.5</v>
      </c>
      <c r="JW31" s="81"/>
      <c r="JX31" s="81"/>
      <c r="JY31" s="81"/>
      <c r="JZ31" s="81"/>
      <c r="KA31" s="81"/>
      <c r="KB31" s="81"/>
      <c r="KC31" s="81"/>
      <c r="KD31" s="81"/>
      <c r="KE31" s="81"/>
      <c r="KF31" s="81"/>
      <c r="KG31" s="81"/>
      <c r="KH31" s="81"/>
      <c r="KI31" s="81"/>
      <c r="KJ31" s="81"/>
      <c r="KK31" s="81"/>
      <c r="KL31" s="81"/>
      <c r="KM31" s="81"/>
      <c r="KN31" s="82"/>
      <c r="KO31" s="80">
        <f>データ!DM7</f>
        <v>127.3</v>
      </c>
      <c r="KP31" s="81"/>
      <c r="KQ31" s="81"/>
      <c r="KR31" s="81"/>
      <c r="KS31" s="81"/>
      <c r="KT31" s="81"/>
      <c r="KU31" s="81"/>
      <c r="KV31" s="81"/>
      <c r="KW31" s="81"/>
      <c r="KX31" s="81"/>
      <c r="KY31" s="81"/>
      <c r="KZ31" s="81"/>
      <c r="LA31" s="81"/>
      <c r="LB31" s="81"/>
      <c r="LC31" s="81"/>
      <c r="LD31" s="81"/>
      <c r="LE31" s="81"/>
      <c r="LF31" s="81"/>
      <c r="LG31" s="82"/>
      <c r="LH31" s="80">
        <f>データ!DN7</f>
        <v>109.1</v>
      </c>
      <c r="LI31" s="81"/>
      <c r="LJ31" s="81"/>
      <c r="LK31" s="81"/>
      <c r="LL31" s="81"/>
      <c r="LM31" s="81"/>
      <c r="LN31" s="81"/>
      <c r="LO31" s="81"/>
      <c r="LP31" s="81"/>
      <c r="LQ31" s="81"/>
      <c r="LR31" s="81"/>
      <c r="LS31" s="81"/>
      <c r="LT31" s="81"/>
      <c r="LU31" s="81"/>
      <c r="LV31" s="81"/>
      <c r="LW31" s="81"/>
      <c r="LX31" s="81"/>
      <c r="LY31" s="81"/>
      <c r="LZ31" s="82"/>
      <c r="MA31" s="80">
        <f>データ!DO7</f>
        <v>68.8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74.400000000000006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75.8</v>
      </c>
      <c r="FF52" s="110"/>
      <c r="FG52" s="110"/>
      <c r="FH52" s="110"/>
      <c r="FI52" s="110"/>
      <c r="FJ52" s="110"/>
      <c r="FK52" s="110"/>
      <c r="FL52" s="110"/>
      <c r="FM52" s="110"/>
      <c r="FN52" s="110"/>
      <c r="FO52" s="110"/>
      <c r="FP52" s="110"/>
      <c r="FQ52" s="110"/>
      <c r="FR52" s="110"/>
      <c r="FS52" s="110"/>
      <c r="FT52" s="110"/>
      <c r="FU52" s="110"/>
      <c r="FV52" s="110"/>
      <c r="FW52" s="110"/>
      <c r="FX52" s="110">
        <f>データ!BH7</f>
        <v>74.900000000000006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67.8</v>
      </c>
      <c r="GR52" s="110"/>
      <c r="GS52" s="110"/>
      <c r="GT52" s="110"/>
      <c r="GU52" s="110"/>
      <c r="GV52" s="110"/>
      <c r="GW52" s="110"/>
      <c r="GX52" s="110"/>
      <c r="GY52" s="110"/>
      <c r="GZ52" s="110"/>
      <c r="HA52" s="110"/>
      <c r="HB52" s="110"/>
      <c r="HC52" s="110"/>
      <c r="HD52" s="110"/>
      <c r="HE52" s="110"/>
      <c r="HF52" s="110"/>
      <c r="HG52" s="110"/>
      <c r="HH52" s="110"/>
      <c r="HI52" s="110"/>
      <c r="HJ52" s="110">
        <f>データ!BJ7</f>
        <v>66.400000000000006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2276</v>
      </c>
      <c r="JD52" s="109"/>
      <c r="JE52" s="109"/>
      <c r="JF52" s="109"/>
      <c r="JG52" s="109"/>
      <c r="JH52" s="109"/>
      <c r="JI52" s="109"/>
      <c r="JJ52" s="109"/>
      <c r="JK52" s="109"/>
      <c r="JL52" s="109"/>
      <c r="JM52" s="109"/>
      <c r="JN52" s="109"/>
      <c r="JO52" s="109"/>
      <c r="JP52" s="109"/>
      <c r="JQ52" s="109"/>
      <c r="JR52" s="109"/>
      <c r="JS52" s="109"/>
      <c r="JT52" s="109"/>
      <c r="JU52" s="109"/>
      <c r="JV52" s="109">
        <f>データ!BR7</f>
        <v>2595</v>
      </c>
      <c r="JW52" s="109"/>
      <c r="JX52" s="109"/>
      <c r="JY52" s="109"/>
      <c r="JZ52" s="109"/>
      <c r="KA52" s="109"/>
      <c r="KB52" s="109"/>
      <c r="KC52" s="109"/>
      <c r="KD52" s="109"/>
      <c r="KE52" s="109"/>
      <c r="KF52" s="109"/>
      <c r="KG52" s="109"/>
      <c r="KH52" s="109"/>
      <c r="KI52" s="109"/>
      <c r="KJ52" s="109"/>
      <c r="KK52" s="109"/>
      <c r="KL52" s="109"/>
      <c r="KM52" s="109"/>
      <c r="KN52" s="109"/>
      <c r="KO52" s="109">
        <f>データ!BS7</f>
        <v>2382</v>
      </c>
      <c r="KP52" s="109"/>
      <c r="KQ52" s="109"/>
      <c r="KR52" s="109"/>
      <c r="KS52" s="109"/>
      <c r="KT52" s="109"/>
      <c r="KU52" s="109"/>
      <c r="KV52" s="109"/>
      <c r="KW52" s="109"/>
      <c r="KX52" s="109"/>
      <c r="KY52" s="109"/>
      <c r="KZ52" s="109"/>
      <c r="LA52" s="109"/>
      <c r="LB52" s="109"/>
      <c r="LC52" s="109"/>
      <c r="LD52" s="109"/>
      <c r="LE52" s="109"/>
      <c r="LF52" s="109"/>
      <c r="LG52" s="109"/>
      <c r="LH52" s="109">
        <f>データ!BT7</f>
        <v>1707</v>
      </c>
      <c r="LI52" s="109"/>
      <c r="LJ52" s="109"/>
      <c r="LK52" s="109"/>
      <c r="LL52" s="109"/>
      <c r="LM52" s="109"/>
      <c r="LN52" s="109"/>
      <c r="LO52" s="109"/>
      <c r="LP52" s="109"/>
      <c r="LQ52" s="109"/>
      <c r="LR52" s="109"/>
      <c r="LS52" s="109"/>
      <c r="LT52" s="109"/>
      <c r="LU52" s="109"/>
      <c r="LV52" s="109"/>
      <c r="LW52" s="109"/>
      <c r="LX52" s="109"/>
      <c r="LY52" s="109"/>
      <c r="LZ52" s="109"/>
      <c r="MA52" s="109">
        <f>データ!BU7</f>
        <v>1791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1628</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20000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ckDRma/Ay7P8Ds7l1NHlPSJWABGdWRhU8sjCrsssFQL1EKUYYlLLjdovJvyDDa+d6Hb1BODDQjjTvZrD/XtnQ==" saltValue="C5DLqqoQI84PKJLb0Kggp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101</v>
      </c>
      <c r="AY5" s="59" t="s">
        <v>94</v>
      </c>
      <c r="AZ5" s="59" t="s">
        <v>95</v>
      </c>
      <c r="BA5" s="59" t="s">
        <v>96</v>
      </c>
      <c r="BB5" s="59" t="s">
        <v>97</v>
      </c>
      <c r="BC5" s="59" t="s">
        <v>98</v>
      </c>
      <c r="BD5" s="59" t="s">
        <v>99</v>
      </c>
      <c r="BE5" s="59" t="s">
        <v>100</v>
      </c>
      <c r="BF5" s="59" t="s">
        <v>102</v>
      </c>
      <c r="BG5" s="59" t="s">
        <v>103</v>
      </c>
      <c r="BH5" s="59" t="s">
        <v>92</v>
      </c>
      <c r="BI5" s="59" t="s">
        <v>101</v>
      </c>
      <c r="BJ5" s="59" t="s">
        <v>104</v>
      </c>
      <c r="BK5" s="59" t="s">
        <v>95</v>
      </c>
      <c r="BL5" s="59" t="s">
        <v>96</v>
      </c>
      <c r="BM5" s="59" t="s">
        <v>97</v>
      </c>
      <c r="BN5" s="59" t="s">
        <v>98</v>
      </c>
      <c r="BO5" s="59" t="s">
        <v>99</v>
      </c>
      <c r="BP5" s="59" t="s">
        <v>100</v>
      </c>
      <c r="BQ5" s="59" t="s">
        <v>90</v>
      </c>
      <c r="BR5" s="59" t="s">
        <v>91</v>
      </c>
      <c r="BS5" s="59" t="s">
        <v>92</v>
      </c>
      <c r="BT5" s="59" t="s">
        <v>101</v>
      </c>
      <c r="BU5" s="59" t="s">
        <v>94</v>
      </c>
      <c r="BV5" s="59" t="s">
        <v>95</v>
      </c>
      <c r="BW5" s="59" t="s">
        <v>96</v>
      </c>
      <c r="BX5" s="59" t="s">
        <v>97</v>
      </c>
      <c r="BY5" s="59" t="s">
        <v>98</v>
      </c>
      <c r="BZ5" s="59" t="s">
        <v>99</v>
      </c>
      <c r="CA5" s="59" t="s">
        <v>100</v>
      </c>
      <c r="CB5" s="59" t="s">
        <v>90</v>
      </c>
      <c r="CC5" s="59" t="s">
        <v>91</v>
      </c>
      <c r="CD5" s="59" t="s">
        <v>92</v>
      </c>
      <c r="CE5" s="59" t="s">
        <v>101</v>
      </c>
      <c r="CF5" s="59" t="s">
        <v>94</v>
      </c>
      <c r="CG5" s="59" t="s">
        <v>95</v>
      </c>
      <c r="CH5" s="59" t="s">
        <v>96</v>
      </c>
      <c r="CI5" s="59" t="s">
        <v>97</v>
      </c>
      <c r="CJ5" s="59" t="s">
        <v>98</v>
      </c>
      <c r="CK5" s="59" t="s">
        <v>99</v>
      </c>
      <c r="CL5" s="59" t="s">
        <v>100</v>
      </c>
      <c r="CM5" s="142"/>
      <c r="CN5" s="142"/>
      <c r="CO5" s="59" t="s">
        <v>90</v>
      </c>
      <c r="CP5" s="59" t="s">
        <v>91</v>
      </c>
      <c r="CQ5" s="59" t="s">
        <v>105</v>
      </c>
      <c r="CR5" s="59" t="s">
        <v>101</v>
      </c>
      <c r="CS5" s="59" t="s">
        <v>94</v>
      </c>
      <c r="CT5" s="59" t="s">
        <v>95</v>
      </c>
      <c r="CU5" s="59" t="s">
        <v>96</v>
      </c>
      <c r="CV5" s="59" t="s">
        <v>97</v>
      </c>
      <c r="CW5" s="59" t="s">
        <v>98</v>
      </c>
      <c r="CX5" s="59" t="s">
        <v>99</v>
      </c>
      <c r="CY5" s="59" t="s">
        <v>100</v>
      </c>
      <c r="CZ5" s="59" t="s">
        <v>102</v>
      </c>
      <c r="DA5" s="59" t="s">
        <v>91</v>
      </c>
      <c r="DB5" s="59" t="s">
        <v>106</v>
      </c>
      <c r="DC5" s="59" t="s">
        <v>93</v>
      </c>
      <c r="DD5" s="59" t="s">
        <v>94</v>
      </c>
      <c r="DE5" s="59" t="s">
        <v>95</v>
      </c>
      <c r="DF5" s="59" t="s">
        <v>96</v>
      </c>
      <c r="DG5" s="59" t="s">
        <v>97</v>
      </c>
      <c r="DH5" s="59" t="s">
        <v>98</v>
      </c>
      <c r="DI5" s="59" t="s">
        <v>99</v>
      </c>
      <c r="DJ5" s="59" t="s">
        <v>35</v>
      </c>
      <c r="DK5" s="59" t="s">
        <v>90</v>
      </c>
      <c r="DL5" s="59" t="s">
        <v>91</v>
      </c>
      <c r="DM5" s="59" t="s">
        <v>92</v>
      </c>
      <c r="DN5" s="59" t="s">
        <v>101</v>
      </c>
      <c r="DO5" s="59" t="s">
        <v>94</v>
      </c>
      <c r="DP5" s="59" t="s">
        <v>95</v>
      </c>
      <c r="DQ5" s="59" t="s">
        <v>96</v>
      </c>
      <c r="DR5" s="59" t="s">
        <v>97</v>
      </c>
      <c r="DS5" s="59" t="s">
        <v>98</v>
      </c>
      <c r="DT5" s="59" t="s">
        <v>99</v>
      </c>
      <c r="DU5" s="59" t="s">
        <v>100</v>
      </c>
    </row>
    <row r="6" spans="1:125" s="66" customFormat="1" x14ac:dyDescent="0.15">
      <c r="A6" s="49" t="s">
        <v>107</v>
      </c>
      <c r="B6" s="60">
        <f>B8</f>
        <v>2018</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36</v>
      </c>
      <c r="S6" s="62" t="str">
        <f t="shared" si="1"/>
        <v>駅</v>
      </c>
      <c r="T6" s="62" t="str">
        <f t="shared" si="1"/>
        <v>無</v>
      </c>
      <c r="U6" s="63">
        <f t="shared" si="1"/>
        <v>267</v>
      </c>
      <c r="V6" s="63">
        <f t="shared" si="1"/>
        <v>11</v>
      </c>
      <c r="W6" s="63">
        <f t="shared" si="1"/>
        <v>400</v>
      </c>
      <c r="X6" s="62" t="str">
        <f t="shared" si="1"/>
        <v>導入なし</v>
      </c>
      <c r="Y6" s="64">
        <f>IF(Y8="-",NA(),Y8)</f>
        <v>390.3</v>
      </c>
      <c r="Z6" s="64">
        <f t="shared" ref="Z6:AH6" si="2">IF(Z8="-",NA(),Z8)</f>
        <v>413</v>
      </c>
      <c r="AA6" s="64">
        <f t="shared" si="2"/>
        <v>397.8</v>
      </c>
      <c r="AB6" s="64">
        <f t="shared" si="2"/>
        <v>310.5</v>
      </c>
      <c r="AC6" s="64">
        <f t="shared" si="2"/>
        <v>297.39999999999998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74.400000000000006</v>
      </c>
      <c r="BG6" s="64">
        <f t="shared" ref="BG6:BO6" si="5">IF(BG8="-",NA(),BG8)</f>
        <v>75.8</v>
      </c>
      <c r="BH6" s="64">
        <f t="shared" si="5"/>
        <v>74.900000000000006</v>
      </c>
      <c r="BI6" s="64">
        <f t="shared" si="5"/>
        <v>67.8</v>
      </c>
      <c r="BJ6" s="64">
        <f t="shared" si="5"/>
        <v>66.400000000000006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2276</v>
      </c>
      <c r="BR6" s="65">
        <f t="shared" ref="BR6:BZ6" si="6">IF(BR8="-",NA(),BR8)</f>
        <v>2595</v>
      </c>
      <c r="BS6" s="65">
        <f t="shared" si="6"/>
        <v>2382</v>
      </c>
      <c r="BT6" s="65">
        <f t="shared" si="6"/>
        <v>1707</v>
      </c>
      <c r="BU6" s="65">
        <f t="shared" si="6"/>
        <v>1791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1628</v>
      </c>
      <c r="CN6" s="63">
        <f t="shared" si="7"/>
        <v>20000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136.4</v>
      </c>
      <c r="DL6" s="64">
        <f t="shared" ref="DL6:DT6" si="9">IF(DL8="-",NA(),DL8)</f>
        <v>145.5</v>
      </c>
      <c r="DM6" s="64">
        <f t="shared" si="9"/>
        <v>127.3</v>
      </c>
      <c r="DN6" s="64">
        <f t="shared" si="9"/>
        <v>109.1</v>
      </c>
      <c r="DO6" s="64">
        <f t="shared" si="9"/>
        <v>68.8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36</v>
      </c>
      <c r="S7" s="62" t="str">
        <f t="shared" si="10"/>
        <v>駅</v>
      </c>
      <c r="T7" s="62" t="str">
        <f t="shared" si="10"/>
        <v>無</v>
      </c>
      <c r="U7" s="63">
        <f t="shared" si="10"/>
        <v>267</v>
      </c>
      <c r="V7" s="63">
        <f t="shared" si="10"/>
        <v>11</v>
      </c>
      <c r="W7" s="63">
        <f t="shared" si="10"/>
        <v>400</v>
      </c>
      <c r="X7" s="62" t="str">
        <f t="shared" si="10"/>
        <v>導入なし</v>
      </c>
      <c r="Y7" s="64">
        <f>Y8</f>
        <v>390.3</v>
      </c>
      <c r="Z7" s="64">
        <f t="shared" ref="Z7:AH7" si="11">Z8</f>
        <v>413</v>
      </c>
      <c r="AA7" s="64">
        <f t="shared" si="11"/>
        <v>397.8</v>
      </c>
      <c r="AB7" s="64">
        <f t="shared" si="11"/>
        <v>310.5</v>
      </c>
      <c r="AC7" s="64">
        <f t="shared" si="11"/>
        <v>297.39999999999998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74.400000000000006</v>
      </c>
      <c r="BG7" s="64">
        <f t="shared" ref="BG7:BO7" si="14">BG8</f>
        <v>75.8</v>
      </c>
      <c r="BH7" s="64">
        <f t="shared" si="14"/>
        <v>74.900000000000006</v>
      </c>
      <c r="BI7" s="64">
        <f t="shared" si="14"/>
        <v>67.8</v>
      </c>
      <c r="BJ7" s="64">
        <f t="shared" si="14"/>
        <v>66.400000000000006</v>
      </c>
      <c r="BK7" s="64">
        <f t="shared" si="14"/>
        <v>40.700000000000003</v>
      </c>
      <c r="BL7" s="64">
        <f t="shared" si="14"/>
        <v>38.200000000000003</v>
      </c>
      <c r="BM7" s="64">
        <f t="shared" si="14"/>
        <v>34.6</v>
      </c>
      <c r="BN7" s="64">
        <f t="shared" si="14"/>
        <v>37.6</v>
      </c>
      <c r="BO7" s="64">
        <f t="shared" si="14"/>
        <v>33.200000000000003</v>
      </c>
      <c r="BP7" s="61"/>
      <c r="BQ7" s="65">
        <f>BQ8</f>
        <v>2276</v>
      </c>
      <c r="BR7" s="65">
        <f t="shared" ref="BR7:BZ7" si="15">BR8</f>
        <v>2595</v>
      </c>
      <c r="BS7" s="65">
        <f t="shared" si="15"/>
        <v>2382</v>
      </c>
      <c r="BT7" s="65">
        <f t="shared" si="15"/>
        <v>1707</v>
      </c>
      <c r="BU7" s="65">
        <f t="shared" si="15"/>
        <v>1791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112</v>
      </c>
      <c r="CL7" s="61"/>
      <c r="CM7" s="63">
        <f>CM8</f>
        <v>1628</v>
      </c>
      <c r="CN7" s="63">
        <f>CN8</f>
        <v>20000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136.4</v>
      </c>
      <c r="DL7" s="64">
        <f t="shared" ref="DL7:DT7" si="17">DL8</f>
        <v>145.5</v>
      </c>
      <c r="DM7" s="64">
        <f t="shared" si="17"/>
        <v>127.3</v>
      </c>
      <c r="DN7" s="64">
        <f t="shared" si="17"/>
        <v>109.1</v>
      </c>
      <c r="DO7" s="64">
        <f t="shared" si="17"/>
        <v>68.8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302031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36</v>
      </c>
      <c r="S8" s="69" t="s">
        <v>124</v>
      </c>
      <c r="T8" s="69" t="s">
        <v>125</v>
      </c>
      <c r="U8" s="70">
        <v>267</v>
      </c>
      <c r="V8" s="70">
        <v>11</v>
      </c>
      <c r="W8" s="70">
        <v>400</v>
      </c>
      <c r="X8" s="69" t="s">
        <v>126</v>
      </c>
      <c r="Y8" s="71">
        <v>390.3</v>
      </c>
      <c r="Z8" s="71">
        <v>413</v>
      </c>
      <c r="AA8" s="71">
        <v>397.8</v>
      </c>
      <c r="AB8" s="71">
        <v>310.5</v>
      </c>
      <c r="AC8" s="71">
        <v>297.39999999999998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74.400000000000006</v>
      </c>
      <c r="BG8" s="71">
        <v>75.8</v>
      </c>
      <c r="BH8" s="71">
        <v>74.900000000000006</v>
      </c>
      <c r="BI8" s="71">
        <v>67.8</v>
      </c>
      <c r="BJ8" s="71">
        <v>66.400000000000006</v>
      </c>
      <c r="BK8" s="71">
        <v>40.700000000000003</v>
      </c>
      <c r="BL8" s="71">
        <v>38.200000000000003</v>
      </c>
      <c r="BM8" s="71">
        <v>34.6</v>
      </c>
      <c r="BN8" s="71">
        <v>37.6</v>
      </c>
      <c r="BO8" s="71">
        <v>33.200000000000003</v>
      </c>
      <c r="BP8" s="68">
        <v>26.3</v>
      </c>
      <c r="BQ8" s="72">
        <v>2276</v>
      </c>
      <c r="BR8" s="72">
        <v>2595</v>
      </c>
      <c r="BS8" s="72">
        <v>2382</v>
      </c>
      <c r="BT8" s="73">
        <v>1707</v>
      </c>
      <c r="BU8" s="73">
        <v>1791</v>
      </c>
      <c r="BV8" s="72">
        <v>7496</v>
      </c>
      <c r="BW8" s="72">
        <v>6967</v>
      </c>
      <c r="BX8" s="72">
        <v>7138</v>
      </c>
      <c r="BY8" s="72">
        <v>8131</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1628</v>
      </c>
      <c r="CN8" s="70">
        <v>20000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78.400000000000006</v>
      </c>
      <c r="DF8" s="71">
        <v>70.5</v>
      </c>
      <c r="DG8" s="71">
        <v>59.2</v>
      </c>
      <c r="DH8" s="71">
        <v>62.4</v>
      </c>
      <c r="DI8" s="71">
        <v>82.7</v>
      </c>
      <c r="DJ8" s="68">
        <v>103.6</v>
      </c>
      <c r="DK8" s="71">
        <v>136.4</v>
      </c>
      <c r="DL8" s="71">
        <v>145.5</v>
      </c>
      <c r="DM8" s="71">
        <v>127.3</v>
      </c>
      <c r="DN8" s="71">
        <v>109.1</v>
      </c>
      <c r="DO8" s="71">
        <v>68.8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2020-01-17T01:17:49Z</cp:lastPrinted>
  <dcterms:created xsi:type="dcterms:W3CDTF">2019-12-05T07:26:37Z</dcterms:created>
  <dcterms:modified xsi:type="dcterms:W3CDTF">2020-01-17T01:17:50Z</dcterms:modified>
  <cp:category/>
</cp:coreProperties>
</file>