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<sst xmlns="http://schemas.openxmlformats.org/spreadsheetml/2006/main" count="221" uniqueCount="111">
  <si>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</si>
  <si>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</si>
  <si>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</si>
  <si>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</si>
  <si>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</si>
  <si>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</si>
  <si>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</si>
  <si>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</si>
  <si>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</si>
  <si>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</si>
  <si>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</si>
  <si>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</si>
  <si>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</si>
  <si>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</si>
  <si>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</si>
  <si>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</si>
  <si>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</si>
  <si>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</si>
  <si>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</si>
  <si>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</si>
  <si>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</si>
  <si>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</si>
  <si>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</si>
  <si>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</si>
  <si>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</si>
  <si>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</si>
  <si>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</si>
  <si>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</si>
  <si>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</si>
  <si>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</si>
  <si>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</si>
  <si>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</si>
  <si>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</si>
  <si>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</si>
  <si>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</si>
  <si>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</si>
  <si>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</si>
  <si>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</si>
  <si>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</si>
  <si>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</si>
  <si>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</si>
  <si>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</si>
  <si>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</si>
  <si>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</si>
  <si>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</si>
  <si>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</si>
  <si>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</si>
  <si>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</si>
  <si>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</si>
  <si>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</si>
  <si>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</si>
  <si>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</si>
  <si>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</si>
  <si>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</si>
  <si>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</si>
  <si>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</si>
  <si>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</si>
  <si>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</si>
  <si>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</si>
  <si>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</si>
  <si>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</si>
  <si>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</si>
  <si>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</si>
  <si>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</si>
  <si>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</si>
  <si>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</si>
  <si>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</si>
  <si>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</si>
  <si>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</si>
  <si>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</si>
  <si>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</si>
  <si>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</si>
  <si>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</si>
  <si>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</si>
  <si>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</si>
  <si>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</si>
  <si>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</si>
  <si>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</si>
  <si>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</si>
  <si>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</si>
  <si>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</si>
  <si>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</si>
  <si>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</si>
  <si>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</si>
  <si>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</si>
  <si>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</si>
  <si>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</si>
  <si>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</si>
  <si>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</si>
  <si>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</si>
  <si>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</si>
  <si>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</si>
  <si>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</si>
  <si>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</si>
  <si>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</si>
  <si>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</si>
  <si>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太地町</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</si>
  <si>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</si>
  <si>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</si>
  <si>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</si>
  <si>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</si>
  <si>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</si>
  <si>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</si>
  <si>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</si>
  <si>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</si>
  <si>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</si>
  <si>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</si>
  <si>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</si>
  <si>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①収益的収支比率について、100％以下の状況が続き、また平成24年度からはさらに下がり続けているため、経営改善に向けた取り組みが必要である。
④下水道整備が完了している状態であるため、数値は適正であると考える。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
利用率は一定ではなく、季節ごとに処理水量が変動するため数値が低くなっている。
⑧下水道整備が完了しているため、接続率向上のために啓発を続けていく。
</t>
    <rPh sb="1" eb="3">
      <t>シュウエキ</t>
    </rPh>
    <rPh sb="3" eb="4">
      <t>テキ</t>
    </rPh>
    <rPh sb="4" eb="6">
      <t>シュウシ</t>
    </rPh>
    <rPh sb="6" eb="8">
      <t>ヒリツ</t>
    </rPh>
    <rPh sb="17" eb="19">
      <t>イカ</t>
    </rPh>
    <rPh sb="20" eb="22">
      <t>ジョウキョウ</t>
    </rPh>
    <rPh sb="23" eb="24">
      <t>ツヅ</t>
    </rPh>
    <rPh sb="28" eb="30">
      <t>ヘイセイ</t>
    </rPh>
    <rPh sb="32" eb="34">
      <t>ネンド</t>
    </rPh>
    <rPh sb="40" eb="41">
      <t>サ</t>
    </rPh>
    <rPh sb="43" eb="44">
      <t>ツヅ</t>
    </rPh>
    <rPh sb="51" eb="53">
      <t>ケイエイ</t>
    </rPh>
    <rPh sb="53" eb="55">
      <t>カイゼン</t>
    </rPh>
    <rPh sb="56" eb="57">
      <t>ム</t>
    </rPh>
    <rPh sb="59" eb="60">
      <t>ト</t>
    </rPh>
    <rPh sb="61" eb="62">
      <t>ク</t>
    </rPh>
    <rPh sb="64" eb="66">
      <t>ヒツヨウ</t>
    </rPh>
    <rPh sb="73" eb="76">
      <t>ゲスイドウ</t>
    </rPh>
    <rPh sb="76" eb="78">
      <t>セイビ</t>
    </rPh>
    <rPh sb="79" eb="81">
      <t>カンリョウ</t>
    </rPh>
    <rPh sb="85" eb="87">
      <t>ジョウタイ</t>
    </rPh>
    <rPh sb="93" eb="95">
      <t>スウチ</t>
    </rPh>
    <rPh sb="96" eb="98">
      <t>テキセイ</t>
    </rPh>
    <rPh sb="102" eb="103">
      <t>カンガ</t>
    </rPh>
    <rPh sb="109" eb="111">
      <t>ケイヒ</t>
    </rPh>
    <rPh sb="111" eb="113">
      <t>カイシュウ</t>
    </rPh>
    <rPh sb="113" eb="114">
      <t>リツ</t>
    </rPh>
    <rPh sb="118" eb="120">
      <t>スウチ</t>
    </rPh>
    <rPh sb="126" eb="128">
      <t>シタマワ</t>
    </rPh>
    <rPh sb="134" eb="136">
      <t>テキセイ</t>
    </rPh>
    <rPh sb="137" eb="139">
      <t>シヨウ</t>
    </rPh>
    <rPh sb="139" eb="140">
      <t>リョウ</t>
    </rPh>
    <rPh sb="140" eb="142">
      <t>シュウニュウ</t>
    </rPh>
    <rPh sb="143" eb="145">
      <t>カクホ</t>
    </rPh>
    <rPh sb="145" eb="146">
      <t>オヨ</t>
    </rPh>
    <rPh sb="147" eb="149">
      <t>オスイ</t>
    </rPh>
    <rPh sb="149" eb="151">
      <t>ショリ</t>
    </rPh>
    <rPh sb="151" eb="152">
      <t>ヒ</t>
    </rPh>
    <rPh sb="153" eb="155">
      <t>サクゲン</t>
    </rPh>
    <rPh sb="156" eb="158">
      <t>ヒツヨウ</t>
    </rPh>
    <rPh sb="165" eb="168">
      <t>スウチテキ</t>
    </rPh>
    <rPh sb="170" eb="172">
      <t>ルイジ</t>
    </rPh>
    <rPh sb="172" eb="174">
      <t>ダンタイ</t>
    </rPh>
    <rPh sb="175" eb="177">
      <t>ヒカク</t>
    </rPh>
    <rPh sb="178" eb="179">
      <t>チカ</t>
    </rPh>
    <rPh sb="180" eb="182">
      <t>スウチ</t>
    </rPh>
    <rPh sb="190" eb="192">
      <t>ケイジョウ</t>
    </rPh>
    <rPh sb="192" eb="194">
      <t>シュウシ</t>
    </rPh>
    <rPh sb="195" eb="196">
      <t>ゲン</t>
    </rPh>
    <rPh sb="196" eb="197">
      <t>ショウ</t>
    </rPh>
    <rPh sb="198" eb="199">
      <t>ツヅ</t>
    </rPh>
    <rPh sb="203" eb="205">
      <t>ジョウキョウ</t>
    </rPh>
    <rPh sb="211" eb="213">
      <t>ケイヒ</t>
    </rPh>
    <rPh sb="213" eb="215">
      <t>サクゲン</t>
    </rPh>
    <rPh sb="216" eb="217">
      <t>オコナ</t>
    </rPh>
    <rPh sb="218" eb="220">
      <t>ヒツヨウ</t>
    </rPh>
    <rPh sb="227" eb="229">
      <t>シセツ</t>
    </rPh>
    <rPh sb="229" eb="232">
      <t>リヨウリツ</t>
    </rPh>
    <rPh sb="237" eb="239">
      <t>トウチョウ</t>
    </rPh>
    <rPh sb="241" eb="244">
      <t>カンコウチ</t>
    </rPh>
    <rPh sb="250" eb="253">
      <t>リヨウリツ</t>
    </rPh>
    <rPh sb="254" eb="256">
      <t>イッテイ</t>
    </rPh>
    <rPh sb="261" eb="263">
      <t>キセツ</t>
    </rPh>
    <rPh sb="266" eb="268">
      <t>ショリ</t>
    </rPh>
    <rPh sb="268" eb="270">
      <t>スイリョウ</t>
    </rPh>
    <rPh sb="271" eb="273">
      <t>ヘンドウ</t>
    </rPh>
    <rPh sb="277" eb="279">
      <t>スウチ</t>
    </rPh>
    <rPh sb="280" eb="281">
      <t>ヒク</t>
    </rPh>
    <rPh sb="291" eb="294">
      <t>ゲスイドウ</t>
    </rPh>
    <rPh sb="294" eb="296">
      <t>セイビ</t>
    </rPh>
    <rPh sb="297" eb="299">
      <t>カンリョウ</t>
    </rPh>
    <rPh sb="306" eb="308">
      <t>セツゾク</t>
    </rPh>
    <rPh sb="308" eb="309">
      <t>リツ</t>
    </rPh>
    <rPh sb="309" eb="311">
      <t>コウジョウ</t>
    </rPh>
    <rPh sb="315" eb="317">
      <t>ケイハツ</t>
    </rPh>
    <rPh sb="318" eb="319">
      <t>ツヅ</t>
    </rPh>
    <phoneticPr fontId="4"/>
  </si>
  <si>
    <t>昭和44年3月に公共下水道処理場が完成、その後各所にﾎﾟﾝﾌﾟ場を建設し平成17年度までに、計画区域の下水道管の整備が完了している。コンクリート管は昭和43年度より、また、塩ビ管は52年度より整備を始めている。
下水処理場は、当初導入した設備を使っており老朽化が進んでいる状況にあると判断するが、高度な処理システムではないため、メンテナンス性が高く、大きなトラブルもなく使用できている。
しかし、管を含めて設備自体の対応年数を考えると更新を含めた対応を検討する時期にきていると考える。そのため、今後下水道施設及び管の状況を確認し、段階的に整備できるよう計画を進めていきたいと考える。</t>
    <rPh sb="0" eb="2">
      <t>ショウワ</t>
    </rPh>
    <rPh sb="4" eb="5">
      <t>ネン</t>
    </rPh>
    <rPh sb="6" eb="7">
      <t>ツキ</t>
    </rPh>
    <rPh sb="8" eb="10">
      <t>コウキョウ</t>
    </rPh>
    <rPh sb="10" eb="13">
      <t>ゲスイドウ</t>
    </rPh>
    <rPh sb="13" eb="16">
      <t>ショリジョウ</t>
    </rPh>
    <rPh sb="17" eb="19">
      <t>カンセイ</t>
    </rPh>
    <rPh sb="22" eb="23">
      <t>ゴ</t>
    </rPh>
    <rPh sb="23" eb="25">
      <t>カクショ</t>
    </rPh>
    <rPh sb="31" eb="32">
      <t>バ</t>
    </rPh>
    <rPh sb="33" eb="35">
      <t>ケンセツ</t>
    </rPh>
    <rPh sb="36" eb="38">
      <t>ヘイセイ</t>
    </rPh>
    <rPh sb="40" eb="41">
      <t>ネン</t>
    </rPh>
    <rPh sb="41" eb="42">
      <t>ド</t>
    </rPh>
    <rPh sb="51" eb="54">
      <t>ゲスイドウ</t>
    </rPh>
    <rPh sb="54" eb="55">
      <t>カン</t>
    </rPh>
    <rPh sb="56" eb="58">
      <t>セイビ</t>
    </rPh>
    <rPh sb="59" eb="61">
      <t>カンリョウ</t>
    </rPh>
    <rPh sb="72" eb="73">
      <t>カン</t>
    </rPh>
    <rPh sb="74" eb="76">
      <t>ショウワ</t>
    </rPh>
    <rPh sb="78" eb="80">
      <t>ネンド</t>
    </rPh>
    <rPh sb="86" eb="87">
      <t>シオ</t>
    </rPh>
    <rPh sb="88" eb="89">
      <t>カン</t>
    </rPh>
    <rPh sb="92" eb="94">
      <t>ネンド</t>
    </rPh>
    <rPh sb="96" eb="98">
      <t>セイビ</t>
    </rPh>
    <rPh sb="99" eb="100">
      <t>ハジ</t>
    </rPh>
    <rPh sb="106" eb="108">
      <t>ゲスイ</t>
    </rPh>
    <rPh sb="108" eb="111">
      <t>ショリジョウ</t>
    </rPh>
    <rPh sb="113" eb="115">
      <t>トウショ</t>
    </rPh>
    <rPh sb="115" eb="117">
      <t>ドウニュウ</t>
    </rPh>
    <rPh sb="119" eb="121">
      <t>セツビ</t>
    </rPh>
    <rPh sb="122" eb="123">
      <t>ツカ</t>
    </rPh>
    <rPh sb="127" eb="129">
      <t>ロウキュウ</t>
    </rPh>
    <rPh sb="129" eb="130">
      <t>カ</t>
    </rPh>
    <rPh sb="131" eb="132">
      <t>スス</t>
    </rPh>
    <rPh sb="136" eb="138">
      <t>ジョウキョウ</t>
    </rPh>
    <rPh sb="142" eb="144">
      <t>ハンダン</t>
    </rPh>
    <rPh sb="148" eb="150">
      <t>コウド</t>
    </rPh>
    <rPh sb="151" eb="153">
      <t>ショリ</t>
    </rPh>
    <rPh sb="170" eb="171">
      <t>セイ</t>
    </rPh>
    <rPh sb="172" eb="173">
      <t>タカ</t>
    </rPh>
    <rPh sb="185" eb="187">
      <t>シヨウ</t>
    </rPh>
    <rPh sb="198" eb="199">
      <t>カン</t>
    </rPh>
    <rPh sb="200" eb="201">
      <t>フク</t>
    </rPh>
    <rPh sb="203" eb="205">
      <t>セツビ</t>
    </rPh>
    <rPh sb="205" eb="207">
      <t>ジタイ</t>
    </rPh>
    <rPh sb="208" eb="210">
      <t>タイオウ</t>
    </rPh>
    <rPh sb="210" eb="212">
      <t>ネンスウ</t>
    </rPh>
    <rPh sb="213" eb="214">
      <t>カンガ</t>
    </rPh>
    <rPh sb="217" eb="219">
      <t>コウシン</t>
    </rPh>
    <rPh sb="220" eb="221">
      <t>フク</t>
    </rPh>
    <rPh sb="223" eb="225">
      <t>タイオウ</t>
    </rPh>
    <rPh sb="226" eb="228">
      <t>ケントウ</t>
    </rPh>
    <rPh sb="230" eb="232">
      <t>ジキ</t>
    </rPh>
    <rPh sb="238" eb="239">
      <t>カンガ</t>
    </rPh>
    <rPh sb="247" eb="249">
      <t>コンゴ</t>
    </rPh>
    <rPh sb="249" eb="251">
      <t>ゲスイ</t>
    </rPh>
    <rPh sb="251" eb="252">
      <t>ミチ</t>
    </rPh>
    <rPh sb="252" eb="254">
      <t>シセツ</t>
    </rPh>
    <rPh sb="254" eb="255">
      <t>オヨ</t>
    </rPh>
    <rPh sb="256" eb="257">
      <t>クダ</t>
    </rPh>
    <rPh sb="258" eb="260">
      <t>ジョウキョウ</t>
    </rPh>
    <rPh sb="261" eb="263">
      <t>カクニン</t>
    </rPh>
    <rPh sb="265" eb="268">
      <t>ダンカイテキ</t>
    </rPh>
    <rPh sb="269" eb="271">
      <t>セイビ</t>
    </rPh>
    <rPh sb="276" eb="278">
      <t>ケイカク</t>
    </rPh>
    <rPh sb="279" eb="280">
      <t>スス</t>
    </rPh>
    <rPh sb="287" eb="288">
      <t>カンガ</t>
    </rPh>
    <phoneticPr fontId="4"/>
  </si>
  <si>
    <t>収益的収支比率、経費回収率が示すとおり、近年ではより減少傾向を示している。また、平成16年度までに老朽管更新を終えているため、以降は大きな工事もなく運営してきた。しかし、施設自体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たいと考える。</t>
    <rPh sb="0" eb="3">
      <t>シュウエキテキ</t>
    </rPh>
    <rPh sb="3" eb="5">
      <t>シュウシ</t>
    </rPh>
    <rPh sb="5" eb="7">
      <t>ヒリツ</t>
    </rPh>
    <rPh sb="8" eb="10">
      <t>ケイヒ</t>
    </rPh>
    <rPh sb="10" eb="12">
      <t>カイシュウ</t>
    </rPh>
    <rPh sb="12" eb="13">
      <t>リツ</t>
    </rPh>
    <rPh sb="14" eb="15">
      <t>シメ</t>
    </rPh>
    <rPh sb="20" eb="22">
      <t>キンネン</t>
    </rPh>
    <rPh sb="26" eb="28">
      <t>ゲンショウ</t>
    </rPh>
    <rPh sb="28" eb="30">
      <t>ケイコウ</t>
    </rPh>
    <rPh sb="31" eb="32">
      <t>シメ</t>
    </rPh>
    <rPh sb="40" eb="42">
      <t>ヘイセイ</t>
    </rPh>
    <rPh sb="44" eb="46">
      <t>ネンド</t>
    </rPh>
    <rPh sb="49" eb="51">
      <t>ロウキュウ</t>
    </rPh>
    <rPh sb="51" eb="52">
      <t>カン</t>
    </rPh>
    <rPh sb="52" eb="54">
      <t>コウシン</t>
    </rPh>
    <rPh sb="55" eb="56">
      <t>オ</t>
    </rPh>
    <rPh sb="63" eb="65">
      <t>イコウ</t>
    </rPh>
    <rPh sb="66" eb="67">
      <t>オオ</t>
    </rPh>
    <rPh sb="69" eb="71">
      <t>コウジ</t>
    </rPh>
    <rPh sb="74" eb="76">
      <t>ウンエイ</t>
    </rPh>
    <rPh sb="85" eb="87">
      <t>シセツ</t>
    </rPh>
    <rPh sb="87" eb="89">
      <t>ジタイ</t>
    </rPh>
    <rPh sb="90" eb="92">
      <t>ロウキュウ</t>
    </rPh>
    <rPh sb="92" eb="93">
      <t>カ</t>
    </rPh>
    <rPh sb="97" eb="98">
      <t>ナカ</t>
    </rPh>
    <rPh sb="103" eb="105">
      <t>コンゴ</t>
    </rPh>
    <rPh sb="106" eb="108">
      <t>シセツ</t>
    </rPh>
    <rPh sb="108" eb="110">
      <t>セイビ</t>
    </rPh>
    <rPh sb="113" eb="115">
      <t>コウシン</t>
    </rPh>
    <rPh sb="117" eb="119">
      <t>ヒツヨウ</t>
    </rPh>
    <rPh sb="126" eb="127">
      <t>カンガ</t>
    </rPh>
    <rPh sb="134" eb="136">
      <t>ミス</t>
    </rPh>
    <rPh sb="138" eb="140">
      <t>ウンエイ</t>
    </rPh>
    <rPh sb="141" eb="143">
      <t>ジツゲン</t>
    </rPh>
    <rPh sb="148" eb="150">
      <t>シヨウ</t>
    </rPh>
    <rPh sb="150" eb="151">
      <t>リョウ</t>
    </rPh>
    <rPh sb="152" eb="154">
      <t>ネア</t>
    </rPh>
    <rPh sb="155" eb="156">
      <t>トウ</t>
    </rPh>
    <rPh sb="159" eb="161">
      <t>ケイエイ</t>
    </rPh>
    <rPh sb="162" eb="165">
      <t>ケンゼンカ</t>
    </rPh>
    <rPh sb="166" eb="167">
      <t>ハシラ</t>
    </rPh>
    <rPh sb="169" eb="172">
      <t>スイセンカ</t>
    </rPh>
    <rPh sb="172" eb="173">
      <t>リツ</t>
    </rPh>
    <rPh sb="174" eb="176">
      <t>コウジョウ</t>
    </rPh>
    <rPh sb="176" eb="177">
      <t>オヨ</t>
    </rPh>
    <rPh sb="178" eb="180">
      <t>ケイヒ</t>
    </rPh>
    <rPh sb="180" eb="182">
      <t>サクゲン</t>
    </rPh>
    <rPh sb="182" eb="183">
      <t>トウ</t>
    </rPh>
    <rPh sb="184" eb="185">
      <t>オコナ</t>
    </rPh>
    <rPh sb="195" eb="197">
      <t>スイシン</t>
    </rPh>
    <rPh sb="203" eb="2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</si>
</sst>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86720"/>
        <c:axId val="871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0.05</c:v>
                </c:pt>
                <c:pt idx="2">
                  <c:v>0.24</c:v>
                </c:pt>
                <c:pt idx="3">
                  <c:v>0.15</c:v>
                </c:pt>
                <c:pt idx="4">
                  <c:v>0.11</c:v>
                </c:pt>
              </c:numCache>
            </c:numRef>
          </c:val>
          <c:smooth val="0"/>
        </c:ser>
        <c:dLbls>
          <c:showLegendKey val="0"/>
          <c:showVal val="0"/>
          <c:showCatName val="0"/>
          <c:showSerName val="0"/>
          <c:showPercent val="0"/>
          <c:showBubbleSize val="0"/>
        </c:dLbls>
        <c:marker val="1"/>
        <c:smooth val="0"/>
        <c:axId val="86686720"/>
        <c:axId val="87118976"/>
      </c:lineChart>
      <c:dateAx>
        <c:axId val="86686720"/>
        <c:scaling>
          <c:orientation val="minMax"/>
        </c:scaling>
        <c:delete val="1"/>
        <c:axPos val="b"/>
        <c:numFmt formatCode="ge" sourceLinked="1"/>
        <c:majorTickMark val="none"/>
        <c:minorTickMark val="none"/>
        <c:tickLblPos val="none"/>
        <c:crossAx val="87118976"/>
        <c:crosses val="autoZero"/>
        <c:auto val="1"/>
        <c:lblOffset val="100"/>
        <c:baseTimeUnit val="years"/>
      </c:dateAx>
      <c:valAx>
        <c:axId val="871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19.64</c:v>
                </c:pt>
                <c:pt idx="1">
                  <c:v>20.18</c:v>
                </c:pt>
                <c:pt idx="2">
                  <c:v>19.14</c:v>
                </c:pt>
                <c:pt idx="3">
                  <c:v>18.41</c:v>
                </c:pt>
                <c:pt idx="4">
                  <c:v>23.09</c:v>
                </c:pt>
              </c:numCache>
            </c:numRef>
          </c:val>
        </c:ser>
        <c:dLbls>
          <c:showLegendKey val="0"/>
          <c:showVal val="0"/>
          <c:showCatName val="0"/>
          <c:showSerName val="0"/>
          <c:showPercent val="0"/>
          <c:showBubbleSize val="0"/>
        </c:dLbls>
        <c:gapWidth val="150"/>
        <c:axId val="88841600"/>
        <c:axId val="888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59.02</c:v>
                </c:pt>
                <c:pt idx="1">
                  <c:v>61.95</c:v>
                </c:pt>
                <c:pt idx="2">
                  <c:v>61.91</c:v>
                </c:pt>
                <c:pt idx="3">
                  <c:v>63.6</c:v>
                </c:pt>
                <c:pt idx="4">
                  <c:v>64.23</c:v>
                </c:pt>
              </c:numCache>
            </c:numRef>
          </c:val>
          <c:smooth val="0"/>
        </c:ser>
        <c:dLbls>
          <c:showLegendKey val="0"/>
          <c:showVal val="0"/>
          <c:showCatName val="0"/>
          <c:showSerName val="0"/>
          <c:showPercent val="0"/>
          <c:showBubbleSize val="0"/>
        </c:dLbls>
        <c:marker val="1"/>
        <c:smooth val="0"/>
        <c:axId val="88841600"/>
        <c:axId val="88847872"/>
      </c:lineChart>
      <c:dateAx>
        <c:axId val="88841600"/>
        <c:scaling>
          <c:orientation val="minMax"/>
        </c:scaling>
        <c:delete val="1"/>
        <c:axPos val="b"/>
        <c:numFmt formatCode="ge" sourceLinked="1"/>
        <c:majorTickMark val="none"/>
        <c:minorTickMark val="none"/>
        <c:tickLblPos val="none"/>
        <c:crossAx val="88847872"/>
        <c:crosses val="autoZero"/>
        <c:auto val="1"/>
        <c:lblOffset val="100"/>
        <c:baseTimeUnit val="years"/>
      </c:dateAx>
      <c:valAx>
        <c:axId val="888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87.5</c:v>
                </c:pt>
                <c:pt idx="1">
                  <c:v>87.73</c:v>
                </c:pt>
                <c:pt idx="2">
                  <c:v>88.08</c:v>
                </c:pt>
                <c:pt idx="3">
                  <c:v>87.96</c:v>
                </c:pt>
                <c:pt idx="4">
                  <c:v>88.19</c:v>
                </c:pt>
              </c:numCache>
            </c:numRef>
          </c:val>
        </c:ser>
        <c:dLbls>
          <c:showLegendKey val="0"/>
          <c:showVal val="0"/>
          <c:showCatName val="0"/>
          <c:showSerName val="0"/>
          <c:showPercent val="0"/>
          <c:showBubbleSize val="0"/>
        </c:dLbls>
        <c:gapWidth val="150"/>
        <c:axId val="88869888"/>
        <c:axId val="888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89.49</c:v>
                </c:pt>
                <c:pt idx="1">
                  <c:v>90.37</c:v>
                </c:pt>
                <c:pt idx="2">
                  <c:v>90.89</c:v>
                </c:pt>
                <c:pt idx="3">
                  <c:v>90.98</c:v>
                </c:pt>
                <c:pt idx="4">
                  <c:v>90.22</c:v>
                </c:pt>
              </c:numCache>
            </c:numRef>
          </c:val>
          <c:smooth val="0"/>
        </c:ser>
        <c:dLbls>
          <c:showLegendKey val="0"/>
          <c:showVal val="0"/>
          <c:showCatName val="0"/>
          <c:showSerName val="0"/>
          <c:showPercent val="0"/>
          <c:showBubbleSize val="0"/>
        </c:dLbls>
        <c:marker val="1"/>
        <c:smooth val="0"/>
        <c:axId val="88869888"/>
        <c:axId val="88888448"/>
      </c:lineChart>
      <c:dateAx>
        <c:axId val="88869888"/>
        <c:scaling>
          <c:orientation val="minMax"/>
        </c:scaling>
        <c:delete val="1"/>
        <c:axPos val="b"/>
        <c:numFmt formatCode="ge" sourceLinked="1"/>
        <c:majorTickMark val="none"/>
        <c:minorTickMark val="none"/>
        <c:tickLblPos val="none"/>
        <c:crossAx val="88888448"/>
        <c:crosses val="autoZero"/>
        <c:auto val="1"/>
        <c:lblOffset val="100"/>
        <c:baseTimeUnit val="years"/>
      </c:dateAx>
      <c:valAx>
        <c:axId val="88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74.31</c:v>
                </c:pt>
                <c:pt idx="1">
                  <c:v>74.86</c:v>
                </c:pt>
                <c:pt idx="2">
                  <c:v>71.52</c:v>
                </c:pt>
                <c:pt idx="3">
                  <c:v>70.89</c:v>
                </c:pt>
                <c:pt idx="4">
                  <c:v>66.790000000000006</c:v>
                </c:pt>
              </c:numCache>
            </c:numRef>
          </c:val>
        </c:ser>
        <c:dLbls>
          <c:showLegendKey val="0"/>
          <c:showVal val="0"/>
          <c:showCatName val="0"/>
          <c:showSerName val="0"/>
          <c:showPercent val="0"/>
          <c:showBubbleSize val="0"/>
        </c:dLbls>
        <c:gapWidth val="150"/>
        <c:axId val="87149184"/>
        <c:axId val="87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49184"/>
        <c:axId val="87155456"/>
      </c:lineChart>
      <c:dateAx>
        <c:axId val="87149184"/>
        <c:scaling>
          <c:orientation val="minMax"/>
        </c:scaling>
        <c:delete val="1"/>
        <c:axPos val="b"/>
        <c:numFmt formatCode="ge" sourceLinked="1"/>
        <c:majorTickMark val="none"/>
        <c:minorTickMark val="none"/>
        <c:tickLblPos val="none"/>
        <c:crossAx val="87155456"/>
        <c:crosses val="autoZero"/>
        <c:auto val="1"/>
        <c:lblOffset val="100"/>
        <c:baseTimeUnit val="years"/>
      </c:dateAx>
      <c:valAx>
        <c:axId val="871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94560"/>
        <c:axId val="874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94560"/>
        <c:axId val="87404928"/>
      </c:lineChart>
      <c:dateAx>
        <c:axId val="87394560"/>
        <c:scaling>
          <c:orientation val="minMax"/>
        </c:scaling>
        <c:delete val="1"/>
        <c:axPos val="b"/>
        <c:numFmt formatCode="ge" sourceLinked="1"/>
        <c:majorTickMark val="none"/>
        <c:minorTickMark val="none"/>
        <c:tickLblPos val="none"/>
        <c:crossAx val="87404928"/>
        <c:crosses val="autoZero"/>
        <c:auto val="1"/>
        <c:lblOffset val="100"/>
        <c:baseTimeUnit val="years"/>
      </c:dateAx>
      <c:valAx>
        <c:axId val="87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22848"/>
        <c:axId val="884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22848"/>
        <c:axId val="88481792"/>
      </c:lineChart>
      <c:dateAx>
        <c:axId val="87422848"/>
        <c:scaling>
          <c:orientation val="minMax"/>
        </c:scaling>
        <c:delete val="1"/>
        <c:axPos val="b"/>
        <c:numFmt formatCode="ge" sourceLinked="1"/>
        <c:majorTickMark val="none"/>
        <c:minorTickMark val="none"/>
        <c:tickLblPos val="none"/>
        <c:crossAx val="88481792"/>
        <c:crosses val="autoZero"/>
        <c:auto val="1"/>
        <c:lblOffset val="100"/>
        <c:baseTimeUnit val="years"/>
      </c:dateAx>
      <c:valAx>
        <c:axId val="884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24672"/>
        <c:axId val="885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24672"/>
        <c:axId val="88526848"/>
      </c:lineChart>
      <c:dateAx>
        <c:axId val="88524672"/>
        <c:scaling>
          <c:orientation val="minMax"/>
        </c:scaling>
        <c:delete val="1"/>
        <c:axPos val="b"/>
        <c:numFmt formatCode="ge" sourceLinked="1"/>
        <c:majorTickMark val="none"/>
        <c:minorTickMark val="none"/>
        <c:tickLblPos val="none"/>
        <c:crossAx val="88526848"/>
        <c:crosses val="autoZero"/>
        <c:auto val="1"/>
        <c:lblOffset val="100"/>
        <c:baseTimeUnit val="years"/>
      </c:dateAx>
      <c:valAx>
        <c:axId val="885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53344"/>
        <c:axId val="885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53344"/>
        <c:axId val="88559616"/>
      </c:lineChart>
      <c:dateAx>
        <c:axId val="88553344"/>
        <c:scaling>
          <c:orientation val="minMax"/>
        </c:scaling>
        <c:delete val="1"/>
        <c:axPos val="b"/>
        <c:numFmt formatCode="ge" sourceLinked="1"/>
        <c:majorTickMark val="none"/>
        <c:minorTickMark val="none"/>
        <c:tickLblPos val="none"/>
        <c:crossAx val="88559616"/>
        <c:crosses val="autoZero"/>
        <c:auto val="1"/>
        <c:lblOffset val="100"/>
        <c:baseTimeUnit val="years"/>
      </c:dateAx>
      <c:valAx>
        <c:axId val="885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283.73</c:v>
                </c:pt>
                <c:pt idx="2">
                  <c:v>374.36</c:v>
                </c:pt>
                <c:pt idx="3">
                  <c:v>305.72000000000003</c:v>
                </c:pt>
                <c:pt idx="4">
                  <c:v>340.13</c:v>
                </c:pt>
              </c:numCache>
            </c:numRef>
          </c:val>
        </c:ser>
        <c:dLbls>
          <c:showLegendKey val="0"/>
          <c:showVal val="0"/>
          <c:showCatName val="0"/>
          <c:showSerName val="0"/>
          <c:showPercent val="0"/>
          <c:showBubbleSize val="0"/>
        </c:dLbls>
        <c:gapWidth val="150"/>
        <c:axId val="88602112"/>
        <c:axId val="88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904.9</c:v>
                </c:pt>
                <c:pt idx="1">
                  <c:v>793.1</c:v>
                </c:pt>
                <c:pt idx="2">
                  <c:v>759.86</c:v>
                </c:pt>
                <c:pt idx="3">
                  <c:v>739.53</c:v>
                </c:pt>
                <c:pt idx="4">
                  <c:v>721.06</c:v>
                </c:pt>
              </c:numCache>
            </c:numRef>
          </c:val>
          <c:smooth val="0"/>
        </c:ser>
        <c:dLbls>
          <c:showLegendKey val="0"/>
          <c:showVal val="0"/>
          <c:showCatName val="0"/>
          <c:showSerName val="0"/>
          <c:showPercent val="0"/>
          <c:showBubbleSize val="0"/>
        </c:dLbls>
        <c:marker val="1"/>
        <c:smooth val="0"/>
        <c:axId val="88602112"/>
        <c:axId val="88604032"/>
      </c:lineChart>
      <c:dateAx>
        <c:axId val="88602112"/>
        <c:scaling>
          <c:orientation val="minMax"/>
        </c:scaling>
        <c:delete val="1"/>
        <c:axPos val="b"/>
        <c:numFmt formatCode="ge" sourceLinked="1"/>
        <c:majorTickMark val="none"/>
        <c:minorTickMark val="none"/>
        <c:tickLblPos val="none"/>
        <c:crossAx val="88604032"/>
        <c:crosses val="autoZero"/>
        <c:auto val="1"/>
        <c:lblOffset val="100"/>
        <c:baseTimeUnit val="years"/>
      </c:dateAx>
      <c:valAx>
        <c:axId val="88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74.58</c:v>
                </c:pt>
                <c:pt idx="1">
                  <c:v>66.63</c:v>
                </c:pt>
                <c:pt idx="2">
                  <c:v>64.62</c:v>
                </c:pt>
                <c:pt idx="3">
                  <c:v>63.03</c:v>
                </c:pt>
                <c:pt idx="4">
                  <c:v>59.07</c:v>
                </c:pt>
              </c:numCache>
            </c:numRef>
          </c:val>
        </c:ser>
        <c:dLbls>
          <c:showLegendKey val="0"/>
          <c:showVal val="0"/>
          <c:showCatName val="0"/>
          <c:showSerName val="0"/>
          <c:showPercent val="0"/>
          <c:showBubbleSize val="0"/>
        </c:dLbls>
        <c:gapWidth val="150"/>
        <c:axId val="88769280"/>
        <c:axId val="887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82.64</c:v>
                </c:pt>
                <c:pt idx="1">
                  <c:v>85.47</c:v>
                </c:pt>
                <c:pt idx="2">
                  <c:v>85.6</c:v>
                </c:pt>
                <c:pt idx="3">
                  <c:v>84.05</c:v>
                </c:pt>
                <c:pt idx="4">
                  <c:v>84.86</c:v>
                </c:pt>
              </c:numCache>
            </c:numRef>
          </c:val>
          <c:smooth val="0"/>
        </c:ser>
        <c:dLbls>
          <c:showLegendKey val="0"/>
          <c:showVal val="0"/>
          <c:showCatName val="0"/>
          <c:showSerName val="0"/>
          <c:showPercent val="0"/>
          <c:showBubbleSize val="0"/>
        </c:dLbls>
        <c:marker val="1"/>
        <c:smooth val="0"/>
        <c:axId val="88769280"/>
        <c:axId val="88771200"/>
      </c:lineChart>
      <c:dateAx>
        <c:axId val="88769280"/>
        <c:scaling>
          <c:orientation val="minMax"/>
        </c:scaling>
        <c:delete val="1"/>
        <c:axPos val="b"/>
        <c:numFmt formatCode="ge" sourceLinked="1"/>
        <c:majorTickMark val="none"/>
        <c:minorTickMark val="none"/>
        <c:tickLblPos val="none"/>
        <c:crossAx val="88771200"/>
        <c:crosses val="autoZero"/>
        <c:auto val="1"/>
        <c:lblOffset val="100"/>
        <c:baseTimeUnit val="years"/>
      </c:dateAx>
      <c:valAx>
        <c:axId val="887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154.62</c:v>
                </c:pt>
                <c:pt idx="1">
                  <c:v>174.24</c:v>
                </c:pt>
                <c:pt idx="2">
                  <c:v>180.05</c:v>
                </c:pt>
                <c:pt idx="3">
                  <c:v>182.78</c:v>
                </c:pt>
                <c:pt idx="4">
                  <c:v>198.29</c:v>
                </c:pt>
              </c:numCache>
            </c:numRef>
          </c:val>
        </c:ser>
        <c:dLbls>
          <c:showLegendKey val="0"/>
          <c:showVal val="0"/>
          <c:showCatName val="0"/>
          <c:showSerName val="0"/>
          <c:showPercent val="0"/>
          <c:showBubbleSize val="0"/>
        </c:dLbls>
        <c:gapWidth val="150"/>
        <c:axId val="88801280"/>
        <c:axId val="888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181.16</c:v>
                </c:pt>
                <c:pt idx="1">
                  <c:v>184.8</c:v>
                </c:pt>
                <c:pt idx="2">
                  <c:v>185.04</c:v>
                </c:pt>
                <c:pt idx="3">
                  <c:v>190.12</c:v>
                </c:pt>
                <c:pt idx="4">
                  <c:v>188.14</c:v>
                </c:pt>
              </c:numCache>
            </c:numRef>
          </c:val>
          <c:smooth val="0"/>
        </c:ser>
        <c:dLbls>
          <c:showLegendKey val="0"/>
          <c:showVal val="0"/>
          <c:showCatName val="0"/>
          <c:showSerName val="0"/>
          <c:showPercent val="0"/>
          <c:showBubbleSize val="0"/>
        </c:dLbls>
        <c:marker val="1"/>
        <c:smooth val="0"/>
        <c:axId val="88801280"/>
        <c:axId val="88803200"/>
      </c:lineChart>
      <c:dateAx>
        <c:axId val="88801280"/>
        <c:scaling>
          <c:orientation val="minMax"/>
        </c:scaling>
        <c:delete val="1"/>
        <c:axPos val="b"/>
        <c:numFmt formatCode="ge" sourceLinked="1"/>
        <c:majorTickMark val="none"/>
        <c:minorTickMark val="none"/>
        <c:tickLblPos val="none"/>
        <c:crossAx val="88803200"/>
        <c:crosses val="autoZero"/>
        <c:auto val="1"/>
        <c:lblOffset val="100"/>
        <c:baseTimeUnit val="years"/>
      </c:dateAx>
      <c:valAx>
        <c:axId val="888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太地町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3340</v>
      </c>
      <c r="AM8" s="64"/>
      <c r="AN8" s="64"/>
      <c r="AO8" s="64"/>
      <c r="AP8" s="64"/>
      <c r="AQ8" s="64"/>
      <c r="AR8" s="64"/>
      <c r="AS8" s="64"/>
      <c r="AT8" s="63">
        <f>データ!S6</f>
        <v>5.81</v>
      </c>
      <c r="AU8" s="63"/>
      <c r="AV8" s="63"/>
      <c r="AW8" s="63"/>
      <c r="AX8" s="63"/>
      <c r="AY8" s="63"/>
      <c r="AZ8" s="63"/>
      <c r="BA8" s="63"/>
      <c r="BB8" s="63">
        <f>データ!T6</f>
        <v>574.87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55.08</v>
      </c>
      <c r="Q10" s="63"/>
      <c r="R10" s="63"/>
      <c r="S10" s="63"/>
      <c r="T10" s="63"/>
      <c r="U10" s="63"/>
      <c r="V10" s="63"/>
      <c r="W10" s="63">
        <f>データ!P6</f>
        <v>100</v>
      </c>
      <c r="X10" s="63"/>
      <c r="Y10" s="63"/>
      <c r="Z10" s="63"/>
      <c r="AA10" s="63"/>
      <c r="AB10" s="63"/>
      <c r="AC10" s="63"/>
      <c r="AD10" s="64">
        <f>データ!Q6</f>
        <v>2376</v>
      </c>
      <c r="AE10" s="64"/>
      <c r="AF10" s="64"/>
      <c r="AG10" s="64"/>
      <c r="AH10" s="64"/>
      <c r="AI10" s="64"/>
      <c r="AJ10" s="64"/>
      <c r="AK10" s="2"/>
      <c r="AL10" s="64">
        <f>データ!U6</f>
        <v>1821</v>
      </c>
      <c r="AM10" s="64"/>
      <c r="AN10" s="64"/>
      <c r="AO10" s="64"/>
      <c r="AP10" s="64"/>
      <c r="AQ10" s="64"/>
      <c r="AR10" s="64"/>
      <c r="AS10" s="64"/>
      <c r="AT10" s="63">
        <f>データ!V6</f>
        <v>0.46</v>
      </c>
      <c r="AU10" s="63"/>
      <c r="AV10" s="63"/>
      <c r="AW10" s="63"/>
      <c r="AX10" s="63"/>
      <c r="AY10" s="63"/>
      <c r="AZ10" s="63"/>
      <c r="BA10" s="63"/>
      <c r="BB10" s="63">
        <f>データ!W6</f>
        <v>3958.7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304221</v>
      </c>
      <c r="D6" s="31">
        <f t="shared" si="3"/>
        <v>47</v>
      </c>
      <c r="E6" s="31">
        <f t="shared" si="3"/>
        <v>17</v>
      </c>
      <c r="F6" s="31">
        <f t="shared" si="3"/>
        <v>1</v>
      </c>
      <c r="G6" s="31">
        <f t="shared" si="3"/>
        <v>0</v>
      </c>
      <c r="H6" s="31" t="str">
        <f t="shared" si="3"/>
        <v>和歌山県　太地町</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55.08</v>
      </c>
      <c r="P6" s="32">
        <f t="shared" si="3"/>
        <v>100</v>
      </c>
      <c r="Q6" s="32">
        <f t="shared" si="3"/>
        <v>2376</v>
      </c>
      <c r="R6" s="32">
        <f t="shared" si="3"/>
        <v>3340</v>
      </c>
      <c r="S6" s="32">
        <f t="shared" si="3"/>
        <v>5.81</v>
      </c>
      <c r="T6" s="32">
        <f t="shared" si="3"/>
        <v>574.87</v>
      </c>
      <c r="U6" s="32">
        <f t="shared" si="3"/>
        <v>1821</v>
      </c>
      <c r="V6" s="32">
        <f t="shared" si="3"/>
        <v>0.46</v>
      </c>
      <c r="W6" s="32">
        <f t="shared" si="3"/>
        <v>3958.7</v>
      </c>
      <c r="X6" s="33">
        <f>IF(X7="",NA(),X7)</f>
        <v>74.31</v>
      </c>
      <c r="Y6" s="33">
        <f t="shared" ref="Y6:AG6" si="4">IF(Y7="",NA(),Y7)</f>
        <v>74.86</v>
      </c>
      <c r="Z6" s="33">
        <f t="shared" si="4"/>
        <v>71.52</v>
      </c>
      <c r="AA6" s="33">
        <f t="shared" si="4"/>
        <v>70.89</v>
      </c>
      <c r="AB6" s="33">
        <f t="shared" si="4"/>
        <v>66.790000000000006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283.73</v>
      </c>
      <c r="BG6" s="33">
        <f t="shared" si="7"/>
        <v>374.36</v>
      </c>
      <c r="BH6" s="33">
        <f t="shared" si="7"/>
        <v>305.72000000000003</v>
      </c>
      <c r="BI6" s="33">
        <f t="shared" si="7"/>
        <v>340.13</v>
      </c>
      <c r="BJ6" s="33">
        <f t="shared" si="7"/>
        <v>904.9</v>
      </c>
      <c r="BK6" s="33">
        <f t="shared" si="7"/>
        <v>793.1</v>
      </c>
      <c r="BL6" s="33">
        <f t="shared" si="7"/>
        <v>759.86</v>
      </c>
      <c r="BM6" s="33">
        <f t="shared" si="7"/>
        <v>739.53</v>
      </c>
      <c r="BN6" s="33">
        <f t="shared" si="7"/>
        <v>721.06</v>
      </c>
      <c r="BO6" s="32" t="str">
        <f>IF(BO7="","",IF(BO7="-","【-】","【"&amp;SUBSTITUTE(TEXT(BO7,"#,##0.00"),"-","△")&amp;"】"))</f>
        <v>【776.35】</v>
      </c>
      <c r="BP6" s="33">
        <f>IF(BP7="",NA(),BP7)</f>
        <v>74.58</v>
      </c>
      <c r="BQ6" s="33">
        <f t="shared" ref="BQ6:BY6" si="8">IF(BQ7="",NA(),BQ7)</f>
        <v>66.63</v>
      </c>
      <c r="BR6" s="33">
        <f t="shared" si="8"/>
        <v>64.62</v>
      </c>
      <c r="BS6" s="33">
        <f t="shared" si="8"/>
        <v>63.03</v>
      </c>
      <c r="BT6" s="33">
        <f t="shared" si="8"/>
        <v>59.07</v>
      </c>
      <c r="BU6" s="33">
        <f t="shared" si="8"/>
        <v>82.64</v>
      </c>
      <c r="BV6" s="33">
        <f t="shared" si="8"/>
        <v>85.47</v>
      </c>
      <c r="BW6" s="33">
        <f t="shared" si="8"/>
        <v>85.6</v>
      </c>
      <c r="BX6" s="33">
        <f t="shared" si="8"/>
        <v>84.05</v>
      </c>
      <c r="BY6" s="33">
        <f t="shared" si="8"/>
        <v>84.86</v>
      </c>
      <c r="BZ6" s="32" t="str">
        <f>IF(BZ7="","",IF(BZ7="-","【-】","【"&amp;SUBSTITUTE(TEXT(BZ7,"#,##0.00"),"-","△")&amp;"】"))</f>
        <v>【96.57】</v>
      </c>
      <c r="CA6" s="33">
        <f>IF(CA7="",NA(),CA7)</f>
        <v>154.62</v>
      </c>
      <c r="CB6" s="33">
        <f t="shared" ref="CB6:CJ6" si="9">IF(CB7="",NA(),CB7)</f>
        <v>174.24</v>
      </c>
      <c r="CC6" s="33">
        <f t="shared" si="9"/>
        <v>180.05</v>
      </c>
      <c r="CD6" s="33">
        <f t="shared" si="9"/>
        <v>182.78</v>
      </c>
      <c r="CE6" s="33">
        <f t="shared" si="9"/>
        <v>198.29</v>
      </c>
      <c r="CF6" s="33">
        <f t="shared" si="9"/>
        <v>181.16</v>
      </c>
      <c r="CG6" s="33">
        <f t="shared" si="9"/>
        <v>184.8</v>
      </c>
      <c r="CH6" s="33">
        <f t="shared" si="9"/>
        <v>185.04</v>
      </c>
      <c r="CI6" s="33">
        <f t="shared" si="9"/>
        <v>190.12</v>
      </c>
      <c r="CJ6" s="33">
        <f t="shared" si="9"/>
        <v>188.14</v>
      </c>
      <c r="CK6" s="32" t="str">
        <f>IF(CK7="","",IF(CK7="-","【-】","【"&amp;SUBSTITUTE(TEXT(CK7,"#,##0.00"),"-","△")&amp;"】"))</f>
        <v>【142.28】</v>
      </c>
      <c r="CL6" s="33">
        <f>IF(CL7="",NA(),CL7)</f>
        <v>19.64</v>
      </c>
      <c r="CM6" s="33">
        <f t="shared" ref="CM6:CU6" si="10">IF(CM7="",NA(),CM7)</f>
        <v>20.18</v>
      </c>
      <c r="CN6" s="33">
        <f t="shared" si="10"/>
        <v>19.14</v>
      </c>
      <c r="CO6" s="33">
        <f t="shared" si="10"/>
        <v>18.41</v>
      </c>
      <c r="CP6" s="33">
        <f t="shared" si="10"/>
        <v>23.09</v>
      </c>
      <c r="CQ6" s="33">
        <f t="shared" si="10"/>
        <v>59.02</v>
      </c>
      <c r="CR6" s="33">
        <f t="shared" si="10"/>
        <v>61.95</v>
      </c>
      <c r="CS6" s="33">
        <f t="shared" si="10"/>
        <v>61.91</v>
      </c>
      <c r="CT6" s="33">
        <f t="shared" si="10"/>
        <v>63.6</v>
      </c>
      <c r="CU6" s="33">
        <f t="shared" si="10"/>
        <v>64.23</v>
      </c>
      <c r="CV6" s="32" t="str">
        <f>IF(CV7="","",IF(CV7="-","【-】","【"&amp;SUBSTITUTE(TEXT(CV7,"#,##0.00"),"-","△")&amp;"】"))</f>
        <v>【60.35】</v>
      </c>
      <c r="CW6" s="33">
        <f>IF(CW7="",NA(),CW7)</f>
        <v>87.5</v>
      </c>
      <c r="CX6" s="33">
        <f t="shared" ref="CX6:DF6" si="11">IF(CX7="",NA(),CX7)</f>
        <v>87.73</v>
      </c>
      <c r="CY6" s="33">
        <f t="shared" si="11"/>
        <v>88.08</v>
      </c>
      <c r="CZ6" s="33">
        <f t="shared" si="11"/>
        <v>87.96</v>
      </c>
      <c r="DA6" s="33">
        <f t="shared" si="11"/>
        <v>88.19</v>
      </c>
      <c r="DB6" s="33">
        <f t="shared" si="11"/>
        <v>89.49</v>
      </c>
      <c r="DC6" s="33">
        <f t="shared" si="11"/>
        <v>90.37</v>
      </c>
      <c r="DD6" s="33">
        <f t="shared" si="11"/>
        <v>90.89</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0.05</v>
      </c>
      <c r="EK6" s="33">
        <f t="shared" si="14"/>
        <v>0.24</v>
      </c>
      <c r="EL6" s="33">
        <f t="shared" si="14"/>
        <v>0.15</v>
      </c>
      <c r="EM6" s="33">
        <f t="shared" si="14"/>
        <v>0.11</v>
      </c>
      <c r="EN6" s="32" t="str">
        <f>IF(EN7="","",IF(EN7="-","【-】","【"&amp;SUBSTITUTE(TEXT(EN7,"#,##0.00"),"-","△")&amp;"】"))</f>
        <v>【0.17】</v>
      </c>
    </row>
    <row r="7" spans="1:144" s="34" customFormat="1">
      <c r="A7" s="26"/>
      <c r="B7" s="35">
        <v>2014</v>
      </c>
      <c r="C7" s="35">
        <v>304221</v>
      </c>
      <c r="D7" s="35">
        <v>47</v>
      </c>
      <c r="E7" s="35">
        <v>17</v>
      </c>
      <c r="F7" s="35">
        <v>1</v>
      </c>
      <c r="G7" s="35">
        <v>0</v>
      </c>
      <c r="H7" s="35" t="s">
        <v>96</v>
      </c>
      <c r="I7" s="35" t="s">
        <v>97</v>
      </c>
      <c r="J7" s="35" t="s">
        <v>98</v>
      </c>
      <c r="K7" s="35" t="s">
        <v>99</v>
      </c>
      <c r="L7" s="35" t="s">
        <v>100</v>
      </c>
      <c r="M7" s="36" t="s">
        <v>101</v>
      </c>
      <c r="N7" s="36" t="s">
        <v>102</v>
      </c>
      <c r="O7" s="36">
        <v>55.08</v>
      </c>
      <c r="P7" s="36">
        <v>100</v>
      </c>
      <c r="Q7" s="36">
        <v>2376</v>
      </c>
      <c r="R7" s="36">
        <v>3340</v>
      </c>
      <c r="S7" s="36">
        <v>5.81</v>
      </c>
      <c r="T7" s="36">
        <v>574.87</v>
      </c>
      <c r="U7" s="36">
        <v>1821</v>
      </c>
      <c r="V7" s="36">
        <v>0.46</v>
      </c>
      <c r="W7" s="36">
        <v>3958.7</v>
      </c>
      <c r="X7" s="36">
        <v>74.31</v>
      </c>
      <c r="Y7" s="36">
        <v>74.86</v>
      </c>
      <c r="Z7" s="36">
        <v>71.52</v>
      </c>
      <c r="AA7" s="36">
        <v>70.89</v>
      </c>
      <c r="AB7" s="36">
        <v>66.790000000000006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283.73</v>
      </c>
      <c r="BG7" s="36">
        <v>374.36</v>
      </c>
      <c r="BH7" s="36">
        <v>305.72000000000003</v>
      </c>
      <c r="BI7" s="36">
        <v>340.13</v>
      </c>
      <c r="BJ7" s="36">
        <v>904.9</v>
      </c>
      <c r="BK7" s="36">
        <v>793.1</v>
      </c>
      <c r="BL7" s="36">
        <v>759.86</v>
      </c>
      <c r="BM7" s="36">
        <v>739.53</v>
      </c>
      <c r="BN7" s="36">
        <v>721.06</v>
      </c>
      <c r="BO7" s="36">
        <v>776.35</v>
      </c>
      <c r="BP7" s="36">
        <v>74.58</v>
      </c>
      <c r="BQ7" s="36">
        <v>66.63</v>
      </c>
      <c r="BR7" s="36">
        <v>64.62</v>
      </c>
      <c r="BS7" s="36">
        <v>63.03</v>
      </c>
      <c r="BT7" s="36">
        <v>59.07</v>
      </c>
      <c r="BU7" s="36">
        <v>82.64</v>
      </c>
      <c r="BV7" s="36">
        <v>85.47</v>
      </c>
      <c r="BW7" s="36">
        <v>85.6</v>
      </c>
      <c r="BX7" s="36">
        <v>84.05</v>
      </c>
      <c r="BY7" s="36">
        <v>84.86</v>
      </c>
      <c r="BZ7" s="36">
        <v>96.57</v>
      </c>
      <c r="CA7" s="36">
        <v>154.62</v>
      </c>
      <c r="CB7" s="36">
        <v>174.24</v>
      </c>
      <c r="CC7" s="36">
        <v>180.05</v>
      </c>
      <c r="CD7" s="36">
        <v>182.78</v>
      </c>
      <c r="CE7" s="36">
        <v>198.29</v>
      </c>
      <c r="CF7" s="36">
        <v>181.16</v>
      </c>
      <c r="CG7" s="36">
        <v>184.8</v>
      </c>
      <c r="CH7" s="36">
        <v>185.04</v>
      </c>
      <c r="CI7" s="36">
        <v>190.12</v>
      </c>
      <c r="CJ7" s="36">
        <v>188.14</v>
      </c>
      <c r="CK7" s="36">
        <v>142.28</v>
      </c>
      <c r="CL7" s="36">
        <v>19.64</v>
      </c>
      <c r="CM7" s="36">
        <v>20.18</v>
      </c>
      <c r="CN7" s="36">
        <v>19.14</v>
      </c>
      <c r="CO7" s="36">
        <v>18.41</v>
      </c>
      <c r="CP7" s="36">
        <v>23.09</v>
      </c>
      <c r="CQ7" s="36">
        <v>59.02</v>
      </c>
      <c r="CR7" s="36">
        <v>61.95</v>
      </c>
      <c r="CS7" s="36">
        <v>61.91</v>
      </c>
      <c r="CT7" s="36">
        <v>63.6</v>
      </c>
      <c r="CU7" s="36">
        <v>64.23</v>
      </c>
      <c r="CV7" s="36">
        <v>60.35</v>
      </c>
      <c r="CW7" s="36">
        <v>87.5</v>
      </c>
      <c r="CX7" s="36">
        <v>87.73</v>
      </c>
      <c r="CY7" s="36">
        <v>88.08</v>
      </c>
      <c r="CZ7" s="36">
        <v>87.96</v>
      </c>
      <c r="DA7" s="36">
        <v>88.19</v>
      </c>
      <c r="DB7" s="36">
        <v>89.49</v>
      </c>
      <c r="DC7" s="36">
        <v>90.37</v>
      </c>
      <c r="DD7" s="36">
        <v>90.89</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0.05</v>
      </c>
      <c r="EK7" s="36">
        <v>0.24</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2016-02-22T00:39:59Z</cp:lastPrinted>
  <dcterms:created xsi:type="dcterms:W3CDTF">2016-02-03T08:55:42Z</dcterms:created>
  <dcterms:modified xsi:type="dcterms:W3CDTF">2016-02-23T05:57:53Z</dcterms:modified>
  <cp:category/>
</cp:coreProperties>
</file>