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<sst xmlns="http://schemas.openxmlformats.org/spreadsheetml/2006/main" count="221" uniqueCount="111">
  <si>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</si>
  <si>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</si>
  <si>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</si>
  <si>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</si>
  <si>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</si>
  <si>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</si>
  <si>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</si>
  <si>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</si>
  <si>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</si>
  <si>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</si>
  <si>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</si>
  <si>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</si>
  <si>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</si>
  <si>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</si>
  <si>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</si>
  <si>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</si>
  <si>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</si>
  <si>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</si>
  <si>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</si>
  <si>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</si>
  <si>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</si>
  <si>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</si>
  <si>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</si>
  <si>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</si>
  <si>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</si>
  <si>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</si>
  <si>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</si>
  <si>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</si>
  <si>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</si>
  <si>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</si>
  <si>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</si>
  <si>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</si>
  <si>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</si>
  <si>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</si>
  <si>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</si>
  <si>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</si>
  <si>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</si>
  <si>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</si>
  <si>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</si>
  <si>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</si>
  <si>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</si>
  <si>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</si>
  <si>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</si>
  <si>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</si>
  <si>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</si>
  <si>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</si>
  <si>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</si>
  <si>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</si>
  <si>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</si>
  <si>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</si>
  <si>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</si>
  <si>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</si>
  <si>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</si>
  <si>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</si>
  <si>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</si>
  <si>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</si>
  <si>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</si>
  <si>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</si>
  <si>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</si>
  <si>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</si>
  <si>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</si>
  <si>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</si>
  <si>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</si>
  <si>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</si>
  <si>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</si>
  <si>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</si>
  <si>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</si>
  <si>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</si>
  <si>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</si>
  <si>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</si>
  <si>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</si>
  <si>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</si>
  <si>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</si>
  <si>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</si>
  <si>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</si>
  <si>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</si>
  <si>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</si>
  <si>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</si>
  <si>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</si>
  <si>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</si>
  <si>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</si>
  <si>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</si>
  <si>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</si>
  <si>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</si>
  <si>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</si>
  <si>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</si>
  <si>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</si>
  <si>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</si>
  <si>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</si>
  <si>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</si>
  <si>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</si>
  <si>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</si>
  <si>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</si>
  <si>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</si>
  <si>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</si>
  <si>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</si>
  <si>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那智勝浦町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</si>
  <si>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</si>
  <si>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</si>
  <si>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</si>
  <si>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</si>
  <si>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</si>
  <si>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</si>
  <si>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</si>
  <si>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</si>
  <si>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</si>
  <si>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</si>
  <si>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</si>
  <si>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ということで、定住人口の少ない那智山地区における観光人口を主な計画処理人口としているため、使用料が多く見込めない状況の中で、収入の大半を一般会計からの繰入金で補填している状況である。効率性においても施設計画当初観光人口の増加を見込んで施設の整備を行っているため、観光人口が減少している中、施設利用率は低い値となっている。</t>
  </si>
  <si>
    <t xml:space="preserve">　施設の老朽化が進んでいく中で、施設更新計画と財源確保が問題となっている。
</t>
  </si>
  <si>
    <t>　今後進んでいく施設の老朽化に伴い更新費用の増加が予測されるが、使用料収入が見込めず、財源については一般会計からの繰入金が大半を占めているため、財政部局との協議が必要である。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</si>
</sst>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639296"/>
        <c:axId val="836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83639296"/>
        <c:axId val="83678336"/>
      </c:lineChart>
      <c:dateAx>
        <c:axId val="83639296"/>
        <c:scaling>
          <c:orientation val="minMax"/>
        </c:scaling>
        <c:delete val="1"/>
        <c:axPos val="b"/>
        <c:numFmt formatCode="ge" sourceLinked="1"/>
        <c:majorTickMark val="none"/>
        <c:minorTickMark val="none"/>
        <c:tickLblPos val="none"/>
        <c:crossAx val="83678336"/>
        <c:crosses val="autoZero"/>
        <c:auto val="1"/>
        <c:lblOffset val="100"/>
        <c:baseTimeUnit val="years"/>
      </c:dateAx>
      <c:valAx>
        <c:axId val="836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14</c:v>
                </c:pt>
                <c:pt idx="1">
                  <c:v>15.2</c:v>
                </c:pt>
                <c:pt idx="2">
                  <c:v>14</c:v>
                </c:pt>
                <c:pt idx="3">
                  <c:v>10.199999999999999</c:v>
                </c:pt>
                <c:pt idx="4">
                  <c:v>10.6</c:v>
                </c:pt>
              </c:numCache>
            </c:numRef>
          </c:val>
        </c:ser>
        <c:dLbls>
          <c:showLegendKey val="0"/>
          <c:showVal val="0"/>
          <c:showCatName val="0"/>
          <c:showSerName val="0"/>
          <c:showPercent val="0"/>
          <c:showBubbleSize val="0"/>
        </c:dLbls>
        <c:gapWidth val="150"/>
        <c:axId val="87825792"/>
        <c:axId val="878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87825792"/>
        <c:axId val="87836160"/>
      </c:lineChart>
      <c:dateAx>
        <c:axId val="87825792"/>
        <c:scaling>
          <c:orientation val="minMax"/>
        </c:scaling>
        <c:delete val="1"/>
        <c:axPos val="b"/>
        <c:numFmt formatCode="ge" sourceLinked="1"/>
        <c:majorTickMark val="none"/>
        <c:minorTickMark val="none"/>
        <c:tickLblPos val="none"/>
        <c:crossAx val="87836160"/>
        <c:crosses val="autoZero"/>
        <c:auto val="1"/>
        <c:lblOffset val="100"/>
        <c:baseTimeUnit val="years"/>
      </c:dateAx>
      <c:valAx>
        <c:axId val="87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69.349999999999994</c:v>
                </c:pt>
                <c:pt idx="1">
                  <c:v>68.33</c:v>
                </c:pt>
                <c:pt idx="2">
                  <c:v>67.77</c:v>
                </c:pt>
                <c:pt idx="3">
                  <c:v>68.599999999999994</c:v>
                </c:pt>
                <c:pt idx="4">
                  <c:v>63.72</c:v>
                </c:pt>
              </c:numCache>
            </c:numRef>
          </c:val>
        </c:ser>
        <c:dLbls>
          <c:showLegendKey val="0"/>
          <c:showVal val="0"/>
          <c:showCatName val="0"/>
          <c:showSerName val="0"/>
          <c:showPercent val="0"/>
          <c:showBubbleSize val="0"/>
        </c:dLbls>
        <c:gapWidth val="150"/>
        <c:axId val="87854080"/>
        <c:axId val="878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87854080"/>
        <c:axId val="87872640"/>
      </c:lineChart>
      <c:dateAx>
        <c:axId val="87854080"/>
        <c:scaling>
          <c:orientation val="minMax"/>
        </c:scaling>
        <c:delete val="1"/>
        <c:axPos val="b"/>
        <c:numFmt formatCode="ge" sourceLinked="1"/>
        <c:majorTickMark val="none"/>
        <c:minorTickMark val="none"/>
        <c:tickLblPos val="none"/>
        <c:crossAx val="87872640"/>
        <c:crosses val="autoZero"/>
        <c:auto val="1"/>
        <c:lblOffset val="100"/>
        <c:baseTimeUnit val="years"/>
      </c:dateAx>
      <c:valAx>
        <c:axId val="878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98.87</c:v>
                </c:pt>
                <c:pt idx="1">
                  <c:v>98.78</c:v>
                </c:pt>
                <c:pt idx="2">
                  <c:v>97.65</c:v>
                </c:pt>
                <c:pt idx="3">
                  <c:v>98.08</c:v>
                </c:pt>
                <c:pt idx="4">
                  <c:v>97.8</c:v>
                </c:pt>
              </c:numCache>
            </c:numRef>
          </c:val>
        </c:ser>
        <c:dLbls>
          <c:showLegendKey val="0"/>
          <c:showVal val="0"/>
          <c:showCatName val="0"/>
          <c:showSerName val="0"/>
          <c:showPercent val="0"/>
          <c:showBubbleSize val="0"/>
        </c:dLbls>
        <c:gapWidth val="150"/>
        <c:axId val="86329984"/>
        <c:axId val="863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29984"/>
        <c:axId val="86336256"/>
      </c:lineChart>
      <c:dateAx>
        <c:axId val="86329984"/>
        <c:scaling>
          <c:orientation val="minMax"/>
        </c:scaling>
        <c:delete val="1"/>
        <c:axPos val="b"/>
        <c:numFmt formatCode="ge" sourceLinked="1"/>
        <c:majorTickMark val="none"/>
        <c:minorTickMark val="none"/>
        <c:tickLblPos val="none"/>
        <c:crossAx val="86336256"/>
        <c:crosses val="autoZero"/>
        <c:auto val="1"/>
        <c:lblOffset val="100"/>
        <c:baseTimeUnit val="years"/>
      </c:dateAx>
      <c:valAx>
        <c:axId val="863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78752"/>
        <c:axId val="863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78752"/>
        <c:axId val="86389120"/>
      </c:lineChart>
      <c:dateAx>
        <c:axId val="86378752"/>
        <c:scaling>
          <c:orientation val="minMax"/>
        </c:scaling>
        <c:delete val="1"/>
        <c:axPos val="b"/>
        <c:numFmt formatCode="ge" sourceLinked="1"/>
        <c:majorTickMark val="none"/>
        <c:minorTickMark val="none"/>
        <c:tickLblPos val="none"/>
        <c:crossAx val="86389120"/>
        <c:crosses val="autoZero"/>
        <c:auto val="1"/>
        <c:lblOffset val="100"/>
        <c:baseTimeUnit val="years"/>
      </c:dateAx>
      <c:valAx>
        <c:axId val="863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11136"/>
        <c:axId val="864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11136"/>
        <c:axId val="86417408"/>
      </c:lineChart>
      <c:dateAx>
        <c:axId val="86411136"/>
        <c:scaling>
          <c:orientation val="minMax"/>
        </c:scaling>
        <c:delete val="1"/>
        <c:axPos val="b"/>
        <c:numFmt formatCode="ge" sourceLinked="1"/>
        <c:majorTickMark val="none"/>
        <c:minorTickMark val="none"/>
        <c:tickLblPos val="none"/>
        <c:crossAx val="86417408"/>
        <c:crosses val="autoZero"/>
        <c:auto val="1"/>
        <c:lblOffset val="100"/>
        <c:baseTimeUnit val="years"/>
      </c:dateAx>
      <c:valAx>
        <c:axId val="86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29920"/>
        <c:axId val="865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29920"/>
        <c:axId val="86532096"/>
      </c:lineChart>
      <c:dateAx>
        <c:axId val="86529920"/>
        <c:scaling>
          <c:orientation val="minMax"/>
        </c:scaling>
        <c:delete val="1"/>
        <c:axPos val="b"/>
        <c:numFmt formatCode="ge" sourceLinked="1"/>
        <c:majorTickMark val="none"/>
        <c:minorTickMark val="none"/>
        <c:tickLblPos val="none"/>
        <c:crossAx val="86532096"/>
        <c:crosses val="autoZero"/>
        <c:auto val="1"/>
        <c:lblOffset val="100"/>
        <c:baseTimeUnit val="years"/>
      </c:dateAx>
      <c:valAx>
        <c:axId val="86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62688"/>
        <c:axId val="865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62688"/>
        <c:axId val="86564864"/>
      </c:lineChart>
      <c:dateAx>
        <c:axId val="86562688"/>
        <c:scaling>
          <c:orientation val="minMax"/>
        </c:scaling>
        <c:delete val="1"/>
        <c:axPos val="b"/>
        <c:numFmt formatCode="ge" sourceLinked="1"/>
        <c:majorTickMark val="none"/>
        <c:minorTickMark val="none"/>
        <c:tickLblPos val="none"/>
        <c:crossAx val="86564864"/>
        <c:crosses val="autoZero"/>
        <c:auto val="1"/>
        <c:lblOffset val="100"/>
        <c:baseTimeUnit val="years"/>
      </c:dateAx>
      <c:valAx>
        <c:axId val="865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474496"/>
        <c:axId val="824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82474496"/>
        <c:axId val="82476416"/>
      </c:lineChart>
      <c:dateAx>
        <c:axId val="82474496"/>
        <c:scaling>
          <c:orientation val="minMax"/>
        </c:scaling>
        <c:delete val="1"/>
        <c:axPos val="b"/>
        <c:numFmt formatCode="ge" sourceLinked="1"/>
        <c:majorTickMark val="none"/>
        <c:minorTickMark val="none"/>
        <c:tickLblPos val="none"/>
        <c:crossAx val="82476416"/>
        <c:crosses val="autoZero"/>
        <c:auto val="1"/>
        <c:lblOffset val="100"/>
        <c:baseTimeUnit val="years"/>
      </c:dateAx>
      <c:valAx>
        <c:axId val="824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20.309999999999999</c:v>
                </c:pt>
                <c:pt idx="1">
                  <c:v>16.579999999999998</c:v>
                </c:pt>
                <c:pt idx="2">
                  <c:v>21.78</c:v>
                </c:pt>
                <c:pt idx="3">
                  <c:v>17.670000000000002</c:v>
                </c:pt>
                <c:pt idx="4">
                  <c:v>16.88</c:v>
                </c:pt>
              </c:numCache>
            </c:numRef>
          </c:val>
        </c:ser>
        <c:dLbls>
          <c:showLegendKey val="0"/>
          <c:showVal val="0"/>
          <c:showCatName val="0"/>
          <c:showSerName val="0"/>
          <c:showPercent val="0"/>
          <c:showBubbleSize val="0"/>
        </c:dLbls>
        <c:gapWidth val="150"/>
        <c:axId val="86705280"/>
        <c:axId val="86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86705280"/>
        <c:axId val="86707200"/>
      </c:lineChart>
      <c:dateAx>
        <c:axId val="86705280"/>
        <c:scaling>
          <c:orientation val="minMax"/>
        </c:scaling>
        <c:delete val="1"/>
        <c:axPos val="b"/>
        <c:numFmt formatCode="ge" sourceLinked="1"/>
        <c:majorTickMark val="none"/>
        <c:minorTickMark val="none"/>
        <c:tickLblPos val="none"/>
        <c:crossAx val="86707200"/>
        <c:crosses val="autoZero"/>
        <c:auto val="1"/>
        <c:lblOffset val="100"/>
        <c:baseTimeUnit val="years"/>
      </c:dateAx>
      <c:valAx>
        <c:axId val="86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912.33</c:v>
                </c:pt>
                <c:pt idx="1">
                  <c:v>1119.24</c:v>
                </c:pt>
                <c:pt idx="2">
                  <c:v>804.04</c:v>
                </c:pt>
                <c:pt idx="3">
                  <c:v>941.55</c:v>
                </c:pt>
                <c:pt idx="4">
                  <c:v>955.72</c:v>
                </c:pt>
              </c:numCache>
            </c:numRef>
          </c:val>
        </c:ser>
        <c:dLbls>
          <c:showLegendKey val="0"/>
          <c:showVal val="0"/>
          <c:showCatName val="0"/>
          <c:showSerName val="0"/>
          <c:showPercent val="0"/>
          <c:showBubbleSize val="0"/>
        </c:dLbls>
        <c:gapWidth val="150"/>
        <c:axId val="86736896"/>
        <c:axId val="86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86736896"/>
        <c:axId val="86738816"/>
      </c:lineChart>
      <c:dateAx>
        <c:axId val="86736896"/>
        <c:scaling>
          <c:orientation val="minMax"/>
        </c:scaling>
        <c:delete val="1"/>
        <c:axPos val="b"/>
        <c:numFmt formatCode="ge" sourceLinked="1"/>
        <c:majorTickMark val="none"/>
        <c:minorTickMark val="none"/>
        <c:tickLblPos val="none"/>
        <c:crossAx val="86738816"/>
        <c:crosses val="autoZero"/>
        <c:auto val="1"/>
        <c:lblOffset val="100"/>
        <c:baseTimeUnit val="years"/>
      </c:dateAx>
      <c:valAx>
        <c:axId val="867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那智勝浦町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16573</v>
      </c>
      <c r="AM8" s="64"/>
      <c r="AN8" s="64"/>
      <c r="AO8" s="64"/>
      <c r="AP8" s="64"/>
      <c r="AQ8" s="64"/>
      <c r="AR8" s="64"/>
      <c r="AS8" s="64"/>
      <c r="AT8" s="63">
        <f>データ!S6</f>
        <v>183.31</v>
      </c>
      <c r="AU8" s="63"/>
      <c r="AV8" s="63"/>
      <c r="AW8" s="63"/>
      <c r="AX8" s="63"/>
      <c r="AY8" s="63"/>
      <c r="AZ8" s="63"/>
      <c r="BA8" s="63"/>
      <c r="BB8" s="63">
        <f>データ!T6</f>
        <v>90.41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0.69</v>
      </c>
      <c r="Q10" s="63"/>
      <c r="R10" s="63"/>
      <c r="S10" s="63"/>
      <c r="T10" s="63"/>
      <c r="U10" s="63"/>
      <c r="V10" s="63"/>
      <c r="W10" s="63">
        <f>データ!P6</f>
        <v>79.27</v>
      </c>
      <c r="X10" s="63"/>
      <c r="Y10" s="63"/>
      <c r="Z10" s="63"/>
      <c r="AA10" s="63"/>
      <c r="AB10" s="63"/>
      <c r="AC10" s="63"/>
      <c r="AD10" s="64">
        <f>データ!Q6</f>
        <v>2590</v>
      </c>
      <c r="AE10" s="64"/>
      <c r="AF10" s="64"/>
      <c r="AG10" s="64"/>
      <c r="AH10" s="64"/>
      <c r="AI10" s="64"/>
      <c r="AJ10" s="64"/>
      <c r="AK10" s="2"/>
      <c r="AL10" s="64">
        <f>データ!U6</f>
        <v>113</v>
      </c>
      <c r="AM10" s="64"/>
      <c r="AN10" s="64"/>
      <c r="AO10" s="64"/>
      <c r="AP10" s="64"/>
      <c r="AQ10" s="64"/>
      <c r="AR10" s="64"/>
      <c r="AS10" s="64"/>
      <c r="AT10" s="63">
        <f>データ!V6</f>
        <v>0.12</v>
      </c>
      <c r="AU10" s="63"/>
      <c r="AV10" s="63"/>
      <c r="AW10" s="63"/>
      <c r="AX10" s="63"/>
      <c r="AY10" s="63"/>
      <c r="AZ10" s="63"/>
      <c r="BA10" s="63"/>
      <c r="BB10" s="63">
        <f>データ!W6</f>
        <v>941.67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304212</v>
      </c>
      <c r="D6" s="31">
        <f t="shared" si="3"/>
        <v>47</v>
      </c>
      <c r="E6" s="31">
        <f t="shared" si="3"/>
        <v>17</v>
      </c>
      <c r="F6" s="31">
        <f t="shared" si="3"/>
        <v>4</v>
      </c>
      <c r="G6" s="31">
        <f t="shared" si="3"/>
        <v>0</v>
      </c>
      <c r="H6" s="31" t="str">
        <f t="shared" si="3"/>
        <v>和歌山県　那智勝浦町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0.69</v>
      </c>
      <c r="P6" s="32">
        <f t="shared" si="3"/>
        <v>79.27</v>
      </c>
      <c r="Q6" s="32">
        <f t="shared" si="3"/>
        <v>2590</v>
      </c>
      <c r="R6" s="32">
        <f t="shared" si="3"/>
        <v>16573</v>
      </c>
      <c r="S6" s="32">
        <f t="shared" si="3"/>
        <v>183.31</v>
      </c>
      <c r="T6" s="32">
        <f t="shared" si="3"/>
        <v>90.41</v>
      </c>
      <c r="U6" s="32">
        <f t="shared" si="3"/>
        <v>113</v>
      </c>
      <c r="V6" s="32">
        <f t="shared" si="3"/>
        <v>0.12</v>
      </c>
      <c r="W6" s="32">
        <f t="shared" si="3"/>
        <v>941.67</v>
      </c>
      <c r="X6" s="33">
        <f>IF(X7="",NA(),X7)</f>
        <v>98.87</v>
      </c>
      <c r="Y6" s="33">
        <f t="shared" ref="Y6:AG6" si="4">IF(Y7="",NA(),Y7)</f>
        <v>98.78</v>
      </c>
      <c r="Z6" s="33">
        <f t="shared" si="4"/>
        <v>97.65</v>
      </c>
      <c r="AA6" s="33">
        <f t="shared" si="4"/>
        <v>98.08</v>
      </c>
      <c r="AB6" s="33">
        <f t="shared" si="4"/>
        <v>97.8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1569.13</v>
      </c>
      <c r="BN6" s="33">
        <f t="shared" si="7"/>
        <v>1436</v>
      </c>
      <c r="BO6" s="32" t="str">
        <f>IF(BO7="","",IF(BO7="-","【-】","【"&amp;SUBSTITUTE(TEXT(BO7,"#,##0.00"),"-","△")&amp;"】"))</f>
        <v>【1,479.31】</v>
      </c>
      <c r="BP6" s="33">
        <f>IF(BP7="",NA(),BP7)</f>
        <v>20.309999999999999</v>
      </c>
      <c r="BQ6" s="33">
        <f t="shared" ref="BQ6:BY6" si="8">IF(BQ7="",NA(),BQ7)</f>
        <v>16.579999999999998</v>
      </c>
      <c r="BR6" s="33">
        <f t="shared" si="8"/>
        <v>21.78</v>
      </c>
      <c r="BS6" s="33">
        <f t="shared" si="8"/>
        <v>17.670000000000002</v>
      </c>
      <c r="BT6" s="33">
        <f t="shared" si="8"/>
        <v>16.88</v>
      </c>
      <c r="BU6" s="33">
        <f t="shared" si="8"/>
        <v>55.15</v>
      </c>
      <c r="BV6" s="33">
        <f t="shared" si="8"/>
        <v>52.89</v>
      </c>
      <c r="BW6" s="33">
        <f t="shared" si="8"/>
        <v>51.73</v>
      </c>
      <c r="BX6" s="33">
        <f t="shared" si="8"/>
        <v>64.63</v>
      </c>
      <c r="BY6" s="33">
        <f t="shared" si="8"/>
        <v>66.56</v>
      </c>
      <c r="BZ6" s="32" t="str">
        <f>IF(BZ7="","",IF(BZ7="-","【-】","【"&amp;SUBSTITUTE(TEXT(BZ7,"#,##0.00"),"-","△")&amp;"】"))</f>
        <v>【63.50】</v>
      </c>
      <c r="CA6" s="33">
        <f>IF(CA7="",NA(),CA7)</f>
        <v>912.33</v>
      </c>
      <c r="CB6" s="33">
        <f t="shared" ref="CB6:CJ6" si="9">IF(CB7="",NA(),CB7)</f>
        <v>1119.24</v>
      </c>
      <c r="CC6" s="33">
        <f t="shared" si="9"/>
        <v>804.04</v>
      </c>
      <c r="CD6" s="33">
        <f t="shared" si="9"/>
        <v>941.55</v>
      </c>
      <c r="CE6" s="33">
        <f t="shared" si="9"/>
        <v>955.72</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14</v>
      </c>
      <c r="CM6" s="33">
        <f t="shared" ref="CM6:CU6" si="10">IF(CM7="",NA(),CM7)</f>
        <v>15.2</v>
      </c>
      <c r="CN6" s="33">
        <f t="shared" si="10"/>
        <v>14</v>
      </c>
      <c r="CO6" s="33">
        <f t="shared" si="10"/>
        <v>10.199999999999999</v>
      </c>
      <c r="CP6" s="33">
        <f t="shared" si="10"/>
        <v>10.6</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69.349999999999994</v>
      </c>
      <c r="CX6" s="33">
        <f t="shared" ref="CX6:DF6" si="11">IF(CX7="",NA(),CX7)</f>
        <v>68.33</v>
      </c>
      <c r="CY6" s="33">
        <f t="shared" si="11"/>
        <v>67.77</v>
      </c>
      <c r="CZ6" s="33">
        <f t="shared" si="11"/>
        <v>68.599999999999994</v>
      </c>
      <c r="DA6" s="33">
        <f t="shared" si="11"/>
        <v>63.72</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304212</v>
      </c>
      <c r="D7" s="35">
        <v>47</v>
      </c>
      <c r="E7" s="35">
        <v>17</v>
      </c>
      <c r="F7" s="35">
        <v>4</v>
      </c>
      <c r="G7" s="35">
        <v>0</v>
      </c>
      <c r="H7" s="35" t="s">
        <v>96</v>
      </c>
      <c r="I7" s="35" t="s">
        <v>97</v>
      </c>
      <c r="J7" s="35" t="s">
        <v>98</v>
      </c>
      <c r="K7" s="35" t="s">
        <v>99</v>
      </c>
      <c r="L7" s="35" t="s">
        <v>100</v>
      </c>
      <c r="M7" s="36" t="s">
        <v>101</v>
      </c>
      <c r="N7" s="36" t="s">
        <v>102</v>
      </c>
      <c r="O7" s="36">
        <v>0.69</v>
      </c>
      <c r="P7" s="36">
        <v>79.27</v>
      </c>
      <c r="Q7" s="36">
        <v>2590</v>
      </c>
      <c r="R7" s="36">
        <v>16573</v>
      </c>
      <c r="S7" s="36">
        <v>183.31</v>
      </c>
      <c r="T7" s="36">
        <v>90.41</v>
      </c>
      <c r="U7" s="36">
        <v>113</v>
      </c>
      <c r="V7" s="36">
        <v>0.12</v>
      </c>
      <c r="W7" s="36">
        <v>941.67</v>
      </c>
      <c r="X7" s="36">
        <v>98.87</v>
      </c>
      <c r="Y7" s="36">
        <v>98.78</v>
      </c>
      <c r="Z7" s="36">
        <v>97.65</v>
      </c>
      <c r="AA7" s="36">
        <v>98.08</v>
      </c>
      <c r="AB7" s="36">
        <v>97.8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1569.13</v>
      </c>
      <c r="BN7" s="36">
        <v>1436</v>
      </c>
      <c r="BO7" s="36">
        <v>1479.31</v>
      </c>
      <c r="BP7" s="36">
        <v>20.309999999999999</v>
      </c>
      <c r="BQ7" s="36">
        <v>16.579999999999998</v>
      </c>
      <c r="BR7" s="36">
        <v>21.78</v>
      </c>
      <c r="BS7" s="36">
        <v>17.670000000000002</v>
      </c>
      <c r="BT7" s="36">
        <v>16.88</v>
      </c>
      <c r="BU7" s="36">
        <v>55.15</v>
      </c>
      <c r="BV7" s="36">
        <v>52.89</v>
      </c>
      <c r="BW7" s="36">
        <v>51.73</v>
      </c>
      <c r="BX7" s="36">
        <v>64.63</v>
      </c>
      <c r="BY7" s="36">
        <v>66.56</v>
      </c>
      <c r="BZ7" s="36">
        <v>63.5</v>
      </c>
      <c r="CA7" s="36">
        <v>912.33</v>
      </c>
      <c r="CB7" s="36">
        <v>1119.24</v>
      </c>
      <c r="CC7" s="36">
        <v>804.04</v>
      </c>
      <c r="CD7" s="36">
        <v>941.55</v>
      </c>
      <c r="CE7" s="36">
        <v>955.72</v>
      </c>
      <c r="CF7" s="36">
        <v>283.05</v>
      </c>
      <c r="CG7" s="36">
        <v>300.52</v>
      </c>
      <c r="CH7" s="36">
        <v>310.47000000000003</v>
      </c>
      <c r="CI7" s="36">
        <v>245.75</v>
      </c>
      <c r="CJ7" s="36">
        <v>244.29</v>
      </c>
      <c r="CK7" s="36">
        <v>253.12</v>
      </c>
      <c r="CL7" s="36">
        <v>14</v>
      </c>
      <c r="CM7" s="36">
        <v>15.2</v>
      </c>
      <c r="CN7" s="36">
        <v>14</v>
      </c>
      <c r="CO7" s="36">
        <v>10.199999999999999</v>
      </c>
      <c r="CP7" s="36">
        <v>10.6</v>
      </c>
      <c r="CQ7" s="36">
        <v>36.18</v>
      </c>
      <c r="CR7" s="36">
        <v>36.799999999999997</v>
      </c>
      <c r="CS7" s="36">
        <v>36.67</v>
      </c>
      <c r="CT7" s="36">
        <v>43.65</v>
      </c>
      <c r="CU7" s="36">
        <v>43.58</v>
      </c>
      <c r="CV7" s="36">
        <v>41.06</v>
      </c>
      <c r="CW7" s="36">
        <v>69.349999999999994</v>
      </c>
      <c r="CX7" s="36">
        <v>68.33</v>
      </c>
      <c r="CY7" s="36">
        <v>67.77</v>
      </c>
      <c r="CZ7" s="36">
        <v>68.599999999999994</v>
      </c>
      <c r="DA7" s="36">
        <v>63.72</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2016-02-22T00:39:40Z</cp:lastPrinted>
  <dcterms:created xsi:type="dcterms:W3CDTF">2016-02-03T09:05:43Z</dcterms:created>
  <dcterms:modified xsi:type="dcterms:W3CDTF">2016-02-23T05:57:40Z</dcterms:modified>
  <cp:category/>
</cp:coreProperties>
</file>