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AL8" i="4" s="1"/>
  <c r="Q6" i="5"/>
  <c r="AD10" i="4" s="1"/>
  <c r="P6" i="5"/>
  <c r="W10" i="4" s="1"/>
  <c r="O6" i="5"/>
  <c r="P10" i="4" s="1"/>
  <c r="N6" i="5"/>
  <c r="I10" i="4" s="1"/>
  <c r="M6" i="5"/>
  <c r="B10" i="4" s="1"/>
  <c r="L6" i="5"/>
  <c r="K6" i="5"/>
  <c r="P8" i="4" s="1"/>
  <c r="J6" i="5"/>
  <c r="I8" i="4" s="1"/>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W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<sst xmlns="http://schemas.openxmlformats.org/spreadsheetml/2006/main" count="221" uniqueCount="111">
  <si>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</si>
  <si>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</si>
  <si>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</si>
  <si>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</si>
  <si>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</si>
  <si>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</si>
  <si>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</si>
  <si>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</si>
  <si>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</si>
  <si>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</si>
  <si>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</si>
  <si>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</si>
  <si>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</si>
  <si>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</si>
  <si>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</si>
  <si>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</si>
  <si>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</si>
  <si>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</si>
  <si>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</si>
  <si>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</si>
  <si>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</si>
  <si>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</si>
  <si>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</si>
  <si>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</si>
  <si>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</si>
  <si>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</si>
  <si>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</si>
  <si>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</si>
  <si>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</si>
  <si>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</si>
  <si>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</si>
  <si>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</si>
  <si>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</si>
  <si>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</si>
  <si>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</si>
  <si>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</si>
  <si>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</si>
  <si>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</si>
  <si>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</si>
  <si>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</si>
  <si>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</si>
  <si>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</si>
  <si>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</si>
  <si>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</si>
  <si>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</si>
  <si>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</si>
  <si>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</si>
  <si>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</si>
  <si>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</si>
  <si>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</si>
  <si>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</si>
  <si>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</si>
  <si>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</si>
  <si>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</si>
  <si>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</si>
  <si>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</si>
  <si>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</si>
  <si>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</si>
  <si>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</si>
  <si>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</si>
  <si>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</si>
  <si>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</si>
  <si>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</si>
  <si>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</si>
  <si>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</si>
  <si>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</si>
  <si>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</si>
  <si>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</si>
  <si>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</si>
  <si>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</si>
  <si>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</si>
  <si>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</si>
  <si>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</si>
  <si>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</si>
  <si>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</si>
  <si>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</si>
  <si>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</si>
  <si>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</si>
  <si>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</si>
  <si>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</si>
  <si>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</si>
  <si>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</si>
  <si>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</si>
  <si>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</si>
  <si>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</si>
  <si>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</si>
  <si>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</si>
  <si>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</si>
  <si>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</si>
  <si>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</si>
  <si>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</si>
  <si>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</si>
  <si>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</si>
  <si>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</si>
  <si>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</si>
  <si>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</si>
  <si>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和歌山県　上富田町</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</si>
  <si>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</si>
  <si>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</si>
  <si>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</si>
  <si>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</si>
  <si>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</si>
  <si>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</si>
  <si>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</si>
  <si>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</si>
  <si>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</si>
  <si>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</si>
  <si>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</si>
  <si>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収益的収支比率について、接続戸数の増加により使用料収入が増加しているため改善傾向にあるものの、光熱水費や修繕費等の維持管理費も増加しているため伸びは鈍化している。しかしながら、平成27年度に使用料金の値上改定を実施しており、次年度以降は今以上の改善を見込んでいる。④企業債残高対事業規模比率について、使用料収入が増加していること、地方債残高が平成22年度をピークに減少していることから当該値は減少しているが、依然として類似団体平均値を大きく上回っている。要因としては、当町中央部に富田川が流れており土地が分断されていることや、住宅が広く点在しているなどの地理的要因から事業費が嵩んだことが考えられる。下水道への接続率の向上に努め、更なる使用料収入の確保を図れるかが課題となる。⑤経費回収率について、ほぼ横ばいで推移しているものの類似団体平均値との乖離が大きくなっており厳しい状況にあるが、前述のとおり使用料値上改定を実施しているため次年度以降は改善すると見込んでいる。今後より一層経費削減に取り組めるかが課題となる。⑥汚水処理原価について、当該値は増加傾向にあり、平成24年度以降、類似団体平均値を上回った状態にある。要因としては、処理施設等の老朽化により維持管理費が嵩んでいることが考えられる。接続率の向上と維持管理費の削減が今後の課題となる。⑦施設利用率について、ほぼ横ばいで推移している。僅かながら類似団体平均値を下回っているものの安定した稼働状況であると考える。今後は、予測される処理人口の減少を接続率の向上でどれだけカバーできるかが課題である。⑧水洗化率について、接続戸数の増加により僅かずつではあるが上昇している。安定した歳入確保と公共水域の水質保全のため、引き続き水洗化促進の啓発が課題である。</t>
    <rPh sb="13" eb="15">
      <t>セツゾク</t>
    </rPh>
    <rPh sb="15" eb="17">
      <t>コスウ</t>
    </rPh>
    <rPh sb="18" eb="20">
      <t>ゾウカ</t>
    </rPh>
    <rPh sb="23" eb="25">
      <t>シヨウ</t>
    </rPh>
    <rPh sb="25" eb="26">
      <t>リョウ</t>
    </rPh>
    <rPh sb="26" eb="28">
      <t>シュウニュウ</t>
    </rPh>
    <rPh sb="29" eb="31">
      <t>ゾウカ</t>
    </rPh>
    <rPh sb="37" eb="39">
      <t>カイゼン</t>
    </rPh>
    <rPh sb="39" eb="41">
      <t>ケイコウ</t>
    </rPh>
    <rPh sb="48" eb="50">
      <t>コウネツ</t>
    </rPh>
    <rPh sb="50" eb="51">
      <t>スイ</t>
    </rPh>
    <rPh sb="51" eb="52">
      <t>ヒ</t>
    </rPh>
    <rPh sb="53" eb="56">
      <t>シュウゼンヒ</t>
    </rPh>
    <rPh sb="56" eb="57">
      <t>トウ</t>
    </rPh>
    <rPh sb="58" eb="60">
      <t>イジ</t>
    </rPh>
    <rPh sb="60" eb="62">
      <t>カンリ</t>
    </rPh>
    <rPh sb="62" eb="63">
      <t>ヒ</t>
    </rPh>
    <rPh sb="64" eb="66">
      <t>ゾウカ</t>
    </rPh>
    <rPh sb="72" eb="73">
      <t>ノ</t>
    </rPh>
    <rPh sb="75" eb="77">
      <t>ドンカ</t>
    </rPh>
    <rPh sb="89" eb="91">
      <t>ヘイセイ</t>
    </rPh>
    <rPh sb="93" eb="95">
      <t>ネンド</t>
    </rPh>
    <rPh sb="96" eb="98">
      <t>シヨウ</t>
    </rPh>
    <rPh sb="98" eb="100">
      <t>リョウキン</t>
    </rPh>
    <rPh sb="101" eb="103">
      <t>ネアゲ</t>
    </rPh>
    <rPh sb="103" eb="105">
      <t>カイテイ</t>
    </rPh>
    <rPh sb="106" eb="108">
      <t>ジッシ</t>
    </rPh>
    <rPh sb="113" eb="116">
      <t>ジネンド</t>
    </rPh>
    <rPh sb="116" eb="118">
      <t>イコウ</t>
    </rPh>
    <rPh sb="119" eb="122">
      <t>イマイジョウ</t>
    </rPh>
    <rPh sb="123" eb="125">
      <t>カイゼン</t>
    </rPh>
    <rPh sb="126" eb="128">
      <t>ミコ</t>
    </rPh>
    <rPh sb="134" eb="136">
      <t>キギョウ</t>
    </rPh>
    <rPh sb="136" eb="137">
      <t>サイ</t>
    </rPh>
    <rPh sb="137" eb="139">
      <t>ザンダカ</t>
    </rPh>
    <rPh sb="139" eb="140">
      <t>タイ</t>
    </rPh>
    <rPh sb="140" eb="142">
      <t>ジギョウ</t>
    </rPh>
    <rPh sb="142" eb="144">
      <t>キボ</t>
    </rPh>
    <rPh sb="144" eb="146">
      <t>ヒリツ</t>
    </rPh>
    <rPh sb="151" eb="153">
      <t>シヨウ</t>
    </rPh>
    <rPh sb="153" eb="154">
      <t>リョウ</t>
    </rPh>
    <rPh sb="154" eb="156">
      <t>シュウニュウ</t>
    </rPh>
    <rPh sb="157" eb="159">
      <t>ゾウカ</t>
    </rPh>
    <rPh sb="166" eb="169">
      <t>チホウサイ</t>
    </rPh>
    <rPh sb="169" eb="171">
      <t>ザンダカ</t>
    </rPh>
    <rPh sb="172" eb="174">
      <t>ヘイセイ</t>
    </rPh>
    <rPh sb="176" eb="178">
      <t>ネンド</t>
    </rPh>
    <rPh sb="183" eb="185">
      <t>ゲンショウ</t>
    </rPh>
    <rPh sb="193" eb="195">
      <t>トウガイ</t>
    </rPh>
    <rPh sb="195" eb="196">
      <t>チ</t>
    </rPh>
    <rPh sb="197" eb="199">
      <t>ゲンショウ</t>
    </rPh>
    <rPh sb="205" eb="207">
      <t>イゼン</t>
    </rPh>
    <rPh sb="210" eb="212">
      <t>ルイジ</t>
    </rPh>
    <rPh sb="212" eb="214">
      <t>ダンタイ</t>
    </rPh>
    <rPh sb="214" eb="217">
      <t>ヘイキンチ</t>
    </rPh>
    <rPh sb="218" eb="219">
      <t>オオ</t>
    </rPh>
    <rPh sb="221" eb="223">
      <t>ウワマワ</t>
    </rPh>
    <rPh sb="228" eb="230">
      <t>ヨウイン</t>
    </rPh>
    <rPh sb="235" eb="237">
      <t>トウチョウ</t>
    </rPh>
    <rPh sb="237" eb="239">
      <t>チュウオウ</t>
    </rPh>
    <rPh sb="239" eb="240">
      <t>ブ</t>
    </rPh>
    <rPh sb="241" eb="243">
      <t>トンダ</t>
    </rPh>
    <rPh sb="243" eb="244">
      <t>ガワ</t>
    </rPh>
    <rPh sb="245" eb="246">
      <t>ナガ</t>
    </rPh>
    <rPh sb="250" eb="252">
      <t>トチ</t>
    </rPh>
    <rPh sb="253" eb="255">
      <t>ブンダン</t>
    </rPh>
    <rPh sb="264" eb="266">
      <t>ジュウタク</t>
    </rPh>
    <rPh sb="267" eb="268">
      <t>ヒロ</t>
    </rPh>
    <rPh sb="269" eb="271">
      <t>テンザイ</t>
    </rPh>
    <rPh sb="278" eb="281">
      <t>チリテキ</t>
    </rPh>
    <rPh sb="281" eb="283">
      <t>ヨウイン</t>
    </rPh>
    <rPh sb="289" eb="290">
      <t>カサ</t>
    </rPh>
    <rPh sb="295" eb="296">
      <t>カンガ</t>
    </rPh>
    <rPh sb="301" eb="304">
      <t>ゲスイドウ</t>
    </rPh>
    <rPh sb="306" eb="308">
      <t>セツゾク</t>
    </rPh>
    <rPh sb="308" eb="309">
      <t>リツ</t>
    </rPh>
    <rPh sb="310" eb="312">
      <t>コウジョウ</t>
    </rPh>
    <rPh sb="313" eb="314">
      <t>ツト</t>
    </rPh>
    <rPh sb="316" eb="317">
      <t>サラ</t>
    </rPh>
    <rPh sb="319" eb="321">
      <t>シヨウ</t>
    </rPh>
    <rPh sb="321" eb="322">
      <t>リョウ</t>
    </rPh>
    <rPh sb="322" eb="324">
      <t>シュウニュウ</t>
    </rPh>
    <rPh sb="325" eb="327">
      <t>カクホ</t>
    </rPh>
    <rPh sb="328" eb="329">
      <t>ハカ</t>
    </rPh>
    <rPh sb="333" eb="335">
      <t>カダイ</t>
    </rPh>
    <rPh sb="340" eb="342">
      <t>ケイヒ</t>
    </rPh>
    <rPh sb="342" eb="344">
      <t>カイシュウ</t>
    </rPh>
    <rPh sb="344" eb="345">
      <t>リツ</t>
    </rPh>
    <rPh sb="352" eb="353">
      <t>ヨコ</t>
    </rPh>
    <rPh sb="356" eb="358">
      <t>スイイ</t>
    </rPh>
    <rPh sb="374" eb="376">
      <t>カイリ</t>
    </rPh>
    <rPh sb="377" eb="378">
      <t>オオ</t>
    </rPh>
    <rPh sb="385" eb="386">
      <t>キビ</t>
    </rPh>
    <rPh sb="388" eb="390">
      <t>ジョウキョウ</t>
    </rPh>
    <rPh sb="395" eb="397">
      <t>ゼンジュツ</t>
    </rPh>
    <rPh sb="401" eb="403">
      <t>シヨウ</t>
    </rPh>
    <rPh sb="403" eb="404">
      <t>リョウ</t>
    </rPh>
    <rPh sb="404" eb="406">
      <t>ネアゲ</t>
    </rPh>
    <rPh sb="406" eb="408">
      <t>カイテイ</t>
    </rPh>
    <rPh sb="409" eb="411">
      <t>ジッシ</t>
    </rPh>
    <rPh sb="417" eb="420">
      <t>ジネンド</t>
    </rPh>
    <rPh sb="420" eb="422">
      <t>イコウ</t>
    </rPh>
    <rPh sb="423" eb="425">
      <t>カイゼン</t>
    </rPh>
    <rPh sb="428" eb="430">
      <t>ミコ</t>
    </rPh>
    <rPh sb="435" eb="437">
      <t>コンゴ</t>
    </rPh>
    <rPh sb="439" eb="441">
      <t>イッソウ</t>
    </rPh>
    <rPh sb="441" eb="443">
      <t>ケイヒ</t>
    </rPh>
    <rPh sb="443" eb="445">
      <t>サクゲン</t>
    </rPh>
    <rPh sb="446" eb="447">
      <t>ト</t>
    </rPh>
    <rPh sb="448" eb="449">
      <t>ク</t>
    </rPh>
    <rPh sb="453" eb="455">
      <t>カダイ</t>
    </rPh>
    <rPh sb="460" eb="462">
      <t>オスイ</t>
    </rPh>
    <rPh sb="462" eb="464">
      <t>ショリ</t>
    </rPh>
    <rPh sb="464" eb="466">
      <t>ゲンカ</t>
    </rPh>
    <rPh sb="471" eb="473">
      <t>トウガイ</t>
    </rPh>
    <rPh sb="473" eb="474">
      <t>チ</t>
    </rPh>
    <rPh sb="475" eb="477">
      <t>ゾウカ</t>
    </rPh>
    <rPh sb="477" eb="479">
      <t>ケイコウ</t>
    </rPh>
    <rPh sb="483" eb="485">
      <t>ヘイセイ</t>
    </rPh>
    <rPh sb="487" eb="489">
      <t>ネンド</t>
    </rPh>
    <rPh sb="489" eb="491">
      <t>イコウ</t>
    </rPh>
    <rPh sb="500" eb="502">
      <t>ウワマワ</t>
    </rPh>
    <rPh sb="504" eb="506">
      <t>ジョウタイ</t>
    </rPh>
    <rPh sb="510" eb="512">
      <t>ヨウイン</t>
    </rPh>
    <rPh sb="517" eb="519">
      <t>ショリ</t>
    </rPh>
    <rPh sb="519" eb="521">
      <t>シセツ</t>
    </rPh>
    <rPh sb="521" eb="522">
      <t>トウ</t>
    </rPh>
    <rPh sb="523" eb="526">
      <t>ロウキュウカ</t>
    </rPh>
    <rPh sb="529" eb="531">
      <t>イジ</t>
    </rPh>
    <rPh sb="531" eb="533">
      <t>カンリ</t>
    </rPh>
    <rPh sb="533" eb="534">
      <t>ヒ</t>
    </rPh>
    <rPh sb="535" eb="536">
      <t>カサ</t>
    </rPh>
    <rPh sb="543" eb="544">
      <t>カンガ</t>
    </rPh>
    <rPh sb="549" eb="551">
      <t>セツゾク</t>
    </rPh>
    <rPh sb="551" eb="552">
      <t>リツ</t>
    </rPh>
    <rPh sb="553" eb="555">
      <t>コウジョウ</t>
    </rPh>
    <rPh sb="556" eb="558">
      <t>イジ</t>
    </rPh>
    <rPh sb="558" eb="561">
      <t>カンリヒ</t>
    </rPh>
    <rPh sb="562" eb="564">
      <t>サクゲン</t>
    </rPh>
    <rPh sb="565" eb="567">
      <t>コンゴ</t>
    </rPh>
    <rPh sb="568" eb="570">
      <t>カダイ</t>
    </rPh>
    <rPh sb="575" eb="577">
      <t>シセツ</t>
    </rPh>
    <rPh sb="577" eb="580">
      <t>リヨウリツ</t>
    </rPh>
    <rPh sb="587" eb="588">
      <t>ヨコ</t>
    </rPh>
    <rPh sb="591" eb="593">
      <t>スイイ</t>
    </rPh>
    <rPh sb="598" eb="599">
      <t>ワズ</t>
    </rPh>
    <rPh sb="611" eb="613">
      <t>シタマワ</t>
    </rPh>
    <rPh sb="620" eb="622">
      <t>アンテイ</t>
    </rPh>
    <rPh sb="624" eb="626">
      <t>カドウ</t>
    </rPh>
    <rPh sb="626" eb="628">
      <t>ジョウキョウ</t>
    </rPh>
    <rPh sb="632" eb="633">
      <t>カンガ</t>
    </rPh>
    <rPh sb="636" eb="638">
      <t>コンゴ</t>
    </rPh>
    <rPh sb="640" eb="642">
      <t>ヨソク</t>
    </rPh>
    <rPh sb="645" eb="647">
      <t>ショリ</t>
    </rPh>
    <rPh sb="647" eb="649">
      <t>ジンコウ</t>
    </rPh>
    <rPh sb="650" eb="652">
      <t>ゲンショウ</t>
    </rPh>
    <rPh sb="653" eb="655">
      <t>セツゾク</t>
    </rPh>
    <rPh sb="655" eb="656">
      <t>リツ</t>
    </rPh>
    <rPh sb="657" eb="659">
      <t>コウジョウ</t>
    </rPh>
    <rPh sb="672" eb="674">
      <t>カダイ</t>
    </rPh>
    <rPh sb="679" eb="682">
      <t>スイセンカ</t>
    </rPh>
    <rPh sb="682" eb="683">
      <t>リツ</t>
    </rPh>
    <rPh sb="688" eb="690">
      <t>セツゾク</t>
    </rPh>
    <rPh sb="690" eb="692">
      <t>コスウ</t>
    </rPh>
    <rPh sb="693" eb="695">
      <t>ゾウカ</t>
    </rPh>
    <rPh sb="698" eb="699">
      <t>ワズ</t>
    </rPh>
    <rPh sb="707" eb="709">
      <t>ジョウショウ</t>
    </rPh>
    <rPh sb="714" eb="716">
      <t>アンテイ</t>
    </rPh>
    <rPh sb="718" eb="720">
      <t>サイニュウ</t>
    </rPh>
    <rPh sb="720" eb="722">
      <t>カクホ</t>
    </rPh>
    <rPh sb="723" eb="725">
      <t>コウキョウ</t>
    </rPh>
    <rPh sb="725" eb="727">
      <t>スイイキ</t>
    </rPh>
    <rPh sb="728" eb="730">
      <t>スイシツ</t>
    </rPh>
    <rPh sb="730" eb="732">
      <t>ホゼン</t>
    </rPh>
    <rPh sb="736" eb="737">
      <t>ヒ</t>
    </rPh>
    <rPh sb="738" eb="739">
      <t>ツヅ</t>
    </rPh>
    <rPh sb="740" eb="743">
      <t>スイセンカ</t>
    </rPh>
    <rPh sb="743" eb="745">
      <t>ソクシン</t>
    </rPh>
    <rPh sb="746" eb="748">
      <t>ケイハツ</t>
    </rPh>
    <rPh sb="749" eb="751">
      <t>カダイ</t>
    </rPh>
    <phoneticPr fontId="4"/>
  </si>
  <si>
    <t>当事業の着手時に埋設した管渠で現在21年経過しているが、管渠の耐用年数が50年であることを考えると、老朽化による管渠改善・更新は現時点においては必要ないものと思われる。そのため、管渠の更新等は未実施であり、③管渠改善率について当該値は0％となっている。しかしながら、処理施設・設備の老朽化は相当進んでおり、年々修繕費が増加している状況にある。さらに管渠の老朽化も避けられないものであるため、処理施設・設備・管渠等を含めた総合的な維持管理計画の策定や改築・更新に係る財源の確保が今後の課題となる。</t>
    <rPh sb="0" eb="1">
      <t>トウ</t>
    </rPh>
    <rPh sb="1" eb="3">
      <t>ジギョウ</t>
    </rPh>
    <rPh sb="4" eb="6">
      <t>チャクシュ</t>
    </rPh>
    <rPh sb="6" eb="7">
      <t>ジ</t>
    </rPh>
    <rPh sb="8" eb="10">
      <t>マイセツ</t>
    </rPh>
    <rPh sb="12" eb="13">
      <t>カン</t>
    </rPh>
    <rPh sb="13" eb="14">
      <t>キョ</t>
    </rPh>
    <rPh sb="15" eb="17">
      <t>ゲンザイ</t>
    </rPh>
    <rPh sb="19" eb="20">
      <t>ネン</t>
    </rPh>
    <rPh sb="20" eb="22">
      <t>ケイカ</t>
    </rPh>
    <rPh sb="28" eb="29">
      <t>カン</t>
    </rPh>
    <rPh sb="29" eb="30">
      <t>キョ</t>
    </rPh>
    <rPh sb="31" eb="33">
      <t>タイヨウ</t>
    </rPh>
    <rPh sb="33" eb="35">
      <t>ネンスウ</t>
    </rPh>
    <rPh sb="38" eb="39">
      <t>ネン</t>
    </rPh>
    <rPh sb="45" eb="46">
      <t>カンガ</t>
    </rPh>
    <rPh sb="50" eb="53">
      <t>ロウキュウカ</t>
    </rPh>
    <rPh sb="56" eb="57">
      <t>カン</t>
    </rPh>
    <rPh sb="57" eb="58">
      <t>キョ</t>
    </rPh>
    <rPh sb="58" eb="60">
      <t>カイゼン</t>
    </rPh>
    <rPh sb="61" eb="63">
      <t>コウシン</t>
    </rPh>
    <rPh sb="64" eb="67">
      <t>ゲンジテン</t>
    </rPh>
    <rPh sb="72" eb="74">
      <t>ヒツヨウ</t>
    </rPh>
    <rPh sb="79" eb="80">
      <t>オモ</t>
    </rPh>
    <rPh sb="89" eb="90">
      <t>カン</t>
    </rPh>
    <rPh sb="90" eb="91">
      <t>キョ</t>
    </rPh>
    <rPh sb="92" eb="94">
      <t>コウシン</t>
    </rPh>
    <rPh sb="94" eb="95">
      <t>トウ</t>
    </rPh>
    <rPh sb="96" eb="99">
      <t>ミジッシ</t>
    </rPh>
    <rPh sb="113" eb="115">
      <t>トウガイ</t>
    </rPh>
    <rPh sb="115" eb="116">
      <t>チ</t>
    </rPh>
    <rPh sb="133" eb="135">
      <t>ショリ</t>
    </rPh>
    <rPh sb="135" eb="137">
      <t>シセツ</t>
    </rPh>
    <rPh sb="138" eb="140">
      <t>セツビ</t>
    </rPh>
    <rPh sb="141" eb="144">
      <t>ロウキュウカ</t>
    </rPh>
    <rPh sb="145" eb="147">
      <t>ソウトウ</t>
    </rPh>
    <rPh sb="147" eb="148">
      <t>スス</t>
    </rPh>
    <rPh sb="153" eb="155">
      <t>ネンネン</t>
    </rPh>
    <rPh sb="155" eb="158">
      <t>シュウゼンヒ</t>
    </rPh>
    <rPh sb="159" eb="161">
      <t>ゾウカ</t>
    </rPh>
    <rPh sb="165" eb="167">
      <t>ジョウキョウ</t>
    </rPh>
    <rPh sb="174" eb="175">
      <t>カン</t>
    </rPh>
    <rPh sb="175" eb="176">
      <t>キョ</t>
    </rPh>
    <rPh sb="177" eb="180">
      <t>ロウキュウカ</t>
    </rPh>
    <rPh sb="181" eb="182">
      <t>サ</t>
    </rPh>
    <rPh sb="195" eb="197">
      <t>ショリ</t>
    </rPh>
    <rPh sb="197" eb="199">
      <t>シセツ</t>
    </rPh>
    <rPh sb="200" eb="202">
      <t>セツビ</t>
    </rPh>
    <rPh sb="203" eb="204">
      <t>カン</t>
    </rPh>
    <rPh sb="204" eb="205">
      <t>キョ</t>
    </rPh>
    <rPh sb="205" eb="206">
      <t>トウ</t>
    </rPh>
    <rPh sb="207" eb="208">
      <t>フク</t>
    </rPh>
    <rPh sb="210" eb="213">
      <t>ソウゴウテキ</t>
    </rPh>
    <rPh sb="214" eb="216">
      <t>イジ</t>
    </rPh>
    <rPh sb="216" eb="218">
      <t>カンリ</t>
    </rPh>
    <rPh sb="218" eb="220">
      <t>ケイカク</t>
    </rPh>
    <rPh sb="221" eb="223">
      <t>サクテイ</t>
    </rPh>
    <rPh sb="224" eb="226">
      <t>カイチク</t>
    </rPh>
    <rPh sb="227" eb="229">
      <t>コウシン</t>
    </rPh>
    <rPh sb="230" eb="231">
      <t>カカ</t>
    </rPh>
    <rPh sb="232" eb="234">
      <t>ザイゲン</t>
    </rPh>
    <rPh sb="235" eb="237">
      <t>カクホ</t>
    </rPh>
    <rPh sb="238" eb="240">
      <t>コンゴ</t>
    </rPh>
    <rPh sb="241" eb="243">
      <t>カダイ</t>
    </rPh>
    <phoneticPr fontId="4"/>
  </si>
  <si>
    <t>当事業は、市ノ瀬南岸地区を皮切りとして平成6年に事業着手し、平成12年に市ノ瀬北岸地区、平成14年に生馬地区、平成15年に岩田・岡地区、田熊地区が供用開始となり、平成16年に事業完了となった。5地区の全整備面積は114ha、現在の水洗化率は73.2％となっている。事業は完了しているため新規の下水道管埋設の工事費はかからないものの、処理施設や設備の老朽化に伴い、維持管理費が年々増加しており町の財政を圧迫している状況である。さらに今後、当町においても人口の減少が予測されているため、現状のように毎年使用料収入が増加するということはなく、いずれ減少に転じると予想される。町の財政負担や将来の処理人口の減少等を勘案し、中長期的な戦略を持って経営をしていけるかが課題となる。あわせて、未接続世帯への接続啓発に努め、安定した歳入確保と更なる運営の効率化を進め、経営健全化を図る必要がある。</t>
    <rPh sb="0" eb="1">
      <t>トウ</t>
    </rPh>
    <rPh sb="1" eb="3">
      <t>ジギョウ</t>
    </rPh>
    <rPh sb="5" eb="6">
      <t>イチ</t>
    </rPh>
    <rPh sb="7" eb="8">
      <t>セ</t>
    </rPh>
    <rPh sb="8" eb="10">
      <t>ナンガン</t>
    </rPh>
    <rPh sb="10" eb="12">
      <t>チク</t>
    </rPh>
    <rPh sb="13" eb="15">
      <t>カワキ</t>
    </rPh>
    <rPh sb="19" eb="21">
      <t>ヘイセイ</t>
    </rPh>
    <rPh sb="22" eb="23">
      <t>ネン</t>
    </rPh>
    <rPh sb="24" eb="26">
      <t>ジギョウ</t>
    </rPh>
    <rPh sb="26" eb="28">
      <t>チャクシュ</t>
    </rPh>
    <rPh sb="30" eb="32">
      <t>ヘイセイ</t>
    </rPh>
    <rPh sb="34" eb="35">
      <t>ネン</t>
    </rPh>
    <rPh sb="36" eb="37">
      <t>イチ</t>
    </rPh>
    <rPh sb="38" eb="39">
      <t>セ</t>
    </rPh>
    <rPh sb="39" eb="41">
      <t>ホクガン</t>
    </rPh>
    <rPh sb="41" eb="43">
      <t>チク</t>
    </rPh>
    <rPh sb="44" eb="46">
      <t>ヘイセイ</t>
    </rPh>
    <rPh sb="48" eb="49">
      <t>ネン</t>
    </rPh>
    <rPh sb="50" eb="52">
      <t>イクマ</t>
    </rPh>
    <rPh sb="52" eb="54">
      <t>チク</t>
    </rPh>
    <rPh sb="55" eb="57">
      <t>ヘイセイ</t>
    </rPh>
    <rPh sb="59" eb="60">
      <t>ネン</t>
    </rPh>
    <rPh sb="61" eb="63">
      <t>イワタ</t>
    </rPh>
    <rPh sb="64" eb="65">
      <t>オカ</t>
    </rPh>
    <rPh sb="65" eb="67">
      <t>チク</t>
    </rPh>
    <rPh sb="68" eb="70">
      <t>タクマ</t>
    </rPh>
    <rPh sb="70" eb="72">
      <t>チク</t>
    </rPh>
    <rPh sb="73" eb="75">
      <t>キョウヨウ</t>
    </rPh>
    <rPh sb="75" eb="77">
      <t>カイシ</t>
    </rPh>
    <rPh sb="81" eb="83">
      <t>ヘイセイ</t>
    </rPh>
    <rPh sb="85" eb="86">
      <t>ネン</t>
    </rPh>
    <rPh sb="87" eb="89">
      <t>ジギョウ</t>
    </rPh>
    <rPh sb="89" eb="91">
      <t>カンリョウ</t>
    </rPh>
    <rPh sb="97" eb="99">
      <t>チク</t>
    </rPh>
    <rPh sb="112" eb="114">
      <t>ゲンザイ</t>
    </rPh>
    <rPh sb="115" eb="118">
      <t>スイセンカ</t>
    </rPh>
    <rPh sb="118" eb="119">
      <t>リツ</t>
    </rPh>
    <rPh sb="132" eb="134">
      <t>ジギョウ</t>
    </rPh>
    <rPh sb="135" eb="137">
      <t>カンリョウ</t>
    </rPh>
    <rPh sb="143" eb="145">
      <t>シンキ</t>
    </rPh>
    <rPh sb="146" eb="149">
      <t>ゲスイドウ</t>
    </rPh>
    <rPh sb="149" eb="150">
      <t>カン</t>
    </rPh>
    <rPh sb="150" eb="152">
      <t>マイセツ</t>
    </rPh>
    <rPh sb="153" eb="156">
      <t>コウジヒ</t>
    </rPh>
    <rPh sb="166" eb="168">
      <t>ショリ</t>
    </rPh>
    <rPh sb="168" eb="170">
      <t>シセツ</t>
    </rPh>
    <rPh sb="171" eb="173">
      <t>セツビ</t>
    </rPh>
    <rPh sb="174" eb="177">
      <t>ロウキュウカ</t>
    </rPh>
    <rPh sb="178" eb="179">
      <t>トモナ</t>
    </rPh>
    <rPh sb="181" eb="183">
      <t>イジ</t>
    </rPh>
    <rPh sb="183" eb="186">
      <t>カンリヒ</t>
    </rPh>
    <rPh sb="187" eb="189">
      <t>ネンネン</t>
    </rPh>
    <rPh sb="189" eb="191">
      <t>ゾウカ</t>
    </rPh>
    <rPh sb="195" eb="196">
      <t>チョウ</t>
    </rPh>
    <rPh sb="197" eb="199">
      <t>ザイセイ</t>
    </rPh>
    <rPh sb="200" eb="202">
      <t>アッパク</t>
    </rPh>
    <rPh sb="206" eb="208">
      <t>ジョウキョウ</t>
    </rPh>
    <rPh sb="215" eb="217">
      <t>コンゴ</t>
    </rPh>
    <rPh sb="218" eb="220">
      <t>トウチョウ</t>
    </rPh>
    <rPh sb="225" eb="227">
      <t>ジンコウ</t>
    </rPh>
    <rPh sb="228" eb="230">
      <t>ゲンショウ</t>
    </rPh>
    <rPh sb="231" eb="233">
      <t>ヨソク</t>
    </rPh>
    <rPh sb="241" eb="243">
      <t>ゲンジョウ</t>
    </rPh>
    <rPh sb="247" eb="249">
      <t>マイトシ</t>
    </rPh>
    <rPh sb="249" eb="251">
      <t>シヨウ</t>
    </rPh>
    <rPh sb="251" eb="252">
      <t>リョウ</t>
    </rPh>
    <rPh sb="252" eb="254">
      <t>シュウニュウ</t>
    </rPh>
    <rPh sb="255" eb="257">
      <t>ゾウカ</t>
    </rPh>
    <rPh sb="271" eb="273">
      <t>ゲンショウ</t>
    </rPh>
    <rPh sb="274" eb="275">
      <t>テン</t>
    </rPh>
    <rPh sb="278" eb="280">
      <t>ヨソウ</t>
    </rPh>
    <rPh sb="284" eb="285">
      <t>チョウ</t>
    </rPh>
    <rPh sb="286" eb="288">
      <t>ザイセイ</t>
    </rPh>
    <rPh sb="288" eb="290">
      <t>フタン</t>
    </rPh>
    <rPh sb="291" eb="293">
      <t>ショウライ</t>
    </rPh>
    <rPh sb="294" eb="296">
      <t>ショリ</t>
    </rPh>
    <rPh sb="296" eb="298">
      <t>ジンコウ</t>
    </rPh>
    <rPh sb="299" eb="301">
      <t>ゲンショウ</t>
    </rPh>
    <rPh sb="301" eb="302">
      <t>トウ</t>
    </rPh>
    <rPh sb="303" eb="305">
      <t>カンアン</t>
    </rPh>
    <rPh sb="307" eb="308">
      <t>チュウ</t>
    </rPh>
    <rPh sb="308" eb="311">
      <t>チョウキテキ</t>
    </rPh>
    <rPh sb="312" eb="314">
      <t>センリャク</t>
    </rPh>
    <rPh sb="315" eb="316">
      <t>モ</t>
    </rPh>
    <rPh sb="318" eb="320">
      <t>ケイエイ</t>
    </rPh>
    <rPh sb="328" eb="330">
      <t>カダイ</t>
    </rPh>
    <rPh sb="339" eb="342">
      <t>ミセツゾク</t>
    </rPh>
    <rPh sb="342" eb="344">
      <t>セタイ</t>
    </rPh>
    <rPh sb="346" eb="348">
      <t>セツゾク</t>
    </rPh>
    <rPh sb="348" eb="350">
      <t>ケイハツ</t>
    </rPh>
    <rPh sb="351" eb="352">
      <t>ツト</t>
    </rPh>
    <rPh sb="354" eb="356">
      <t>アンテイ</t>
    </rPh>
    <rPh sb="358" eb="360">
      <t>サイニュウ</t>
    </rPh>
    <rPh sb="360" eb="362">
      <t>カクホ</t>
    </rPh>
    <rPh sb="363" eb="364">
      <t>サラ</t>
    </rPh>
    <rPh sb="366" eb="368">
      <t>ウンエイ</t>
    </rPh>
    <rPh sb="369" eb="372">
      <t>コウリツカ</t>
    </rPh>
    <rPh sb="373" eb="374">
      <t>スス</t>
    </rPh>
    <rPh sb="376" eb="378">
      <t>ケイエイ</t>
    </rPh>
    <rPh sb="378" eb="381">
      <t>ケンゼンカ</t>
    </rPh>
    <rPh sb="382" eb="383">
      <t>ハカ</t>
    </rPh>
    <rPh sb="384" eb="386">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</si>
</sst>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22" fillId="0" borderId="6"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7" xfId="0" applyFont="1" applyBorder="1" applyAlignment="1" applyProtection="1">
      <alignment horizontal="left" vertical="top" wrapText="1"/>
      <protection locked="0"/>
    </xf>
    <xf numFmtId="0" fontId="22" fillId="0" borderId="8"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9" xfId="0" applyFont="1" applyBorder="1" applyAlignment="1" applyProtection="1">
      <alignment horizontal="left" vertical="top" wrapText="1"/>
      <protection locked="0"/>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0625664"/>
        <c:axId val="80627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formatCode="#,##0.00;&quot;△&quot;#,##0.00">
                  <c:v>0</c:v>
                </c:pt>
                <c:pt idx="1">
                  <c:v>0.08</c:v>
                </c:pt>
                <c:pt idx="2">
                  <c:v>0.04</c:v>
                </c:pt>
                <c:pt idx="3">
                  <c:v>0.03</c:v>
                </c:pt>
                <c:pt idx="4">
                  <c:v>0.02</c:v>
                </c:pt>
              </c:numCache>
            </c:numRef>
          </c:val>
          <c:smooth val="0"/>
        </c:ser>
        <c:dLbls>
          <c:showLegendKey val="0"/>
          <c:showVal val="0"/>
          <c:showCatName val="0"/>
          <c:showSerName val="0"/>
          <c:showPercent val="0"/>
          <c:showBubbleSize val="0"/>
        </c:dLbls>
        <c:marker val="1"/>
        <c:smooth val="0"/>
        <c:axId val="80625664"/>
        <c:axId val="80627584"/>
      </c:lineChart>
      <c:dateAx>
        <c:axId val="80625664"/>
        <c:scaling>
          <c:orientation val="minMax"/>
        </c:scaling>
        <c:delete val="1"/>
        <c:axPos val="b"/>
        <c:numFmt formatCode="ge" sourceLinked="1"/>
        <c:majorTickMark val="none"/>
        <c:minorTickMark val="none"/>
        <c:tickLblPos val="none"/>
        <c:crossAx val="80627584"/>
        <c:crosses val="autoZero"/>
        <c:auto val="1"/>
        <c:lblOffset val="100"/>
        <c:baseTimeUnit val="years"/>
      </c:dateAx>
      <c:valAx>
        <c:axId val="80627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625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49.62</c:v>
                </c:pt>
                <c:pt idx="1">
                  <c:v>50.28</c:v>
                </c:pt>
                <c:pt idx="2">
                  <c:v>51.04</c:v>
                </c:pt>
                <c:pt idx="3">
                  <c:v>51.47</c:v>
                </c:pt>
                <c:pt idx="4">
                  <c:v>50.33</c:v>
                </c:pt>
              </c:numCache>
            </c:numRef>
          </c:val>
        </c:ser>
        <c:dLbls>
          <c:showLegendKey val="0"/>
          <c:showVal val="0"/>
          <c:showCatName val="0"/>
          <c:showSerName val="0"/>
          <c:showPercent val="0"/>
          <c:showBubbleSize val="0"/>
        </c:dLbls>
        <c:gapWidth val="150"/>
        <c:axId val="85663104"/>
        <c:axId val="85669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44.65</c:v>
                </c:pt>
                <c:pt idx="1">
                  <c:v>46.85</c:v>
                </c:pt>
                <c:pt idx="2">
                  <c:v>54.74</c:v>
                </c:pt>
                <c:pt idx="3">
                  <c:v>53.78</c:v>
                </c:pt>
                <c:pt idx="4">
                  <c:v>53.24</c:v>
                </c:pt>
              </c:numCache>
            </c:numRef>
          </c:val>
          <c:smooth val="0"/>
        </c:ser>
        <c:dLbls>
          <c:showLegendKey val="0"/>
          <c:showVal val="0"/>
          <c:showCatName val="0"/>
          <c:showSerName val="0"/>
          <c:showPercent val="0"/>
          <c:showBubbleSize val="0"/>
        </c:dLbls>
        <c:marker val="1"/>
        <c:smooth val="0"/>
        <c:axId val="85663104"/>
        <c:axId val="85669376"/>
      </c:lineChart>
      <c:dateAx>
        <c:axId val="85663104"/>
        <c:scaling>
          <c:orientation val="minMax"/>
        </c:scaling>
        <c:delete val="1"/>
        <c:axPos val="b"/>
        <c:numFmt formatCode="ge" sourceLinked="1"/>
        <c:majorTickMark val="none"/>
        <c:minorTickMark val="none"/>
        <c:tickLblPos val="none"/>
        <c:crossAx val="85669376"/>
        <c:crosses val="autoZero"/>
        <c:auto val="1"/>
        <c:lblOffset val="100"/>
        <c:baseTimeUnit val="years"/>
      </c:dateAx>
      <c:valAx>
        <c:axId val="85669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663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70.06</c:v>
                </c:pt>
                <c:pt idx="1">
                  <c:v>71.89</c:v>
                </c:pt>
                <c:pt idx="2">
                  <c:v>72.81</c:v>
                </c:pt>
                <c:pt idx="3">
                  <c:v>73.12</c:v>
                </c:pt>
                <c:pt idx="4">
                  <c:v>73.260000000000005</c:v>
                </c:pt>
              </c:numCache>
            </c:numRef>
          </c:val>
        </c:ser>
        <c:dLbls>
          <c:showLegendKey val="0"/>
          <c:showVal val="0"/>
          <c:showCatName val="0"/>
          <c:showSerName val="0"/>
          <c:showPercent val="0"/>
          <c:showBubbleSize val="0"/>
        </c:dLbls>
        <c:gapWidth val="150"/>
        <c:axId val="85691392"/>
        <c:axId val="85709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73.599999999999994</c:v>
                </c:pt>
                <c:pt idx="1">
                  <c:v>73.78</c:v>
                </c:pt>
                <c:pt idx="2">
                  <c:v>83.88</c:v>
                </c:pt>
                <c:pt idx="3">
                  <c:v>84.06</c:v>
                </c:pt>
                <c:pt idx="4">
                  <c:v>84.07</c:v>
                </c:pt>
              </c:numCache>
            </c:numRef>
          </c:val>
          <c:smooth val="0"/>
        </c:ser>
        <c:dLbls>
          <c:showLegendKey val="0"/>
          <c:showVal val="0"/>
          <c:showCatName val="0"/>
          <c:showSerName val="0"/>
          <c:showPercent val="0"/>
          <c:showBubbleSize val="0"/>
        </c:dLbls>
        <c:marker val="1"/>
        <c:smooth val="0"/>
        <c:axId val="85691392"/>
        <c:axId val="85709952"/>
      </c:lineChart>
      <c:dateAx>
        <c:axId val="85691392"/>
        <c:scaling>
          <c:orientation val="minMax"/>
        </c:scaling>
        <c:delete val="1"/>
        <c:axPos val="b"/>
        <c:numFmt formatCode="ge" sourceLinked="1"/>
        <c:majorTickMark val="none"/>
        <c:minorTickMark val="none"/>
        <c:tickLblPos val="none"/>
        <c:crossAx val="85709952"/>
        <c:crosses val="autoZero"/>
        <c:auto val="1"/>
        <c:lblOffset val="100"/>
        <c:baseTimeUnit val="years"/>
      </c:dateAx>
      <c:valAx>
        <c:axId val="85709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691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46.88</c:v>
                </c:pt>
                <c:pt idx="1">
                  <c:v>48.24</c:v>
                </c:pt>
                <c:pt idx="2">
                  <c:v>54.78</c:v>
                </c:pt>
                <c:pt idx="3">
                  <c:v>52.45</c:v>
                </c:pt>
                <c:pt idx="4">
                  <c:v>52.52</c:v>
                </c:pt>
              </c:numCache>
            </c:numRef>
          </c:val>
        </c:ser>
        <c:dLbls>
          <c:showLegendKey val="0"/>
          <c:showVal val="0"/>
          <c:showCatName val="0"/>
          <c:showSerName val="0"/>
          <c:showPercent val="0"/>
          <c:showBubbleSize val="0"/>
        </c:dLbls>
        <c:gapWidth val="150"/>
        <c:axId val="80661888"/>
        <c:axId val="80664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0661888"/>
        <c:axId val="80664064"/>
      </c:lineChart>
      <c:dateAx>
        <c:axId val="80661888"/>
        <c:scaling>
          <c:orientation val="minMax"/>
        </c:scaling>
        <c:delete val="1"/>
        <c:axPos val="b"/>
        <c:numFmt formatCode="ge" sourceLinked="1"/>
        <c:majorTickMark val="none"/>
        <c:minorTickMark val="none"/>
        <c:tickLblPos val="none"/>
        <c:crossAx val="80664064"/>
        <c:crosses val="autoZero"/>
        <c:auto val="1"/>
        <c:lblOffset val="100"/>
        <c:baseTimeUnit val="years"/>
      </c:dateAx>
      <c:valAx>
        <c:axId val="80664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661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0906496"/>
        <c:axId val="80916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0906496"/>
        <c:axId val="80916864"/>
      </c:lineChart>
      <c:dateAx>
        <c:axId val="80906496"/>
        <c:scaling>
          <c:orientation val="minMax"/>
        </c:scaling>
        <c:delete val="1"/>
        <c:axPos val="b"/>
        <c:numFmt formatCode="ge" sourceLinked="1"/>
        <c:majorTickMark val="none"/>
        <c:minorTickMark val="none"/>
        <c:tickLblPos val="none"/>
        <c:crossAx val="80916864"/>
        <c:crosses val="autoZero"/>
        <c:auto val="1"/>
        <c:lblOffset val="100"/>
        <c:baseTimeUnit val="years"/>
      </c:dateAx>
      <c:valAx>
        <c:axId val="8091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906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0934784"/>
        <c:axId val="75440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0934784"/>
        <c:axId val="75440128"/>
      </c:lineChart>
      <c:dateAx>
        <c:axId val="80934784"/>
        <c:scaling>
          <c:orientation val="minMax"/>
        </c:scaling>
        <c:delete val="1"/>
        <c:axPos val="b"/>
        <c:numFmt formatCode="ge" sourceLinked="1"/>
        <c:majorTickMark val="none"/>
        <c:minorTickMark val="none"/>
        <c:tickLblPos val="none"/>
        <c:crossAx val="75440128"/>
        <c:crosses val="autoZero"/>
        <c:auto val="1"/>
        <c:lblOffset val="100"/>
        <c:baseTimeUnit val="years"/>
      </c:dateAx>
      <c:valAx>
        <c:axId val="7544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934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5478912"/>
        <c:axId val="75481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5478912"/>
        <c:axId val="75481088"/>
      </c:lineChart>
      <c:dateAx>
        <c:axId val="75478912"/>
        <c:scaling>
          <c:orientation val="minMax"/>
        </c:scaling>
        <c:delete val="1"/>
        <c:axPos val="b"/>
        <c:numFmt formatCode="ge" sourceLinked="1"/>
        <c:majorTickMark val="none"/>
        <c:minorTickMark val="none"/>
        <c:tickLblPos val="none"/>
        <c:crossAx val="75481088"/>
        <c:crosses val="autoZero"/>
        <c:auto val="1"/>
        <c:lblOffset val="100"/>
        <c:baseTimeUnit val="years"/>
      </c:dateAx>
      <c:valAx>
        <c:axId val="75481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478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7694464"/>
        <c:axId val="77696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7694464"/>
        <c:axId val="77696384"/>
      </c:lineChart>
      <c:dateAx>
        <c:axId val="77694464"/>
        <c:scaling>
          <c:orientation val="minMax"/>
        </c:scaling>
        <c:delete val="1"/>
        <c:axPos val="b"/>
        <c:numFmt formatCode="ge" sourceLinked="1"/>
        <c:majorTickMark val="none"/>
        <c:minorTickMark val="none"/>
        <c:tickLblPos val="none"/>
        <c:crossAx val="77696384"/>
        <c:crosses val="autoZero"/>
        <c:auto val="1"/>
        <c:lblOffset val="100"/>
        <c:baseTimeUnit val="years"/>
      </c:dateAx>
      <c:valAx>
        <c:axId val="77696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694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2819.34</c:v>
                </c:pt>
                <c:pt idx="1">
                  <c:v>2664.06</c:v>
                </c:pt>
                <c:pt idx="2">
                  <c:v>2515.9699999999998</c:v>
                </c:pt>
                <c:pt idx="3">
                  <c:v>2380.59</c:v>
                </c:pt>
                <c:pt idx="4">
                  <c:v>2246.1</c:v>
                </c:pt>
              </c:numCache>
            </c:numRef>
          </c:val>
        </c:ser>
        <c:dLbls>
          <c:showLegendKey val="0"/>
          <c:showVal val="0"/>
          <c:showCatName val="0"/>
          <c:showSerName val="0"/>
          <c:showPercent val="0"/>
          <c:showBubbleSize val="0"/>
        </c:dLbls>
        <c:gapWidth val="150"/>
        <c:axId val="81036416"/>
        <c:axId val="81038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1316.7</c:v>
                </c:pt>
                <c:pt idx="1">
                  <c:v>1224.75</c:v>
                </c:pt>
                <c:pt idx="2">
                  <c:v>1197.82</c:v>
                </c:pt>
                <c:pt idx="3">
                  <c:v>1126.77</c:v>
                </c:pt>
                <c:pt idx="4">
                  <c:v>1044.8</c:v>
                </c:pt>
              </c:numCache>
            </c:numRef>
          </c:val>
          <c:smooth val="0"/>
        </c:ser>
        <c:dLbls>
          <c:showLegendKey val="0"/>
          <c:showVal val="0"/>
          <c:showCatName val="0"/>
          <c:showSerName val="0"/>
          <c:showPercent val="0"/>
          <c:showBubbleSize val="0"/>
        </c:dLbls>
        <c:marker val="1"/>
        <c:smooth val="0"/>
        <c:axId val="81036416"/>
        <c:axId val="81038336"/>
      </c:lineChart>
      <c:dateAx>
        <c:axId val="81036416"/>
        <c:scaling>
          <c:orientation val="minMax"/>
        </c:scaling>
        <c:delete val="1"/>
        <c:axPos val="b"/>
        <c:numFmt formatCode="ge" sourceLinked="1"/>
        <c:majorTickMark val="none"/>
        <c:minorTickMark val="none"/>
        <c:tickLblPos val="none"/>
        <c:crossAx val="81038336"/>
        <c:crosses val="autoZero"/>
        <c:auto val="1"/>
        <c:lblOffset val="100"/>
        <c:baseTimeUnit val="years"/>
      </c:dateAx>
      <c:valAx>
        <c:axId val="81038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036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35.979999999999997</c:v>
                </c:pt>
                <c:pt idx="1">
                  <c:v>35.47</c:v>
                </c:pt>
                <c:pt idx="2">
                  <c:v>31.47</c:v>
                </c:pt>
                <c:pt idx="3">
                  <c:v>32.96</c:v>
                </c:pt>
                <c:pt idx="4">
                  <c:v>32.24</c:v>
                </c:pt>
              </c:numCache>
            </c:numRef>
          </c:val>
        </c:ser>
        <c:dLbls>
          <c:showLegendKey val="0"/>
          <c:showVal val="0"/>
          <c:showCatName val="0"/>
          <c:showSerName val="0"/>
          <c:showPercent val="0"/>
          <c:showBubbleSize val="0"/>
        </c:dLbls>
        <c:gapWidth val="150"/>
        <c:axId val="81134336"/>
        <c:axId val="81136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43.24</c:v>
                </c:pt>
                <c:pt idx="1">
                  <c:v>42.13</c:v>
                </c:pt>
                <c:pt idx="2">
                  <c:v>51.03</c:v>
                </c:pt>
                <c:pt idx="3">
                  <c:v>50.9</c:v>
                </c:pt>
                <c:pt idx="4">
                  <c:v>50.82</c:v>
                </c:pt>
              </c:numCache>
            </c:numRef>
          </c:val>
          <c:smooth val="0"/>
        </c:ser>
        <c:dLbls>
          <c:showLegendKey val="0"/>
          <c:showVal val="0"/>
          <c:showCatName val="0"/>
          <c:showSerName val="0"/>
          <c:showPercent val="0"/>
          <c:showBubbleSize val="0"/>
        </c:dLbls>
        <c:marker val="1"/>
        <c:smooth val="0"/>
        <c:axId val="81134336"/>
        <c:axId val="81136256"/>
      </c:lineChart>
      <c:dateAx>
        <c:axId val="81134336"/>
        <c:scaling>
          <c:orientation val="minMax"/>
        </c:scaling>
        <c:delete val="1"/>
        <c:axPos val="b"/>
        <c:numFmt formatCode="ge" sourceLinked="1"/>
        <c:majorTickMark val="none"/>
        <c:minorTickMark val="none"/>
        <c:tickLblPos val="none"/>
        <c:crossAx val="81136256"/>
        <c:crosses val="autoZero"/>
        <c:auto val="1"/>
        <c:lblOffset val="100"/>
        <c:baseTimeUnit val="years"/>
      </c:dateAx>
      <c:valAx>
        <c:axId val="81136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134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317.25</c:v>
                </c:pt>
                <c:pt idx="1">
                  <c:v>320.70999999999998</c:v>
                </c:pt>
                <c:pt idx="2">
                  <c:v>362.41</c:v>
                </c:pt>
                <c:pt idx="3">
                  <c:v>344.82</c:v>
                </c:pt>
                <c:pt idx="4">
                  <c:v>362.25</c:v>
                </c:pt>
              </c:numCache>
            </c:numRef>
          </c:val>
        </c:ser>
        <c:dLbls>
          <c:showLegendKey val="0"/>
          <c:showVal val="0"/>
          <c:showCatName val="0"/>
          <c:showSerName val="0"/>
          <c:showPercent val="0"/>
          <c:showBubbleSize val="0"/>
        </c:dLbls>
        <c:gapWidth val="150"/>
        <c:axId val="81166336"/>
        <c:axId val="81168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338.76</c:v>
                </c:pt>
                <c:pt idx="1">
                  <c:v>348.41</c:v>
                </c:pt>
                <c:pt idx="2">
                  <c:v>289.60000000000002</c:v>
                </c:pt>
                <c:pt idx="3">
                  <c:v>293.27</c:v>
                </c:pt>
                <c:pt idx="4">
                  <c:v>300.52</c:v>
                </c:pt>
              </c:numCache>
            </c:numRef>
          </c:val>
          <c:smooth val="0"/>
        </c:ser>
        <c:dLbls>
          <c:showLegendKey val="0"/>
          <c:showVal val="0"/>
          <c:showCatName val="0"/>
          <c:showSerName val="0"/>
          <c:showPercent val="0"/>
          <c:showBubbleSize val="0"/>
        </c:dLbls>
        <c:marker val="1"/>
        <c:smooth val="0"/>
        <c:axId val="81166336"/>
        <c:axId val="81168256"/>
      </c:lineChart>
      <c:dateAx>
        <c:axId val="81166336"/>
        <c:scaling>
          <c:orientation val="minMax"/>
        </c:scaling>
        <c:delete val="1"/>
        <c:axPos val="b"/>
        <c:numFmt formatCode="ge" sourceLinked="1"/>
        <c:majorTickMark val="none"/>
        <c:minorTickMark val="none"/>
        <c:tickLblPos val="none"/>
        <c:crossAx val="81168256"/>
        <c:crosses val="autoZero"/>
        <c:auto val="1"/>
        <c:lblOffset val="100"/>
        <c:baseTimeUnit val="years"/>
      </c:dateAx>
      <c:valAx>
        <c:axId val="81168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166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【992.47】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【83.79】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【53.32】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【295.10】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【51.49】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和歌山県　上富田町</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5" t="s">
        <v>1</v>
      </c>
      <c r="C7" s="75"/>
      <c r="D7" s="75"/>
      <c r="E7" s="75"/>
      <c r="F7" s="75"/>
      <c r="G7" s="75"/>
      <c r="H7" s="75"/>
      <c r="I7" s="75" t="s">
        <v>2</v>
      </c>
      <c r="J7" s="75"/>
      <c r="K7" s="75"/>
      <c r="L7" s="75"/>
      <c r="M7" s="75"/>
      <c r="N7" s="75"/>
      <c r="O7" s="75"/>
      <c r="P7" s="75" t="s">
        <v>3</v>
      </c>
      <c r="Q7" s="75"/>
      <c r="R7" s="75"/>
      <c r="S7" s="75"/>
      <c r="T7" s="75"/>
      <c r="U7" s="75"/>
      <c r="V7" s="75"/>
      <c r="W7" s="75" t="s">
        <v>4</v>
      </c>
      <c r="X7" s="75"/>
      <c r="Y7" s="75"/>
      <c r="Z7" s="75"/>
      <c r="AA7" s="75"/>
      <c r="AB7" s="75"/>
      <c r="AC7" s="75"/>
      <c r="AD7" s="3"/>
      <c r="AE7" s="3"/>
      <c r="AF7" s="3"/>
      <c r="AG7" s="3"/>
      <c r="AH7" s="3"/>
      <c r="AI7" s="3"/>
      <c r="AJ7" s="3"/>
      <c r="AK7" s="3"/>
      <c r="AL7" s="75" t="s">
        <v>5</v>
      </c>
      <c r="AM7" s="75"/>
      <c r="AN7" s="75"/>
      <c r="AO7" s="75"/>
      <c r="AP7" s="75"/>
      <c r="AQ7" s="75"/>
      <c r="AR7" s="75"/>
      <c r="AS7" s="75"/>
      <c r="AT7" s="75" t="s">
        <v>6</v>
      </c>
      <c r="AU7" s="75"/>
      <c r="AV7" s="75"/>
      <c r="AW7" s="75"/>
      <c r="AX7" s="75"/>
      <c r="AY7" s="75"/>
      <c r="AZ7" s="75"/>
      <c r="BA7" s="75"/>
      <c r="BB7" s="75" t="s">
        <v>7</v>
      </c>
      <c r="BC7" s="75"/>
      <c r="BD7" s="75"/>
      <c r="BE7" s="75"/>
      <c r="BF7" s="75"/>
      <c r="BG7" s="75"/>
      <c r="BH7" s="75"/>
      <c r="BI7" s="75"/>
      <c r="BJ7" s="3"/>
      <c r="BK7" s="3"/>
      <c r="BL7" s="4" t="s">
        <v>8</v>
      </c>
      <c r="BM7" s="5"/>
      <c r="BN7" s="5"/>
      <c r="BO7" s="5"/>
      <c r="BP7" s="5"/>
      <c r="BQ7" s="5"/>
      <c r="BR7" s="5"/>
      <c r="BS7" s="5"/>
      <c r="BT7" s="5"/>
      <c r="BU7" s="5"/>
      <c r="BV7" s="5"/>
      <c r="BW7" s="5"/>
      <c r="BX7" s="5"/>
      <c r="BY7" s="6"/>
    </row>
    <row r="8" spans="1:78" ht="18.75" customHeight="1">
      <c r="A8" s="2"/>
      <c r="B8" s="76" t="str">
        <f>データ!I6</f>
        <v>法非適用</v>
      </c>
      <c r="C8" s="76"/>
      <c r="D8" s="76"/>
      <c r="E8" s="76"/>
      <c r="F8" s="76"/>
      <c r="G8" s="76"/>
      <c r="H8" s="76"/>
      <c r="I8" s="76" t="str">
        <f>データ!J6</f>
        <v>下水道事業</v>
      </c>
      <c r="J8" s="76"/>
      <c r="K8" s="76"/>
      <c r="L8" s="76"/>
      <c r="M8" s="76"/>
      <c r="N8" s="76"/>
      <c r="O8" s="76"/>
      <c r="P8" s="76" t="str">
        <f>データ!K6</f>
        <v>農業集落排水</v>
      </c>
      <c r="Q8" s="76"/>
      <c r="R8" s="76"/>
      <c r="S8" s="76"/>
      <c r="T8" s="76"/>
      <c r="U8" s="76"/>
      <c r="V8" s="76"/>
      <c r="W8" s="76" t="str">
        <f>データ!L6</f>
        <v>F2</v>
      </c>
      <c r="X8" s="76"/>
      <c r="Y8" s="76"/>
      <c r="Z8" s="76"/>
      <c r="AA8" s="76"/>
      <c r="AB8" s="76"/>
      <c r="AC8" s="76"/>
      <c r="AD8" s="3"/>
      <c r="AE8" s="3"/>
      <c r="AF8" s="3"/>
      <c r="AG8" s="3"/>
      <c r="AH8" s="3"/>
      <c r="AI8" s="3"/>
      <c r="AJ8" s="3"/>
      <c r="AK8" s="3"/>
      <c r="AL8" s="70">
        <f>データ!R6</f>
        <v>15464</v>
      </c>
      <c r="AM8" s="70"/>
      <c r="AN8" s="70"/>
      <c r="AO8" s="70"/>
      <c r="AP8" s="70"/>
      <c r="AQ8" s="70"/>
      <c r="AR8" s="70"/>
      <c r="AS8" s="70"/>
      <c r="AT8" s="69">
        <f>データ!S6</f>
        <v>57.37</v>
      </c>
      <c r="AU8" s="69"/>
      <c r="AV8" s="69"/>
      <c r="AW8" s="69"/>
      <c r="AX8" s="69"/>
      <c r="AY8" s="69"/>
      <c r="AZ8" s="69"/>
      <c r="BA8" s="69"/>
      <c r="BB8" s="69">
        <f>データ!T6</f>
        <v>269.55</v>
      </c>
      <c r="BC8" s="69"/>
      <c r="BD8" s="69"/>
      <c r="BE8" s="69"/>
      <c r="BF8" s="69"/>
      <c r="BG8" s="69"/>
      <c r="BH8" s="69"/>
      <c r="BI8" s="69"/>
      <c r="BJ8" s="3"/>
      <c r="BK8" s="3"/>
      <c r="BL8" s="73" t="s">
        <v>9</v>
      </c>
      <c r="BM8" s="74"/>
      <c r="BN8" s="7" t="s">
        <v>10</v>
      </c>
      <c r="BO8" s="8"/>
      <c r="BP8" s="8"/>
      <c r="BQ8" s="8"/>
      <c r="BR8" s="8"/>
      <c r="BS8" s="8"/>
      <c r="BT8" s="8"/>
      <c r="BU8" s="8"/>
      <c r="BV8" s="8"/>
      <c r="BW8" s="8"/>
      <c r="BX8" s="8"/>
      <c r="BY8" s="9"/>
    </row>
    <row r="9" spans="1:78" ht="18.75" customHeight="1">
      <c r="A9" s="2"/>
      <c r="B9" s="75" t="s">
        <v>11</v>
      </c>
      <c r="C9" s="75"/>
      <c r="D9" s="75"/>
      <c r="E9" s="75"/>
      <c r="F9" s="75"/>
      <c r="G9" s="75"/>
      <c r="H9" s="75"/>
      <c r="I9" s="75" t="s">
        <v>12</v>
      </c>
      <c r="J9" s="75"/>
      <c r="K9" s="75"/>
      <c r="L9" s="75"/>
      <c r="M9" s="75"/>
      <c r="N9" s="75"/>
      <c r="O9" s="75"/>
      <c r="P9" s="75" t="s">
        <v>13</v>
      </c>
      <c r="Q9" s="75"/>
      <c r="R9" s="75"/>
      <c r="S9" s="75"/>
      <c r="T9" s="75"/>
      <c r="U9" s="75"/>
      <c r="V9" s="75"/>
      <c r="W9" s="75" t="s">
        <v>14</v>
      </c>
      <c r="X9" s="75"/>
      <c r="Y9" s="75"/>
      <c r="Z9" s="75"/>
      <c r="AA9" s="75"/>
      <c r="AB9" s="75"/>
      <c r="AC9" s="75"/>
      <c r="AD9" s="75" t="s">
        <v>15</v>
      </c>
      <c r="AE9" s="75"/>
      <c r="AF9" s="75"/>
      <c r="AG9" s="75"/>
      <c r="AH9" s="75"/>
      <c r="AI9" s="75"/>
      <c r="AJ9" s="75"/>
      <c r="AK9" s="3"/>
      <c r="AL9" s="75" t="s">
        <v>16</v>
      </c>
      <c r="AM9" s="75"/>
      <c r="AN9" s="75"/>
      <c r="AO9" s="75"/>
      <c r="AP9" s="75"/>
      <c r="AQ9" s="75"/>
      <c r="AR9" s="75"/>
      <c r="AS9" s="75"/>
      <c r="AT9" s="75" t="s">
        <v>17</v>
      </c>
      <c r="AU9" s="75"/>
      <c r="AV9" s="75"/>
      <c r="AW9" s="75"/>
      <c r="AX9" s="75"/>
      <c r="AY9" s="75"/>
      <c r="AZ9" s="75"/>
      <c r="BA9" s="75"/>
      <c r="BB9" s="75" t="s">
        <v>18</v>
      </c>
      <c r="BC9" s="75"/>
      <c r="BD9" s="75"/>
      <c r="BE9" s="75"/>
      <c r="BF9" s="75"/>
      <c r="BG9" s="75"/>
      <c r="BH9" s="75"/>
      <c r="BI9" s="75"/>
      <c r="BJ9" s="3"/>
      <c r="BK9" s="3"/>
      <c r="BL9" s="67" t="s">
        <v>19</v>
      </c>
      <c r="BM9" s="68"/>
      <c r="BN9" s="10" t="s">
        <v>20</v>
      </c>
      <c r="BO9" s="11"/>
      <c r="BP9" s="11"/>
      <c r="BQ9" s="11"/>
      <c r="BR9" s="11"/>
      <c r="BS9" s="11"/>
      <c r="BT9" s="11"/>
      <c r="BU9" s="11"/>
      <c r="BV9" s="11"/>
      <c r="BW9" s="11"/>
      <c r="BX9" s="11"/>
      <c r="BY9" s="12"/>
    </row>
    <row r="10" spans="1:78" ht="18.75" customHeight="1">
      <c r="A10" s="2"/>
      <c r="B10" s="69" t="str">
        <f>データ!M6</f>
        <v>-</v>
      </c>
      <c r="C10" s="69"/>
      <c r="D10" s="69"/>
      <c r="E10" s="69"/>
      <c r="F10" s="69"/>
      <c r="G10" s="69"/>
      <c r="H10" s="69"/>
      <c r="I10" s="69" t="str">
        <f>データ!N6</f>
        <v>該当数値なし</v>
      </c>
      <c r="J10" s="69"/>
      <c r="K10" s="69"/>
      <c r="L10" s="69"/>
      <c r="M10" s="69"/>
      <c r="N10" s="69"/>
      <c r="O10" s="69"/>
      <c r="P10" s="69">
        <f>データ!O6</f>
        <v>32.4</v>
      </c>
      <c r="Q10" s="69"/>
      <c r="R10" s="69"/>
      <c r="S10" s="69"/>
      <c r="T10" s="69"/>
      <c r="U10" s="69"/>
      <c r="V10" s="69"/>
      <c r="W10" s="69">
        <f>データ!P6</f>
        <v>103.09</v>
      </c>
      <c r="X10" s="69"/>
      <c r="Y10" s="69"/>
      <c r="Z10" s="69"/>
      <c r="AA10" s="69"/>
      <c r="AB10" s="69"/>
      <c r="AC10" s="69"/>
      <c r="AD10" s="70">
        <f>データ!Q6</f>
        <v>2262</v>
      </c>
      <c r="AE10" s="70"/>
      <c r="AF10" s="70"/>
      <c r="AG10" s="70"/>
      <c r="AH10" s="70"/>
      <c r="AI10" s="70"/>
      <c r="AJ10" s="70"/>
      <c r="AK10" s="2"/>
      <c r="AL10" s="70">
        <f>データ!U6</f>
        <v>5004</v>
      </c>
      <c r="AM10" s="70"/>
      <c r="AN10" s="70"/>
      <c r="AO10" s="70"/>
      <c r="AP10" s="70"/>
      <c r="AQ10" s="70"/>
      <c r="AR10" s="70"/>
      <c r="AS10" s="70"/>
      <c r="AT10" s="69">
        <f>データ!V6</f>
        <v>1.1399999999999999</v>
      </c>
      <c r="AU10" s="69"/>
      <c r="AV10" s="69"/>
      <c r="AW10" s="69"/>
      <c r="AX10" s="69"/>
      <c r="AY10" s="69"/>
      <c r="AZ10" s="69"/>
      <c r="BA10" s="69"/>
      <c r="BB10" s="69">
        <f>データ!W6</f>
        <v>4389.47</v>
      </c>
      <c r="BC10" s="69"/>
      <c r="BD10" s="69"/>
      <c r="BE10" s="69"/>
      <c r="BF10" s="69"/>
      <c r="BG10" s="69"/>
      <c r="BH10" s="69"/>
      <c r="BI10" s="69"/>
      <c r="BJ10" s="2"/>
      <c r="BK10" s="2"/>
      <c r="BL10" s="71" t="s">
        <v>21</v>
      </c>
      <c r="BM10" s="72"/>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1" t="s">
        <v>108</v>
      </c>
      <c r="BM16" s="62"/>
      <c r="BN16" s="62"/>
      <c r="BO16" s="62"/>
      <c r="BP16" s="62"/>
      <c r="BQ16" s="62"/>
      <c r="BR16" s="62"/>
      <c r="BS16" s="62"/>
      <c r="BT16" s="62"/>
      <c r="BU16" s="62"/>
      <c r="BV16" s="62"/>
      <c r="BW16" s="62"/>
      <c r="BX16" s="62"/>
      <c r="BY16" s="62"/>
      <c r="BZ16" s="63"/>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1"/>
      <c r="BM17" s="62"/>
      <c r="BN17" s="62"/>
      <c r="BO17" s="62"/>
      <c r="BP17" s="62"/>
      <c r="BQ17" s="62"/>
      <c r="BR17" s="62"/>
      <c r="BS17" s="62"/>
      <c r="BT17" s="62"/>
      <c r="BU17" s="62"/>
      <c r="BV17" s="62"/>
      <c r="BW17" s="62"/>
      <c r="BX17" s="62"/>
      <c r="BY17" s="62"/>
      <c r="BZ17" s="63"/>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1"/>
      <c r="BM18" s="62"/>
      <c r="BN18" s="62"/>
      <c r="BO18" s="62"/>
      <c r="BP18" s="62"/>
      <c r="BQ18" s="62"/>
      <c r="BR18" s="62"/>
      <c r="BS18" s="62"/>
      <c r="BT18" s="62"/>
      <c r="BU18" s="62"/>
      <c r="BV18" s="62"/>
      <c r="BW18" s="62"/>
      <c r="BX18" s="62"/>
      <c r="BY18" s="62"/>
      <c r="BZ18" s="63"/>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1"/>
      <c r="BM19" s="62"/>
      <c r="BN19" s="62"/>
      <c r="BO19" s="62"/>
      <c r="BP19" s="62"/>
      <c r="BQ19" s="62"/>
      <c r="BR19" s="62"/>
      <c r="BS19" s="62"/>
      <c r="BT19" s="62"/>
      <c r="BU19" s="62"/>
      <c r="BV19" s="62"/>
      <c r="BW19" s="62"/>
      <c r="BX19" s="62"/>
      <c r="BY19" s="62"/>
      <c r="BZ19" s="63"/>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1"/>
      <c r="BM20" s="62"/>
      <c r="BN20" s="62"/>
      <c r="BO20" s="62"/>
      <c r="BP20" s="62"/>
      <c r="BQ20" s="62"/>
      <c r="BR20" s="62"/>
      <c r="BS20" s="62"/>
      <c r="BT20" s="62"/>
      <c r="BU20" s="62"/>
      <c r="BV20" s="62"/>
      <c r="BW20" s="62"/>
      <c r="BX20" s="62"/>
      <c r="BY20" s="62"/>
      <c r="BZ20" s="63"/>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1"/>
      <c r="BM21" s="62"/>
      <c r="BN21" s="62"/>
      <c r="BO21" s="62"/>
      <c r="BP21" s="62"/>
      <c r="BQ21" s="62"/>
      <c r="BR21" s="62"/>
      <c r="BS21" s="62"/>
      <c r="BT21" s="62"/>
      <c r="BU21" s="62"/>
      <c r="BV21" s="62"/>
      <c r="BW21" s="62"/>
      <c r="BX21" s="62"/>
      <c r="BY21" s="62"/>
      <c r="BZ21" s="63"/>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1"/>
      <c r="BM22" s="62"/>
      <c r="BN22" s="62"/>
      <c r="BO22" s="62"/>
      <c r="BP22" s="62"/>
      <c r="BQ22" s="62"/>
      <c r="BR22" s="62"/>
      <c r="BS22" s="62"/>
      <c r="BT22" s="62"/>
      <c r="BU22" s="62"/>
      <c r="BV22" s="62"/>
      <c r="BW22" s="62"/>
      <c r="BX22" s="62"/>
      <c r="BY22" s="62"/>
      <c r="BZ22" s="63"/>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1"/>
      <c r="BM23" s="62"/>
      <c r="BN23" s="62"/>
      <c r="BO23" s="62"/>
      <c r="BP23" s="62"/>
      <c r="BQ23" s="62"/>
      <c r="BR23" s="62"/>
      <c r="BS23" s="62"/>
      <c r="BT23" s="62"/>
      <c r="BU23" s="62"/>
      <c r="BV23" s="62"/>
      <c r="BW23" s="62"/>
      <c r="BX23" s="62"/>
      <c r="BY23" s="62"/>
      <c r="BZ23" s="63"/>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1"/>
      <c r="BM24" s="62"/>
      <c r="BN24" s="62"/>
      <c r="BO24" s="62"/>
      <c r="BP24" s="62"/>
      <c r="BQ24" s="62"/>
      <c r="BR24" s="62"/>
      <c r="BS24" s="62"/>
      <c r="BT24" s="62"/>
      <c r="BU24" s="62"/>
      <c r="BV24" s="62"/>
      <c r="BW24" s="62"/>
      <c r="BX24" s="62"/>
      <c r="BY24" s="62"/>
      <c r="BZ24" s="63"/>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1"/>
      <c r="BM25" s="62"/>
      <c r="BN25" s="62"/>
      <c r="BO25" s="62"/>
      <c r="BP25" s="62"/>
      <c r="BQ25" s="62"/>
      <c r="BR25" s="62"/>
      <c r="BS25" s="62"/>
      <c r="BT25" s="62"/>
      <c r="BU25" s="62"/>
      <c r="BV25" s="62"/>
      <c r="BW25" s="62"/>
      <c r="BX25" s="62"/>
      <c r="BY25" s="62"/>
      <c r="BZ25" s="63"/>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1"/>
      <c r="BM26" s="62"/>
      <c r="BN26" s="62"/>
      <c r="BO26" s="62"/>
      <c r="BP26" s="62"/>
      <c r="BQ26" s="62"/>
      <c r="BR26" s="62"/>
      <c r="BS26" s="62"/>
      <c r="BT26" s="62"/>
      <c r="BU26" s="62"/>
      <c r="BV26" s="62"/>
      <c r="BW26" s="62"/>
      <c r="BX26" s="62"/>
      <c r="BY26" s="62"/>
      <c r="BZ26" s="63"/>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1"/>
      <c r="BM27" s="62"/>
      <c r="BN27" s="62"/>
      <c r="BO27" s="62"/>
      <c r="BP27" s="62"/>
      <c r="BQ27" s="62"/>
      <c r="BR27" s="62"/>
      <c r="BS27" s="62"/>
      <c r="BT27" s="62"/>
      <c r="BU27" s="62"/>
      <c r="BV27" s="62"/>
      <c r="BW27" s="62"/>
      <c r="BX27" s="62"/>
      <c r="BY27" s="62"/>
      <c r="BZ27" s="63"/>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1"/>
      <c r="BM28" s="62"/>
      <c r="BN28" s="62"/>
      <c r="BO28" s="62"/>
      <c r="BP28" s="62"/>
      <c r="BQ28" s="62"/>
      <c r="BR28" s="62"/>
      <c r="BS28" s="62"/>
      <c r="BT28" s="62"/>
      <c r="BU28" s="62"/>
      <c r="BV28" s="62"/>
      <c r="BW28" s="62"/>
      <c r="BX28" s="62"/>
      <c r="BY28" s="62"/>
      <c r="BZ28" s="63"/>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1"/>
      <c r="BM29" s="62"/>
      <c r="BN29" s="62"/>
      <c r="BO29" s="62"/>
      <c r="BP29" s="62"/>
      <c r="BQ29" s="62"/>
      <c r="BR29" s="62"/>
      <c r="BS29" s="62"/>
      <c r="BT29" s="62"/>
      <c r="BU29" s="62"/>
      <c r="BV29" s="62"/>
      <c r="BW29" s="62"/>
      <c r="BX29" s="62"/>
      <c r="BY29" s="62"/>
      <c r="BZ29" s="63"/>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1"/>
      <c r="BM30" s="62"/>
      <c r="BN30" s="62"/>
      <c r="BO30" s="62"/>
      <c r="BP30" s="62"/>
      <c r="BQ30" s="62"/>
      <c r="BR30" s="62"/>
      <c r="BS30" s="62"/>
      <c r="BT30" s="62"/>
      <c r="BU30" s="62"/>
      <c r="BV30" s="62"/>
      <c r="BW30" s="62"/>
      <c r="BX30" s="62"/>
      <c r="BY30" s="62"/>
      <c r="BZ30" s="63"/>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1"/>
      <c r="BM31" s="62"/>
      <c r="BN31" s="62"/>
      <c r="BO31" s="62"/>
      <c r="BP31" s="62"/>
      <c r="BQ31" s="62"/>
      <c r="BR31" s="62"/>
      <c r="BS31" s="62"/>
      <c r="BT31" s="62"/>
      <c r="BU31" s="62"/>
      <c r="BV31" s="62"/>
      <c r="BW31" s="62"/>
      <c r="BX31" s="62"/>
      <c r="BY31" s="62"/>
      <c r="BZ31" s="63"/>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1"/>
      <c r="BM32" s="62"/>
      <c r="BN32" s="62"/>
      <c r="BO32" s="62"/>
      <c r="BP32" s="62"/>
      <c r="BQ32" s="62"/>
      <c r="BR32" s="62"/>
      <c r="BS32" s="62"/>
      <c r="BT32" s="62"/>
      <c r="BU32" s="62"/>
      <c r="BV32" s="62"/>
      <c r="BW32" s="62"/>
      <c r="BX32" s="62"/>
      <c r="BY32" s="62"/>
      <c r="BZ32" s="63"/>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1"/>
      <c r="BM33" s="62"/>
      <c r="BN33" s="62"/>
      <c r="BO33" s="62"/>
      <c r="BP33" s="62"/>
      <c r="BQ33" s="62"/>
      <c r="BR33" s="62"/>
      <c r="BS33" s="62"/>
      <c r="BT33" s="62"/>
      <c r="BU33" s="62"/>
      <c r="BV33" s="62"/>
      <c r="BW33" s="62"/>
      <c r="BX33" s="62"/>
      <c r="BY33" s="62"/>
      <c r="BZ33" s="63"/>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61"/>
      <c r="BM34" s="62"/>
      <c r="BN34" s="62"/>
      <c r="BO34" s="62"/>
      <c r="BP34" s="62"/>
      <c r="BQ34" s="62"/>
      <c r="BR34" s="62"/>
      <c r="BS34" s="62"/>
      <c r="BT34" s="62"/>
      <c r="BU34" s="62"/>
      <c r="BV34" s="62"/>
      <c r="BW34" s="62"/>
      <c r="BX34" s="62"/>
      <c r="BY34" s="62"/>
      <c r="BZ34" s="63"/>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61"/>
      <c r="BM35" s="62"/>
      <c r="BN35" s="62"/>
      <c r="BO35" s="62"/>
      <c r="BP35" s="62"/>
      <c r="BQ35" s="62"/>
      <c r="BR35" s="62"/>
      <c r="BS35" s="62"/>
      <c r="BT35" s="62"/>
      <c r="BU35" s="62"/>
      <c r="BV35" s="62"/>
      <c r="BW35" s="62"/>
      <c r="BX35" s="62"/>
      <c r="BY35" s="62"/>
      <c r="BZ35" s="63"/>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1"/>
      <c r="BM36" s="62"/>
      <c r="BN36" s="62"/>
      <c r="BO36" s="62"/>
      <c r="BP36" s="62"/>
      <c r="BQ36" s="62"/>
      <c r="BR36" s="62"/>
      <c r="BS36" s="62"/>
      <c r="BT36" s="62"/>
      <c r="BU36" s="62"/>
      <c r="BV36" s="62"/>
      <c r="BW36" s="62"/>
      <c r="BX36" s="62"/>
      <c r="BY36" s="62"/>
      <c r="BZ36" s="63"/>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1"/>
      <c r="BM37" s="62"/>
      <c r="BN37" s="62"/>
      <c r="BO37" s="62"/>
      <c r="BP37" s="62"/>
      <c r="BQ37" s="62"/>
      <c r="BR37" s="62"/>
      <c r="BS37" s="62"/>
      <c r="BT37" s="62"/>
      <c r="BU37" s="62"/>
      <c r="BV37" s="62"/>
      <c r="BW37" s="62"/>
      <c r="BX37" s="62"/>
      <c r="BY37" s="62"/>
      <c r="BZ37" s="63"/>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1"/>
      <c r="BM38" s="62"/>
      <c r="BN38" s="62"/>
      <c r="BO38" s="62"/>
      <c r="BP38" s="62"/>
      <c r="BQ38" s="62"/>
      <c r="BR38" s="62"/>
      <c r="BS38" s="62"/>
      <c r="BT38" s="62"/>
      <c r="BU38" s="62"/>
      <c r="BV38" s="62"/>
      <c r="BW38" s="62"/>
      <c r="BX38" s="62"/>
      <c r="BY38" s="62"/>
      <c r="BZ38" s="63"/>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1"/>
      <c r="BM39" s="62"/>
      <c r="BN39" s="62"/>
      <c r="BO39" s="62"/>
      <c r="BP39" s="62"/>
      <c r="BQ39" s="62"/>
      <c r="BR39" s="62"/>
      <c r="BS39" s="62"/>
      <c r="BT39" s="62"/>
      <c r="BU39" s="62"/>
      <c r="BV39" s="62"/>
      <c r="BW39" s="62"/>
      <c r="BX39" s="62"/>
      <c r="BY39" s="62"/>
      <c r="BZ39" s="63"/>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1"/>
      <c r="BM40" s="62"/>
      <c r="BN40" s="62"/>
      <c r="BO40" s="62"/>
      <c r="BP40" s="62"/>
      <c r="BQ40" s="62"/>
      <c r="BR40" s="62"/>
      <c r="BS40" s="62"/>
      <c r="BT40" s="62"/>
      <c r="BU40" s="62"/>
      <c r="BV40" s="62"/>
      <c r="BW40" s="62"/>
      <c r="BX40" s="62"/>
      <c r="BY40" s="62"/>
      <c r="BZ40" s="63"/>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1"/>
      <c r="BM41" s="62"/>
      <c r="BN41" s="62"/>
      <c r="BO41" s="62"/>
      <c r="BP41" s="62"/>
      <c r="BQ41" s="62"/>
      <c r="BR41" s="62"/>
      <c r="BS41" s="62"/>
      <c r="BT41" s="62"/>
      <c r="BU41" s="62"/>
      <c r="BV41" s="62"/>
      <c r="BW41" s="62"/>
      <c r="BX41" s="62"/>
      <c r="BY41" s="62"/>
      <c r="BZ41" s="63"/>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1"/>
      <c r="BM42" s="62"/>
      <c r="BN42" s="62"/>
      <c r="BO42" s="62"/>
      <c r="BP42" s="62"/>
      <c r="BQ42" s="62"/>
      <c r="BR42" s="62"/>
      <c r="BS42" s="62"/>
      <c r="BT42" s="62"/>
      <c r="BU42" s="62"/>
      <c r="BV42" s="62"/>
      <c r="BW42" s="62"/>
      <c r="BX42" s="62"/>
      <c r="BY42" s="62"/>
      <c r="BZ42" s="63"/>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1"/>
      <c r="BM43" s="62"/>
      <c r="BN43" s="62"/>
      <c r="BO43" s="62"/>
      <c r="BP43" s="62"/>
      <c r="BQ43" s="62"/>
      <c r="BR43" s="62"/>
      <c r="BS43" s="62"/>
      <c r="BT43" s="62"/>
      <c r="BU43" s="62"/>
      <c r="BV43" s="62"/>
      <c r="BW43" s="62"/>
      <c r="BX43" s="62"/>
      <c r="BY43" s="62"/>
      <c r="BZ43" s="63"/>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4"/>
      <c r="BM44" s="65"/>
      <c r="BN44" s="65"/>
      <c r="BO44" s="65"/>
      <c r="BP44" s="65"/>
      <c r="BQ44" s="65"/>
      <c r="BR44" s="65"/>
      <c r="BS44" s="65"/>
      <c r="BT44" s="65"/>
      <c r="BU44" s="65"/>
      <c r="BV44" s="65"/>
      <c r="BW44" s="65"/>
      <c r="BX44" s="65"/>
      <c r="BY44" s="65"/>
      <c r="BZ44" s="66"/>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80" t="s">
        <v>51</v>
      </c>
      <c r="I3" s="81"/>
      <c r="J3" s="81"/>
      <c r="K3" s="81"/>
      <c r="L3" s="81"/>
      <c r="M3" s="81"/>
      <c r="N3" s="81"/>
      <c r="O3" s="81"/>
      <c r="P3" s="81"/>
      <c r="Q3" s="81"/>
      <c r="R3" s="81"/>
      <c r="S3" s="81"/>
      <c r="T3" s="81"/>
      <c r="U3" s="81"/>
      <c r="V3" s="81"/>
      <c r="W3" s="82"/>
      <c r="X3" s="86" t="s">
        <v>52</v>
      </c>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t="s">
        <v>53</v>
      </c>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row>
    <row r="4" spans="1:144">
      <c r="A4" s="26" t="s">
        <v>54</v>
      </c>
      <c r="B4" s="28"/>
      <c r="C4" s="28"/>
      <c r="D4" s="28"/>
      <c r="E4" s="28"/>
      <c r="F4" s="28"/>
      <c r="G4" s="28"/>
      <c r="H4" s="83"/>
      <c r="I4" s="84"/>
      <c r="J4" s="84"/>
      <c r="K4" s="84"/>
      <c r="L4" s="84"/>
      <c r="M4" s="84"/>
      <c r="N4" s="84"/>
      <c r="O4" s="84"/>
      <c r="P4" s="84"/>
      <c r="Q4" s="84"/>
      <c r="R4" s="84"/>
      <c r="S4" s="84"/>
      <c r="T4" s="84"/>
      <c r="U4" s="84"/>
      <c r="V4" s="84"/>
      <c r="W4" s="85"/>
      <c r="X4" s="79" t="s">
        <v>55</v>
      </c>
      <c r="Y4" s="79"/>
      <c r="Z4" s="79"/>
      <c r="AA4" s="79"/>
      <c r="AB4" s="79"/>
      <c r="AC4" s="79"/>
      <c r="AD4" s="79"/>
      <c r="AE4" s="79"/>
      <c r="AF4" s="79"/>
      <c r="AG4" s="79"/>
      <c r="AH4" s="79"/>
      <c r="AI4" s="79" t="s">
        <v>56</v>
      </c>
      <c r="AJ4" s="79"/>
      <c r="AK4" s="79"/>
      <c r="AL4" s="79"/>
      <c r="AM4" s="79"/>
      <c r="AN4" s="79"/>
      <c r="AO4" s="79"/>
      <c r="AP4" s="79"/>
      <c r="AQ4" s="79"/>
      <c r="AR4" s="79"/>
      <c r="AS4" s="79"/>
      <c r="AT4" s="79" t="s">
        <v>57</v>
      </c>
      <c r="AU4" s="79"/>
      <c r="AV4" s="79"/>
      <c r="AW4" s="79"/>
      <c r="AX4" s="79"/>
      <c r="AY4" s="79"/>
      <c r="AZ4" s="79"/>
      <c r="BA4" s="79"/>
      <c r="BB4" s="79"/>
      <c r="BC4" s="79"/>
      <c r="BD4" s="79"/>
      <c r="BE4" s="79" t="s">
        <v>58</v>
      </c>
      <c r="BF4" s="79"/>
      <c r="BG4" s="79"/>
      <c r="BH4" s="79"/>
      <c r="BI4" s="79"/>
      <c r="BJ4" s="79"/>
      <c r="BK4" s="79"/>
      <c r="BL4" s="79"/>
      <c r="BM4" s="79"/>
      <c r="BN4" s="79"/>
      <c r="BO4" s="79"/>
      <c r="BP4" s="79" t="s">
        <v>59</v>
      </c>
      <c r="BQ4" s="79"/>
      <c r="BR4" s="79"/>
      <c r="BS4" s="79"/>
      <c r="BT4" s="79"/>
      <c r="BU4" s="79"/>
      <c r="BV4" s="79"/>
      <c r="BW4" s="79"/>
      <c r="BX4" s="79"/>
      <c r="BY4" s="79"/>
      <c r="BZ4" s="79"/>
      <c r="CA4" s="79" t="s">
        <v>60</v>
      </c>
      <c r="CB4" s="79"/>
      <c r="CC4" s="79"/>
      <c r="CD4" s="79"/>
      <c r="CE4" s="79"/>
      <c r="CF4" s="79"/>
      <c r="CG4" s="79"/>
      <c r="CH4" s="79"/>
      <c r="CI4" s="79"/>
      <c r="CJ4" s="79"/>
      <c r="CK4" s="79"/>
      <c r="CL4" s="79" t="s">
        <v>61</v>
      </c>
      <c r="CM4" s="79"/>
      <c r="CN4" s="79"/>
      <c r="CO4" s="79"/>
      <c r="CP4" s="79"/>
      <c r="CQ4" s="79"/>
      <c r="CR4" s="79"/>
      <c r="CS4" s="79"/>
      <c r="CT4" s="79"/>
      <c r="CU4" s="79"/>
      <c r="CV4" s="79"/>
      <c r="CW4" s="79" t="s">
        <v>62</v>
      </c>
      <c r="CX4" s="79"/>
      <c r="CY4" s="79"/>
      <c r="CZ4" s="79"/>
      <c r="DA4" s="79"/>
      <c r="DB4" s="79"/>
      <c r="DC4" s="79"/>
      <c r="DD4" s="79"/>
      <c r="DE4" s="79"/>
      <c r="DF4" s="79"/>
      <c r="DG4" s="79"/>
      <c r="DH4" s="79" t="s">
        <v>63</v>
      </c>
      <c r="DI4" s="79"/>
      <c r="DJ4" s="79"/>
      <c r="DK4" s="79"/>
      <c r="DL4" s="79"/>
      <c r="DM4" s="79"/>
      <c r="DN4" s="79"/>
      <c r="DO4" s="79"/>
      <c r="DP4" s="79"/>
      <c r="DQ4" s="79"/>
      <c r="DR4" s="79"/>
      <c r="DS4" s="79" t="s">
        <v>64</v>
      </c>
      <c r="DT4" s="79"/>
      <c r="DU4" s="79"/>
      <c r="DV4" s="79"/>
      <c r="DW4" s="79"/>
      <c r="DX4" s="79"/>
      <c r="DY4" s="79"/>
      <c r="DZ4" s="79"/>
      <c r="EA4" s="79"/>
      <c r="EB4" s="79"/>
      <c r="EC4" s="79"/>
      <c r="ED4" s="79" t="s">
        <v>65</v>
      </c>
      <c r="EE4" s="79"/>
      <c r="EF4" s="79"/>
      <c r="EG4" s="79"/>
      <c r="EH4" s="79"/>
      <c r="EI4" s="79"/>
      <c r="EJ4" s="79"/>
      <c r="EK4" s="79"/>
      <c r="EL4" s="79"/>
      <c r="EM4" s="79"/>
      <c r="EN4" s="79"/>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304042</v>
      </c>
      <c r="D6" s="31">
        <f t="shared" si="3"/>
        <v>47</v>
      </c>
      <c r="E6" s="31">
        <f t="shared" si="3"/>
        <v>17</v>
      </c>
      <c r="F6" s="31">
        <f t="shared" si="3"/>
        <v>5</v>
      </c>
      <c r="G6" s="31">
        <f t="shared" si="3"/>
        <v>0</v>
      </c>
      <c r="H6" s="31" t="str">
        <f t="shared" si="3"/>
        <v>和歌山県　上富田町</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32.4</v>
      </c>
      <c r="P6" s="32">
        <f t="shared" si="3"/>
        <v>103.09</v>
      </c>
      <c r="Q6" s="32">
        <f t="shared" si="3"/>
        <v>2262</v>
      </c>
      <c r="R6" s="32">
        <f t="shared" si="3"/>
        <v>15464</v>
      </c>
      <c r="S6" s="32">
        <f t="shared" si="3"/>
        <v>57.37</v>
      </c>
      <c r="T6" s="32">
        <f t="shared" si="3"/>
        <v>269.55</v>
      </c>
      <c r="U6" s="32">
        <f t="shared" si="3"/>
        <v>5004</v>
      </c>
      <c r="V6" s="32">
        <f t="shared" si="3"/>
        <v>1.1399999999999999</v>
      </c>
      <c r="W6" s="32">
        <f t="shared" si="3"/>
        <v>4389.47</v>
      </c>
      <c r="X6" s="33">
        <f>IF(X7="",NA(),X7)</f>
        <v>46.88</v>
      </c>
      <c r="Y6" s="33">
        <f t="shared" ref="Y6:AG6" si="4">IF(Y7="",NA(),Y7)</f>
        <v>48.24</v>
      </c>
      <c r="Z6" s="33">
        <f t="shared" si="4"/>
        <v>54.78</v>
      </c>
      <c r="AA6" s="33">
        <f t="shared" si="4"/>
        <v>52.45</v>
      </c>
      <c r="AB6" s="33">
        <f t="shared" si="4"/>
        <v>52.52</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2819.34</v>
      </c>
      <c r="BF6" s="33">
        <f t="shared" ref="BF6:BN6" si="7">IF(BF7="",NA(),BF7)</f>
        <v>2664.06</v>
      </c>
      <c r="BG6" s="33">
        <f t="shared" si="7"/>
        <v>2515.9699999999998</v>
      </c>
      <c r="BH6" s="33">
        <f t="shared" si="7"/>
        <v>2380.59</v>
      </c>
      <c r="BI6" s="33">
        <f t="shared" si="7"/>
        <v>2246.1</v>
      </c>
      <c r="BJ6" s="33">
        <f t="shared" si="7"/>
        <v>1316.7</v>
      </c>
      <c r="BK6" s="33">
        <f t="shared" si="7"/>
        <v>1224.75</v>
      </c>
      <c r="BL6" s="33">
        <f t="shared" si="7"/>
        <v>1197.82</v>
      </c>
      <c r="BM6" s="33">
        <f t="shared" si="7"/>
        <v>1126.77</v>
      </c>
      <c r="BN6" s="33">
        <f t="shared" si="7"/>
        <v>1044.8</v>
      </c>
      <c r="BO6" s="32" t="str">
        <f>IF(BO7="","",IF(BO7="-","【-】","【"&amp;SUBSTITUTE(TEXT(BO7,"#,##0.00"),"-","△")&amp;"】"))</f>
        <v>【992.47】</v>
      </c>
      <c r="BP6" s="33">
        <f>IF(BP7="",NA(),BP7)</f>
        <v>35.979999999999997</v>
      </c>
      <c r="BQ6" s="33">
        <f t="shared" ref="BQ6:BY6" si="8">IF(BQ7="",NA(),BQ7)</f>
        <v>35.47</v>
      </c>
      <c r="BR6" s="33">
        <f t="shared" si="8"/>
        <v>31.47</v>
      </c>
      <c r="BS6" s="33">
        <f t="shared" si="8"/>
        <v>32.96</v>
      </c>
      <c r="BT6" s="33">
        <f t="shared" si="8"/>
        <v>32.24</v>
      </c>
      <c r="BU6" s="33">
        <f t="shared" si="8"/>
        <v>43.24</v>
      </c>
      <c r="BV6" s="33">
        <f t="shared" si="8"/>
        <v>42.13</v>
      </c>
      <c r="BW6" s="33">
        <f t="shared" si="8"/>
        <v>51.03</v>
      </c>
      <c r="BX6" s="33">
        <f t="shared" si="8"/>
        <v>50.9</v>
      </c>
      <c r="BY6" s="33">
        <f t="shared" si="8"/>
        <v>50.82</v>
      </c>
      <c r="BZ6" s="32" t="str">
        <f>IF(BZ7="","",IF(BZ7="-","【-】","【"&amp;SUBSTITUTE(TEXT(BZ7,"#,##0.00"),"-","△")&amp;"】"))</f>
        <v>【51.49】</v>
      </c>
      <c r="CA6" s="33">
        <f>IF(CA7="",NA(),CA7)</f>
        <v>317.25</v>
      </c>
      <c r="CB6" s="33">
        <f t="shared" ref="CB6:CJ6" si="9">IF(CB7="",NA(),CB7)</f>
        <v>320.70999999999998</v>
      </c>
      <c r="CC6" s="33">
        <f t="shared" si="9"/>
        <v>362.41</v>
      </c>
      <c r="CD6" s="33">
        <f t="shared" si="9"/>
        <v>344.82</v>
      </c>
      <c r="CE6" s="33">
        <f t="shared" si="9"/>
        <v>362.25</v>
      </c>
      <c r="CF6" s="33">
        <f t="shared" si="9"/>
        <v>338.76</v>
      </c>
      <c r="CG6" s="33">
        <f t="shared" si="9"/>
        <v>348.41</v>
      </c>
      <c r="CH6" s="33">
        <f t="shared" si="9"/>
        <v>289.60000000000002</v>
      </c>
      <c r="CI6" s="33">
        <f t="shared" si="9"/>
        <v>293.27</v>
      </c>
      <c r="CJ6" s="33">
        <f t="shared" si="9"/>
        <v>300.52</v>
      </c>
      <c r="CK6" s="32" t="str">
        <f>IF(CK7="","",IF(CK7="-","【-】","【"&amp;SUBSTITUTE(TEXT(CK7,"#,##0.00"),"-","△")&amp;"】"))</f>
        <v>【295.10】</v>
      </c>
      <c r="CL6" s="33">
        <f>IF(CL7="",NA(),CL7)</f>
        <v>49.62</v>
      </c>
      <c r="CM6" s="33">
        <f t="shared" ref="CM6:CU6" si="10">IF(CM7="",NA(),CM7)</f>
        <v>50.28</v>
      </c>
      <c r="CN6" s="33">
        <f t="shared" si="10"/>
        <v>51.04</v>
      </c>
      <c r="CO6" s="33">
        <f t="shared" si="10"/>
        <v>51.47</v>
      </c>
      <c r="CP6" s="33">
        <f t="shared" si="10"/>
        <v>50.33</v>
      </c>
      <c r="CQ6" s="33">
        <f t="shared" si="10"/>
        <v>44.65</v>
      </c>
      <c r="CR6" s="33">
        <f t="shared" si="10"/>
        <v>46.85</v>
      </c>
      <c r="CS6" s="33">
        <f t="shared" si="10"/>
        <v>54.74</v>
      </c>
      <c r="CT6" s="33">
        <f t="shared" si="10"/>
        <v>53.78</v>
      </c>
      <c r="CU6" s="33">
        <f t="shared" si="10"/>
        <v>53.24</v>
      </c>
      <c r="CV6" s="32" t="str">
        <f>IF(CV7="","",IF(CV7="-","【-】","【"&amp;SUBSTITUTE(TEXT(CV7,"#,##0.00"),"-","△")&amp;"】"))</f>
        <v>【53.32】</v>
      </c>
      <c r="CW6" s="33">
        <f>IF(CW7="",NA(),CW7)</f>
        <v>70.06</v>
      </c>
      <c r="CX6" s="33">
        <f t="shared" ref="CX6:DF6" si="11">IF(CX7="",NA(),CX7)</f>
        <v>71.89</v>
      </c>
      <c r="CY6" s="33">
        <f t="shared" si="11"/>
        <v>72.81</v>
      </c>
      <c r="CZ6" s="33">
        <f t="shared" si="11"/>
        <v>73.12</v>
      </c>
      <c r="DA6" s="33">
        <f t="shared" si="11"/>
        <v>73.260000000000005</v>
      </c>
      <c r="DB6" s="33">
        <f t="shared" si="11"/>
        <v>73.599999999999994</v>
      </c>
      <c r="DC6" s="33">
        <f t="shared" si="11"/>
        <v>73.78</v>
      </c>
      <c r="DD6" s="33">
        <f t="shared" si="11"/>
        <v>83.88</v>
      </c>
      <c r="DE6" s="33">
        <f t="shared" si="11"/>
        <v>84.06</v>
      </c>
      <c r="DF6" s="33">
        <f t="shared" si="11"/>
        <v>84.07</v>
      </c>
      <c r="DG6" s="32" t="str">
        <f>IF(DG7="","",IF(DG7="-","【-】","【"&amp;SUBSTITUTE(TEXT(DG7,"#,##0.00"),"-","△")&amp;"】"))</f>
        <v>【83.79】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2">
        <f t="shared" si="14"/>
        <v>0</v>
      </c>
      <c r="EJ6" s="33">
        <f t="shared" si="14"/>
        <v>0.08</v>
      </c>
      <c r="EK6" s="33">
        <f t="shared" si="14"/>
        <v>0.04</v>
      </c>
      <c r="EL6" s="33">
        <f t="shared" si="14"/>
        <v>0.03</v>
      </c>
      <c r="EM6" s="33">
        <f t="shared" si="14"/>
        <v>0.02</v>
      </c>
      <c r="EN6" s="32" t="str">
        <f>IF(EN7="","",IF(EN7="-","【-】","【"&amp;SUBSTITUTE(TEXT(EN7,"#,##0.00"),"-","△")&amp;"】"))</f>
        <v>【0.03】</v>
      </c>
    </row>
    <row r="7" spans="1:144" s="34" customFormat="1">
      <c r="A7" s="26"/>
      <c r="B7" s="35">
        <v>2014</v>
      </c>
      <c r="C7" s="35">
        <v>304042</v>
      </c>
      <c r="D7" s="35">
        <v>47</v>
      </c>
      <c r="E7" s="35">
        <v>17</v>
      </c>
      <c r="F7" s="35">
        <v>5</v>
      </c>
      <c r="G7" s="35">
        <v>0</v>
      </c>
      <c r="H7" s="35" t="s">
        <v>96</v>
      </c>
      <c r="I7" s="35" t="s">
        <v>97</v>
      </c>
      <c r="J7" s="35" t="s">
        <v>98</v>
      </c>
      <c r="K7" s="35" t="s">
        <v>99</v>
      </c>
      <c r="L7" s="35" t="s">
        <v>100</v>
      </c>
      <c r="M7" s="36" t="s">
        <v>101</v>
      </c>
      <c r="N7" s="36" t="s">
        <v>102</v>
      </c>
      <c r="O7" s="36">
        <v>32.4</v>
      </c>
      <c r="P7" s="36">
        <v>103.09</v>
      </c>
      <c r="Q7" s="36">
        <v>2262</v>
      </c>
      <c r="R7" s="36">
        <v>15464</v>
      </c>
      <c r="S7" s="36">
        <v>57.37</v>
      </c>
      <c r="T7" s="36">
        <v>269.55</v>
      </c>
      <c r="U7" s="36">
        <v>5004</v>
      </c>
      <c r="V7" s="36">
        <v>1.1399999999999999</v>
      </c>
      <c r="W7" s="36">
        <v>4389.47</v>
      </c>
      <c r="X7" s="36">
        <v>46.88</v>
      </c>
      <c r="Y7" s="36">
        <v>48.24</v>
      </c>
      <c r="Z7" s="36">
        <v>54.78</v>
      </c>
      <c r="AA7" s="36">
        <v>52.45</v>
      </c>
      <c r="AB7" s="36">
        <v>52.52</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2819.34</v>
      </c>
      <c r="BF7" s="36">
        <v>2664.06</v>
      </c>
      <c r="BG7" s="36">
        <v>2515.9699999999998</v>
      </c>
      <c r="BH7" s="36">
        <v>2380.59</v>
      </c>
      <c r="BI7" s="36">
        <v>2246.1</v>
      </c>
      <c r="BJ7" s="36">
        <v>1316.7</v>
      </c>
      <c r="BK7" s="36">
        <v>1224.75</v>
      </c>
      <c r="BL7" s="36">
        <v>1197.82</v>
      </c>
      <c r="BM7" s="36">
        <v>1126.77</v>
      </c>
      <c r="BN7" s="36">
        <v>1044.8</v>
      </c>
      <c r="BO7" s="36">
        <v>992.47</v>
      </c>
      <c r="BP7" s="36">
        <v>35.979999999999997</v>
      </c>
      <c r="BQ7" s="36">
        <v>35.47</v>
      </c>
      <c r="BR7" s="36">
        <v>31.47</v>
      </c>
      <c r="BS7" s="36">
        <v>32.96</v>
      </c>
      <c r="BT7" s="36">
        <v>32.24</v>
      </c>
      <c r="BU7" s="36">
        <v>43.24</v>
      </c>
      <c r="BV7" s="36">
        <v>42.13</v>
      </c>
      <c r="BW7" s="36">
        <v>51.03</v>
      </c>
      <c r="BX7" s="36">
        <v>50.9</v>
      </c>
      <c r="BY7" s="36">
        <v>50.82</v>
      </c>
      <c r="BZ7" s="36">
        <v>51.49</v>
      </c>
      <c r="CA7" s="36">
        <v>317.25</v>
      </c>
      <c r="CB7" s="36">
        <v>320.70999999999998</v>
      </c>
      <c r="CC7" s="36">
        <v>362.41</v>
      </c>
      <c r="CD7" s="36">
        <v>344.82</v>
      </c>
      <c r="CE7" s="36">
        <v>362.25</v>
      </c>
      <c r="CF7" s="36">
        <v>338.76</v>
      </c>
      <c r="CG7" s="36">
        <v>348.41</v>
      </c>
      <c r="CH7" s="36">
        <v>289.60000000000002</v>
      </c>
      <c r="CI7" s="36">
        <v>293.27</v>
      </c>
      <c r="CJ7" s="36">
        <v>300.52</v>
      </c>
      <c r="CK7" s="36">
        <v>295.10000000000002</v>
      </c>
      <c r="CL7" s="36">
        <v>49.62</v>
      </c>
      <c r="CM7" s="36">
        <v>50.28</v>
      </c>
      <c r="CN7" s="36">
        <v>51.04</v>
      </c>
      <c r="CO7" s="36">
        <v>51.47</v>
      </c>
      <c r="CP7" s="36">
        <v>50.33</v>
      </c>
      <c r="CQ7" s="36">
        <v>44.65</v>
      </c>
      <c r="CR7" s="36">
        <v>46.85</v>
      </c>
      <c r="CS7" s="36">
        <v>54.74</v>
      </c>
      <c r="CT7" s="36">
        <v>53.78</v>
      </c>
      <c r="CU7" s="36">
        <v>53.24</v>
      </c>
      <c r="CV7" s="36">
        <v>53.32</v>
      </c>
      <c r="CW7" s="36">
        <v>70.06</v>
      </c>
      <c r="CX7" s="36">
        <v>71.89</v>
      </c>
      <c r="CY7" s="36">
        <v>72.81</v>
      </c>
      <c r="CZ7" s="36">
        <v>73.12</v>
      </c>
      <c r="DA7" s="36">
        <v>73.260000000000005</v>
      </c>
      <c r="DB7" s="36">
        <v>73.599999999999994</v>
      </c>
      <c r="DC7" s="36">
        <v>73.78</v>
      </c>
      <c r="DD7" s="36">
        <v>83.88</v>
      </c>
      <c r="DE7" s="36">
        <v>84.06</v>
      </c>
      <c r="DF7" s="36">
        <v>84.07</v>
      </c>
      <c r="DG7" s="36">
        <v>83.79</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v>
      </c>
      <c r="EJ7" s="36">
        <v>0.08</v>
      </c>
      <c r="EK7" s="36">
        <v>0.04</v>
      </c>
      <c r="EL7" s="36">
        <v>0.03</v>
      </c>
      <c r="EM7" s="36">
        <v>0.02</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和歌山県</cp:lastModifiedBy>
  <cp:lastPrinted>2016-02-22T00:39:25Z</cp:lastPrinted>
  <dcterms:created xsi:type="dcterms:W3CDTF">2016-02-03T09:16:03Z</dcterms:created>
  <dcterms:modified xsi:type="dcterms:W3CDTF">2016-02-23T05:57:30Z</dcterms:modified>
  <cp:category/>
</cp:coreProperties>
</file>