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<sst xmlns="http://schemas.openxmlformats.org/spreadsheetml/2006/main" count="226" uniqueCount="111">
  <si>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</si>
  <si>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</si>
  <si>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</si>
  <si>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</si>
  <si>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</si>
  <si>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</si>
  <si>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</si>
  <si>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</si>
  <si>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</si>
  <si>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</si>
  <si>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</si>
  <si>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</si>
  <si>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</si>
  <si>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</si>
  <si>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</si>
  <si>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</si>
  <si>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</si>
  <si>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</si>
  <si>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</si>
  <si>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</si>
  <si>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</si>
  <si>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</si>
  <si>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</si>
  <si>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</si>
  <si>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</si>
  <si>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</si>
  <si>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</si>
  <si>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</si>
  <si>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</si>
  <si>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</si>
  <si>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</si>
  <si>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</si>
  <si>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</si>
  <si>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</si>
  <si>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</si>
  <si>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</si>
  <si>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</si>
  <si>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</si>
  <si>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</si>
  <si>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</si>
  <si>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</si>
  <si>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</si>
  <si>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</si>
  <si>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</si>
  <si>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</si>
  <si>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</si>
  <si>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</si>
  <si>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</si>
  <si>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</si>
  <si>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</si>
  <si>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</si>
  <si>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</si>
  <si>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</si>
  <si>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</si>
  <si>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</si>
  <si>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</si>
  <si>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</si>
  <si>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</si>
  <si>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</si>
  <si>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</si>
  <si>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</si>
  <si>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</si>
  <si>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</si>
  <si>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</si>
  <si>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</si>
  <si>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</si>
  <si>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</si>
  <si>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</si>
  <si>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</si>
  <si>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</si>
  <si>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</si>
  <si>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</si>
  <si>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</si>
  <si>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</si>
  <si>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</si>
  <si>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</si>
  <si>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</si>
  <si>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</si>
  <si>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</si>
  <si>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</si>
  <si>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</si>
  <si>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</si>
  <si>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</si>
  <si>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</si>
  <si>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</si>
  <si>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</si>
  <si>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</si>
  <si>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</si>
  <si>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</si>
  <si>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</si>
  <si>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</si>
  <si>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</si>
  <si>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</si>
  <si>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</si>
  <si>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</si>
  <si>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</si>
  <si>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</si>
  <si>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</si>
  <si>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</si>
  <si>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</si>
  <si>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</si>
  <si>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</si>
  <si>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</si>
  <si>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</si>
  <si>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</si>
  <si>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</si>
  <si>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</si>
  <si>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</si>
  <si>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現在の公共下水道の経営は、汚水処理に要する経費を下水道使用料収入で賄うことができていない状況となっています。
　汚水処理に要する経費には維持管理費（汚水を処理する経費や下水道管、処理場などの施設等を維持管理するための経費）と資本費（下水道を整備するために借入れた地方債の元利償還費）があります。
　⑤の経費回収率にみられるように、現在の下水道使用料収入では、汚水処理に要する経費の50％程度を回収となっています。しかし、経費削減や職員の減等の努力や下水道使用料の改定により汚水処理に要する経費のうち維持管理費は回収することができています。
　当市は起伏に富んだ地形であり、下水道整備費用が大きく、ポンプ等の施設整備も必要となり資本費の負担が大きくなっています。また、このことに伴いポンプ等の維持管理も発生し、維持管理費の負担も大きくなっています。このことが汚水処理に要する経費及び⑥の汚水処理原価が高くなっている要因となっています。
　⑧に見られるように水洗化率は環境美化意識の高まりもあり高くなっておりますが、使用料収入の増収を図るためにもさらなる公共下水道への接続を促進する必要があります。
　なお、当市の公共下水道の汚水処理は全て県営の流域下水道施設で行っているため、⑦施設利用率の数値はありません。
　</t>
    <rPh sb="1" eb="2">
      <t>ゲン</t>
    </rPh>
    <rPh sb="2" eb="3">
      <t>ザイ</t>
    </rPh>
    <rPh sb="4" eb="6">
      <t>コウキョウ</t>
    </rPh>
    <rPh sb="6" eb="9">
      <t>ゲスイドウ</t>
    </rPh>
    <rPh sb="10" eb="12">
      <t>ケイエイ</t>
    </rPh>
    <rPh sb="14" eb="16">
      <t>オスイ</t>
    </rPh>
    <rPh sb="16" eb="18">
      <t>ショリ</t>
    </rPh>
    <rPh sb="19" eb="20">
      <t>ヨウ</t>
    </rPh>
    <rPh sb="22" eb="24">
      <t>ケイヒ</t>
    </rPh>
    <rPh sb="25" eb="28">
      <t>ゲスイドウ</t>
    </rPh>
    <rPh sb="28" eb="30">
      <t>シヨウ</t>
    </rPh>
    <rPh sb="30" eb="31">
      <t>リョウ</t>
    </rPh>
    <rPh sb="31" eb="33">
      <t>シュウニュウ</t>
    </rPh>
    <rPh sb="34" eb="35">
      <t>マカナ</t>
    </rPh>
    <rPh sb="58" eb="60">
      <t>オスイ</t>
    </rPh>
    <rPh sb="60" eb="62">
      <t>ショリ</t>
    </rPh>
    <rPh sb="63" eb="64">
      <t>ヨウ</t>
    </rPh>
    <rPh sb="66" eb="68">
      <t>ケイヒ</t>
    </rPh>
    <rPh sb="91" eb="93">
      <t>ショリ</t>
    </rPh>
    <rPh sb="93" eb="94">
      <t>ジョウ</t>
    </rPh>
    <rPh sb="153" eb="155">
      <t>ケイヒ</t>
    </rPh>
    <rPh sb="155" eb="157">
      <t>カイシュウ</t>
    </rPh>
    <rPh sb="157" eb="158">
      <t>リツ</t>
    </rPh>
    <rPh sb="195" eb="197">
      <t>テイド</t>
    </rPh>
    <rPh sb="198" eb="200">
      <t>カイシュウ</t>
    </rPh>
    <rPh sb="212" eb="214">
      <t>ケイヒ</t>
    </rPh>
    <rPh sb="214" eb="216">
      <t>サクゲン</t>
    </rPh>
    <rPh sb="217" eb="219">
      <t>ショクイン</t>
    </rPh>
    <rPh sb="220" eb="221">
      <t>ゲン</t>
    </rPh>
    <rPh sb="221" eb="222">
      <t>トウ</t>
    </rPh>
    <rPh sb="223" eb="225">
      <t>ドリョク</t>
    </rPh>
    <rPh sb="226" eb="229">
      <t>ゲスイドウ</t>
    </rPh>
    <rPh sb="229" eb="231">
      <t>シヨウ</t>
    </rPh>
    <rPh sb="231" eb="232">
      <t>リョウ</t>
    </rPh>
    <rPh sb="233" eb="235">
      <t>カイテイ</t>
    </rPh>
    <rPh sb="238" eb="240">
      <t>オスイ</t>
    </rPh>
    <rPh sb="240" eb="242">
      <t>ショリ</t>
    </rPh>
    <rPh sb="243" eb="244">
      <t>ヨウ</t>
    </rPh>
    <rPh sb="246" eb="248">
      <t>ケイヒ</t>
    </rPh>
    <rPh sb="257" eb="259">
      <t>カイシュウ</t>
    </rPh>
    <rPh sb="274" eb="276">
      <t>トウシ</t>
    </rPh>
    <rPh sb="277" eb="279">
      <t>キフク</t>
    </rPh>
    <rPh sb="280" eb="281">
      <t>ト</t>
    </rPh>
    <rPh sb="283" eb="285">
      <t>チケイ</t>
    </rPh>
    <rPh sb="289" eb="292">
      <t>ゲスイドウ</t>
    </rPh>
    <rPh sb="292" eb="294">
      <t>セイビ</t>
    </rPh>
    <rPh sb="294" eb="296">
      <t>ヒヨウ</t>
    </rPh>
    <rPh sb="297" eb="298">
      <t>オオ</t>
    </rPh>
    <rPh sb="304" eb="305">
      <t>トウ</t>
    </rPh>
    <rPh sb="306" eb="308">
      <t>シセツ</t>
    </rPh>
    <rPh sb="308" eb="310">
      <t>セイビ</t>
    </rPh>
    <rPh sb="311" eb="313">
      <t>ヒツヨウ</t>
    </rPh>
    <rPh sb="316" eb="318">
      <t>シホン</t>
    </rPh>
    <rPh sb="318" eb="319">
      <t>ヒ</t>
    </rPh>
    <rPh sb="320" eb="322">
      <t>フタン</t>
    </rPh>
    <rPh sb="323" eb="324">
      <t>オオ</t>
    </rPh>
    <rPh sb="341" eb="342">
      <t>トモナ</t>
    </rPh>
    <rPh sb="346" eb="347">
      <t>トウ</t>
    </rPh>
    <rPh sb="348" eb="350">
      <t>イジ</t>
    </rPh>
    <rPh sb="350" eb="352">
      <t>カンリ</t>
    </rPh>
    <rPh sb="353" eb="355">
      <t>ハッセイ</t>
    </rPh>
    <rPh sb="357" eb="359">
      <t>イジ</t>
    </rPh>
    <rPh sb="359" eb="361">
      <t>カンリ</t>
    </rPh>
    <rPh sb="361" eb="362">
      <t>ヒ</t>
    </rPh>
    <rPh sb="363" eb="365">
      <t>フタン</t>
    </rPh>
    <rPh sb="366" eb="367">
      <t>オオ</t>
    </rPh>
    <rPh sb="381" eb="383">
      <t>オスイ</t>
    </rPh>
    <rPh sb="383" eb="385">
      <t>ショリ</t>
    </rPh>
    <rPh sb="386" eb="387">
      <t>ヨウ</t>
    </rPh>
    <rPh sb="389" eb="391">
      <t>ケイヒ</t>
    </rPh>
    <rPh sb="391" eb="392">
      <t>オヨ</t>
    </rPh>
    <rPh sb="395" eb="397">
      <t>オスイ</t>
    </rPh>
    <rPh sb="397" eb="399">
      <t>ショリ</t>
    </rPh>
    <rPh sb="399" eb="401">
      <t>ゲンカ</t>
    </rPh>
    <rPh sb="402" eb="403">
      <t>タカ</t>
    </rPh>
    <rPh sb="409" eb="411">
      <t>ヨウイン</t>
    </rPh>
    <rPh sb="424" eb="425">
      <t>ミ</t>
    </rPh>
    <rPh sb="431" eb="434">
      <t>スイセンカ</t>
    </rPh>
    <rPh sb="434" eb="435">
      <t>リツ</t>
    </rPh>
    <rPh sb="436" eb="438">
      <t>カンキョウ</t>
    </rPh>
    <rPh sb="438" eb="440">
      <t>ビカ</t>
    </rPh>
    <rPh sb="440" eb="442">
      <t>イシキ</t>
    </rPh>
    <rPh sb="443" eb="444">
      <t>タカ</t>
    </rPh>
    <rPh sb="449" eb="450">
      <t>タカ</t>
    </rPh>
    <rPh sb="460" eb="463">
      <t>シヨウリョウ</t>
    </rPh>
    <rPh sb="463" eb="465">
      <t>シュウニュウ</t>
    </rPh>
    <rPh sb="466" eb="468">
      <t>ゾウシュウ</t>
    </rPh>
    <rPh sb="469" eb="470">
      <t>ハカ</t>
    </rPh>
    <rPh sb="479" eb="481">
      <t>コウキョウ</t>
    </rPh>
    <rPh sb="481" eb="484">
      <t>ゲスイドウ</t>
    </rPh>
    <rPh sb="486" eb="488">
      <t>セツゾク</t>
    </rPh>
    <rPh sb="489" eb="491">
      <t>ソクシン</t>
    </rPh>
    <rPh sb="493" eb="495">
      <t>ヒツヨウ</t>
    </rPh>
    <rPh sb="506" eb="508">
      <t>トウシ</t>
    </rPh>
    <rPh sb="509" eb="511">
      <t>コウキョウ</t>
    </rPh>
    <rPh sb="511" eb="514">
      <t>ゲスイドウ</t>
    </rPh>
    <rPh sb="515" eb="517">
      <t>オスイ</t>
    </rPh>
    <rPh sb="517" eb="519">
      <t>ショリ</t>
    </rPh>
    <rPh sb="520" eb="521">
      <t>スベ</t>
    </rPh>
    <rPh sb="522" eb="524">
      <t>ケンエイ</t>
    </rPh>
    <rPh sb="525" eb="527">
      <t>リュウイキ</t>
    </rPh>
    <rPh sb="527" eb="530">
      <t>ゲスイドウ</t>
    </rPh>
    <rPh sb="530" eb="532">
      <t>シセツ</t>
    </rPh>
    <rPh sb="533" eb="534">
      <t>オコナ</t>
    </rPh>
    <rPh sb="542" eb="544">
      <t>シセツ</t>
    </rPh>
    <rPh sb="544" eb="547">
      <t>リヨウリツ</t>
    </rPh>
    <rPh sb="548" eb="550">
      <t>スウチ</t>
    </rPh>
    <phoneticPr fontId="4"/>
  </si>
  <si>
    <t>　昭和54年度の建設事業開始、平成13年度の供用開始から下水道施設、とくにポンプなどの機械器具の老朽化による不具合の発生などが見られます。管渠については整備後30年を経過するものが増えていきます。
　今後老朽化による修繕費用の増加が予想されますので、長寿命化計画による改築更新や計画的な修繕対応が必要となります。</t>
    <rPh sb="1" eb="3">
      <t>ショウワ</t>
    </rPh>
    <rPh sb="5" eb="6">
      <t>ネン</t>
    </rPh>
    <rPh sb="6" eb="7">
      <t>ド</t>
    </rPh>
    <rPh sb="8" eb="10">
      <t>ケンセツ</t>
    </rPh>
    <rPh sb="10" eb="12">
      <t>ジギョウ</t>
    </rPh>
    <rPh sb="12" eb="14">
      <t>カイシ</t>
    </rPh>
    <rPh sb="15" eb="17">
      <t>ヘイセイ</t>
    </rPh>
    <rPh sb="19" eb="21">
      <t>ネンド</t>
    </rPh>
    <rPh sb="22" eb="24">
      <t>キョウヨウ</t>
    </rPh>
    <rPh sb="24" eb="26">
      <t>カイシ</t>
    </rPh>
    <rPh sb="28" eb="31">
      <t>ゲスイドウ</t>
    </rPh>
    <rPh sb="31" eb="33">
      <t>シセツ</t>
    </rPh>
    <rPh sb="43" eb="45">
      <t>キカイ</t>
    </rPh>
    <rPh sb="45" eb="47">
      <t>キグ</t>
    </rPh>
    <rPh sb="48" eb="51">
      <t>ロウキュウカ</t>
    </rPh>
    <rPh sb="54" eb="57">
      <t>フグアイ</t>
    </rPh>
    <rPh sb="58" eb="60">
      <t>ハッセイ</t>
    </rPh>
    <rPh sb="63" eb="64">
      <t>ミ</t>
    </rPh>
    <rPh sb="69" eb="70">
      <t>カン</t>
    </rPh>
    <rPh sb="70" eb="71">
      <t>キョ</t>
    </rPh>
    <rPh sb="76" eb="78">
      <t>セイビ</t>
    </rPh>
    <rPh sb="78" eb="79">
      <t>ゴ</t>
    </rPh>
    <rPh sb="81" eb="82">
      <t>ネン</t>
    </rPh>
    <rPh sb="83" eb="85">
      <t>ケイカ</t>
    </rPh>
    <rPh sb="90" eb="91">
      <t>フ</t>
    </rPh>
    <rPh sb="100" eb="102">
      <t>コンゴ</t>
    </rPh>
    <rPh sb="102" eb="105">
      <t>ロウキュウカ</t>
    </rPh>
    <rPh sb="108" eb="110">
      <t>シュウゼン</t>
    </rPh>
    <rPh sb="110" eb="112">
      <t>ヒヨウ</t>
    </rPh>
    <rPh sb="113" eb="114">
      <t>ゾウ</t>
    </rPh>
    <rPh sb="114" eb="115">
      <t>カ</t>
    </rPh>
    <rPh sb="116" eb="118">
      <t>ヨソウ</t>
    </rPh>
    <rPh sb="125" eb="126">
      <t>チョウ</t>
    </rPh>
    <rPh sb="126" eb="129">
      <t>ジュミョウカ</t>
    </rPh>
    <rPh sb="129" eb="131">
      <t>ケイカク</t>
    </rPh>
    <rPh sb="134" eb="136">
      <t>カイチク</t>
    </rPh>
    <rPh sb="136" eb="138">
      <t>コウシン</t>
    </rPh>
    <rPh sb="139" eb="142">
      <t>ケイカクテキ</t>
    </rPh>
    <rPh sb="143" eb="145">
      <t>シュウゼン</t>
    </rPh>
    <rPh sb="145" eb="147">
      <t>タイオウ</t>
    </rPh>
    <rPh sb="148" eb="150">
      <t>ヒツヨウ</t>
    </rPh>
    <phoneticPr fontId="4"/>
  </si>
  <si>
    <t>　当市の下水道は未だ整備中であり、今後も下水道施設の管理は増えて維持管理費の負担が増すことになります。また、下水道施設の老朽化対応の経費も必要となります。
　そのため、支出においては効率的な維持管理など経費削減、計画的な下水道施設の老朽化対策に努め、収入では下水道への接続件数を増やす、適正な使用料単価の見直し検討など下水道使用料収入の増やすことで、下水道の経営改善を図る必要があります。</t>
    <rPh sb="1" eb="3">
      <t>トウシ</t>
    </rPh>
    <rPh sb="54" eb="57">
      <t>ゲスイドウ</t>
    </rPh>
    <rPh sb="57" eb="59">
      <t>シセツ</t>
    </rPh>
    <rPh sb="60" eb="63">
      <t>ロウキュウカ</t>
    </rPh>
    <rPh sb="63" eb="65">
      <t>タイオウ</t>
    </rPh>
    <rPh sb="66" eb="68">
      <t>ケイヒ</t>
    </rPh>
    <rPh sb="69" eb="71">
      <t>ヒツヨウ</t>
    </rPh>
    <rPh sb="84" eb="86">
      <t>シシュツ</t>
    </rPh>
    <rPh sb="106" eb="109">
      <t>ケイカクテキ</t>
    </rPh>
    <rPh sb="110" eb="113">
      <t>ゲスイドウ</t>
    </rPh>
    <rPh sb="113" eb="115">
      <t>シセツ</t>
    </rPh>
    <rPh sb="116" eb="119">
      <t>ロウキュウカ</t>
    </rPh>
    <rPh sb="119" eb="121">
      <t>タイサク</t>
    </rPh>
    <rPh sb="125" eb="127">
      <t>シュウニュウ</t>
    </rPh>
    <rPh sb="143" eb="145">
      <t>テキセイ</t>
    </rPh>
    <rPh sb="146" eb="149">
      <t>シヨウリョウ</t>
    </rPh>
    <rPh sb="149" eb="151">
      <t>タンカ</t>
    </rPh>
    <rPh sb="152" eb="154">
      <t>ミナオ</t>
    </rPh>
    <rPh sb="155" eb="15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</si>
</sst>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0.35</c:v>
                </c:pt>
                <c:pt idx="1">
                  <c:v>0</c:v>
                </c:pt>
                <c:pt idx="2">
                  <c:v>0</c:v>
                </c:pt>
                <c:pt idx="3" formatCode="#,##0.00;&quot;△&quot;#,##0.00;&quot;-&quot;">
                  <c:v>0.78</c:v>
                </c:pt>
                <c:pt idx="4" formatCode="#,##0.00;&quot;△&quot;#,##0.00;&quot;-&quot;">
                  <c:v>0.17</c:v>
                </c:pt>
              </c:numCache>
            </c:numRef>
          </c:val>
        </c:ser>
        <c:dLbls>
          <c:showLegendKey val="0"/>
          <c:showVal val="0"/>
          <c:showCatName val="0"/>
          <c:showSerName val="0"/>
          <c:showPercent val="0"/>
          <c:showBubbleSize val="0"/>
        </c:dLbls>
        <c:gapWidth val="150"/>
        <c:axId val="85670912"/>
        <c:axId val="857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85670912"/>
        <c:axId val="85705856"/>
      </c:lineChart>
      <c:dateAx>
        <c:axId val="85670912"/>
        <c:scaling>
          <c:orientation val="minMax"/>
        </c:scaling>
        <c:delete val="1"/>
        <c:axPos val="b"/>
        <c:numFmt formatCode="ge" sourceLinked="1"/>
        <c:majorTickMark val="none"/>
        <c:minorTickMark val="none"/>
        <c:tickLblPos val="none"/>
        <c:crossAx val="85705856"/>
        <c:crosses val="autoZero"/>
        <c:auto val="1"/>
        <c:lblOffset val="100"/>
        <c:baseTimeUnit val="years"/>
      </c:dateAx>
      <c:valAx>
        <c:axId val="857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40544"/>
        <c:axId val="889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88940544"/>
        <c:axId val="88942464"/>
      </c:lineChart>
      <c:dateAx>
        <c:axId val="88940544"/>
        <c:scaling>
          <c:orientation val="minMax"/>
        </c:scaling>
        <c:delete val="1"/>
        <c:axPos val="b"/>
        <c:numFmt formatCode="ge" sourceLinked="1"/>
        <c:majorTickMark val="none"/>
        <c:minorTickMark val="none"/>
        <c:tickLblPos val="none"/>
        <c:crossAx val="88942464"/>
        <c:crosses val="autoZero"/>
        <c:auto val="1"/>
        <c:lblOffset val="100"/>
        <c:baseTimeUnit val="years"/>
      </c:dateAx>
      <c:valAx>
        <c:axId val="889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75.400000000000006</c:v>
                </c:pt>
                <c:pt idx="1">
                  <c:v>78.17</c:v>
                </c:pt>
                <c:pt idx="2">
                  <c:v>80.87</c:v>
                </c:pt>
                <c:pt idx="3">
                  <c:v>81.09</c:v>
                </c:pt>
                <c:pt idx="4">
                  <c:v>81.150000000000006</c:v>
                </c:pt>
              </c:numCache>
            </c:numRef>
          </c:val>
        </c:ser>
        <c:dLbls>
          <c:showLegendKey val="0"/>
          <c:showVal val="0"/>
          <c:showCatName val="0"/>
          <c:showSerName val="0"/>
          <c:showPercent val="0"/>
          <c:showBubbleSize val="0"/>
        </c:dLbls>
        <c:gapWidth val="150"/>
        <c:axId val="88964096"/>
        <c:axId val="889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88964096"/>
        <c:axId val="88986752"/>
      </c:lineChart>
      <c:dateAx>
        <c:axId val="88964096"/>
        <c:scaling>
          <c:orientation val="minMax"/>
        </c:scaling>
        <c:delete val="1"/>
        <c:axPos val="b"/>
        <c:numFmt formatCode="ge" sourceLinked="1"/>
        <c:majorTickMark val="none"/>
        <c:minorTickMark val="none"/>
        <c:tickLblPos val="none"/>
        <c:crossAx val="88986752"/>
        <c:crosses val="autoZero"/>
        <c:auto val="1"/>
        <c:lblOffset val="100"/>
        <c:baseTimeUnit val="years"/>
      </c:dateAx>
      <c:valAx>
        <c:axId val="889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52.21</c:v>
                </c:pt>
                <c:pt idx="1">
                  <c:v>58.9</c:v>
                </c:pt>
                <c:pt idx="2">
                  <c:v>58.49</c:v>
                </c:pt>
                <c:pt idx="3">
                  <c:v>57.1</c:v>
                </c:pt>
                <c:pt idx="4">
                  <c:v>59.07</c:v>
                </c:pt>
              </c:numCache>
            </c:numRef>
          </c:val>
        </c:ser>
        <c:dLbls>
          <c:showLegendKey val="0"/>
          <c:showVal val="0"/>
          <c:showCatName val="0"/>
          <c:showSerName val="0"/>
          <c:showPercent val="0"/>
          <c:showBubbleSize val="0"/>
        </c:dLbls>
        <c:gapWidth val="150"/>
        <c:axId val="87378560"/>
        <c:axId val="873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78560"/>
        <c:axId val="87384832"/>
      </c:lineChart>
      <c:dateAx>
        <c:axId val="87378560"/>
        <c:scaling>
          <c:orientation val="minMax"/>
        </c:scaling>
        <c:delete val="1"/>
        <c:axPos val="b"/>
        <c:numFmt formatCode="ge" sourceLinked="1"/>
        <c:majorTickMark val="none"/>
        <c:minorTickMark val="none"/>
        <c:tickLblPos val="none"/>
        <c:crossAx val="87384832"/>
        <c:crosses val="autoZero"/>
        <c:auto val="1"/>
        <c:lblOffset val="100"/>
        <c:baseTimeUnit val="years"/>
      </c:dateAx>
      <c:valAx>
        <c:axId val="873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06976"/>
        <c:axId val="886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06976"/>
        <c:axId val="88617344"/>
      </c:lineChart>
      <c:dateAx>
        <c:axId val="88606976"/>
        <c:scaling>
          <c:orientation val="minMax"/>
        </c:scaling>
        <c:delete val="1"/>
        <c:axPos val="b"/>
        <c:numFmt formatCode="ge" sourceLinked="1"/>
        <c:majorTickMark val="none"/>
        <c:minorTickMark val="none"/>
        <c:tickLblPos val="none"/>
        <c:crossAx val="88617344"/>
        <c:crosses val="autoZero"/>
        <c:auto val="1"/>
        <c:lblOffset val="100"/>
        <c:baseTimeUnit val="years"/>
      </c:dateAx>
      <c:valAx>
        <c:axId val="886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39360"/>
        <c:axId val="886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39360"/>
        <c:axId val="88645632"/>
      </c:lineChart>
      <c:dateAx>
        <c:axId val="88639360"/>
        <c:scaling>
          <c:orientation val="minMax"/>
        </c:scaling>
        <c:delete val="1"/>
        <c:axPos val="b"/>
        <c:numFmt formatCode="ge" sourceLinked="1"/>
        <c:majorTickMark val="none"/>
        <c:minorTickMark val="none"/>
        <c:tickLblPos val="none"/>
        <c:crossAx val="88645632"/>
        <c:crosses val="autoZero"/>
        <c:auto val="1"/>
        <c:lblOffset val="100"/>
        <c:baseTimeUnit val="years"/>
      </c:dateAx>
      <c:valAx>
        <c:axId val="886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98880"/>
        <c:axId val="887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98880"/>
        <c:axId val="88700800"/>
      </c:lineChart>
      <c:dateAx>
        <c:axId val="88698880"/>
        <c:scaling>
          <c:orientation val="minMax"/>
        </c:scaling>
        <c:delete val="1"/>
        <c:axPos val="b"/>
        <c:numFmt formatCode="ge" sourceLinked="1"/>
        <c:majorTickMark val="none"/>
        <c:minorTickMark val="none"/>
        <c:tickLblPos val="none"/>
        <c:crossAx val="88700800"/>
        <c:crosses val="autoZero"/>
        <c:auto val="1"/>
        <c:lblOffset val="100"/>
        <c:baseTimeUnit val="years"/>
      </c:dateAx>
      <c:valAx>
        <c:axId val="887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18720"/>
        <c:axId val="887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18720"/>
        <c:axId val="88720896"/>
      </c:lineChart>
      <c:dateAx>
        <c:axId val="88718720"/>
        <c:scaling>
          <c:orientation val="minMax"/>
        </c:scaling>
        <c:delete val="1"/>
        <c:axPos val="b"/>
        <c:numFmt formatCode="ge" sourceLinked="1"/>
        <c:majorTickMark val="none"/>
        <c:minorTickMark val="none"/>
        <c:tickLblPos val="none"/>
        <c:crossAx val="88720896"/>
        <c:crosses val="autoZero"/>
        <c:auto val="1"/>
        <c:lblOffset val="100"/>
        <c:baseTimeUnit val="years"/>
      </c:dateAx>
      <c:valAx>
        <c:axId val="88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1942.57</c:v>
                </c:pt>
                <c:pt idx="1">
                  <c:v>2011.93</c:v>
                </c:pt>
                <c:pt idx="2">
                  <c:v>1742.29</c:v>
                </c:pt>
                <c:pt idx="3">
                  <c:v>1586.71</c:v>
                </c:pt>
                <c:pt idx="4">
                  <c:v>1405.56</c:v>
                </c:pt>
              </c:numCache>
            </c:numRef>
          </c:val>
        </c:ser>
        <c:dLbls>
          <c:showLegendKey val="0"/>
          <c:showVal val="0"/>
          <c:showCatName val="0"/>
          <c:showSerName val="0"/>
          <c:showPercent val="0"/>
          <c:showBubbleSize val="0"/>
        </c:dLbls>
        <c:gapWidth val="150"/>
        <c:axId val="88767488"/>
        <c:axId val="887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88767488"/>
        <c:axId val="88769664"/>
      </c:lineChart>
      <c:dateAx>
        <c:axId val="88767488"/>
        <c:scaling>
          <c:orientation val="minMax"/>
        </c:scaling>
        <c:delete val="1"/>
        <c:axPos val="b"/>
        <c:numFmt formatCode="ge" sourceLinked="1"/>
        <c:majorTickMark val="none"/>
        <c:minorTickMark val="none"/>
        <c:tickLblPos val="none"/>
        <c:crossAx val="88769664"/>
        <c:crosses val="autoZero"/>
        <c:auto val="1"/>
        <c:lblOffset val="100"/>
        <c:baseTimeUnit val="years"/>
      </c:dateAx>
      <c:valAx>
        <c:axId val="887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46.56</c:v>
                </c:pt>
                <c:pt idx="1">
                  <c:v>44.31</c:v>
                </c:pt>
                <c:pt idx="2">
                  <c:v>45.43</c:v>
                </c:pt>
                <c:pt idx="3">
                  <c:v>49.26</c:v>
                </c:pt>
                <c:pt idx="4">
                  <c:v>50.34</c:v>
                </c:pt>
              </c:numCache>
            </c:numRef>
          </c:val>
        </c:ser>
        <c:dLbls>
          <c:showLegendKey val="0"/>
          <c:showVal val="0"/>
          <c:showCatName val="0"/>
          <c:showSerName val="0"/>
          <c:showPercent val="0"/>
          <c:showBubbleSize val="0"/>
        </c:dLbls>
        <c:gapWidth val="150"/>
        <c:axId val="88787584"/>
        <c:axId val="888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88787584"/>
        <c:axId val="88879872"/>
      </c:lineChart>
      <c:dateAx>
        <c:axId val="88787584"/>
        <c:scaling>
          <c:orientation val="minMax"/>
        </c:scaling>
        <c:delete val="1"/>
        <c:axPos val="b"/>
        <c:numFmt formatCode="ge" sourceLinked="1"/>
        <c:majorTickMark val="none"/>
        <c:minorTickMark val="none"/>
        <c:tickLblPos val="none"/>
        <c:crossAx val="88879872"/>
        <c:crosses val="autoZero"/>
        <c:auto val="1"/>
        <c:lblOffset val="100"/>
        <c:baseTimeUnit val="years"/>
      </c:dateAx>
      <c:valAx>
        <c:axId val="888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286.67</c:v>
                </c:pt>
                <c:pt idx="1">
                  <c:v>299.04000000000002</c:v>
                </c:pt>
                <c:pt idx="2">
                  <c:v>294.10000000000002</c:v>
                </c:pt>
                <c:pt idx="3">
                  <c:v>309.55</c:v>
                </c:pt>
                <c:pt idx="4">
                  <c:v>307.93</c:v>
                </c:pt>
              </c:numCache>
            </c:numRef>
          </c:val>
        </c:ser>
        <c:dLbls>
          <c:showLegendKey val="0"/>
          <c:showVal val="0"/>
          <c:showCatName val="0"/>
          <c:showSerName val="0"/>
          <c:showPercent val="0"/>
          <c:showBubbleSize val="0"/>
        </c:dLbls>
        <c:gapWidth val="150"/>
        <c:axId val="88904064"/>
        <c:axId val="889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88904064"/>
        <c:axId val="88905984"/>
      </c:lineChart>
      <c:dateAx>
        <c:axId val="88904064"/>
        <c:scaling>
          <c:orientation val="minMax"/>
        </c:scaling>
        <c:delete val="1"/>
        <c:axPos val="b"/>
        <c:numFmt formatCode="ge" sourceLinked="1"/>
        <c:majorTickMark val="none"/>
        <c:minorTickMark val="none"/>
        <c:tickLblPos val="none"/>
        <c:crossAx val="88905984"/>
        <c:crosses val="autoZero"/>
        <c:auto val="1"/>
        <c:lblOffset val="100"/>
        <c:baseTimeUnit val="years"/>
      </c:dateAx>
      <c:valAx>
        <c:axId val="889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橋本市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65664</v>
      </c>
      <c r="AM8" s="47"/>
      <c r="AN8" s="47"/>
      <c r="AO8" s="47"/>
      <c r="AP8" s="47"/>
      <c r="AQ8" s="47"/>
      <c r="AR8" s="47"/>
      <c r="AS8" s="47"/>
      <c r="AT8" s="43">
        <f>データ!S6</f>
        <v>130.55000000000001</v>
      </c>
      <c r="AU8" s="43"/>
      <c r="AV8" s="43"/>
      <c r="AW8" s="43"/>
      <c r="AX8" s="43"/>
      <c r="AY8" s="43"/>
      <c r="AZ8" s="43"/>
      <c r="BA8" s="43"/>
      <c r="BB8" s="43">
        <f>データ!T6</f>
        <v>502.98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59.41</v>
      </c>
      <c r="Q10" s="43"/>
      <c r="R10" s="43"/>
      <c r="S10" s="43"/>
      <c r="T10" s="43"/>
      <c r="U10" s="43"/>
      <c r="V10" s="43"/>
      <c r="W10" s="43">
        <f>データ!P6</f>
        <v>98.74</v>
      </c>
      <c r="X10" s="43"/>
      <c r="Y10" s="43"/>
      <c r="Z10" s="43"/>
      <c r="AA10" s="43"/>
      <c r="AB10" s="43"/>
      <c r="AC10" s="43"/>
      <c r="AD10" s="47">
        <f>データ!Q6</f>
        <v>3000</v>
      </c>
      <c r="AE10" s="47"/>
      <c r="AF10" s="47"/>
      <c r="AG10" s="47"/>
      <c r="AH10" s="47"/>
      <c r="AI10" s="47"/>
      <c r="AJ10" s="47"/>
      <c r="AK10" s="2"/>
      <c r="AL10" s="47">
        <f>データ!U6</f>
        <v>38902</v>
      </c>
      <c r="AM10" s="47"/>
      <c r="AN10" s="47"/>
      <c r="AO10" s="47"/>
      <c r="AP10" s="47"/>
      <c r="AQ10" s="47"/>
      <c r="AR10" s="47"/>
      <c r="AS10" s="47"/>
      <c r="AT10" s="43">
        <f>データ!V6</f>
        <v>9.0500000000000007</v>
      </c>
      <c r="AU10" s="43"/>
      <c r="AV10" s="43"/>
      <c r="AW10" s="43"/>
      <c r="AX10" s="43"/>
      <c r="AY10" s="43"/>
      <c r="AZ10" s="43"/>
      <c r="BA10" s="43"/>
      <c r="BB10" s="43">
        <f>データ!W6</f>
        <v>4298.5600000000004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302031</v>
      </c>
      <c r="D6" s="31">
        <f t="shared" si="3"/>
        <v>47</v>
      </c>
      <c r="E6" s="31">
        <f t="shared" si="3"/>
        <v>17</v>
      </c>
      <c r="F6" s="31">
        <f t="shared" si="3"/>
        <v>1</v>
      </c>
      <c r="G6" s="31">
        <f t="shared" si="3"/>
        <v>0</v>
      </c>
      <c r="H6" s="31" t="str">
        <f t="shared" si="3"/>
        <v>和歌山県　橋本市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59.41</v>
      </c>
      <c r="P6" s="32">
        <f t="shared" si="3"/>
        <v>98.74</v>
      </c>
      <c r="Q6" s="32">
        <f t="shared" si="3"/>
        <v>3000</v>
      </c>
      <c r="R6" s="32">
        <f t="shared" si="3"/>
        <v>65664</v>
      </c>
      <c r="S6" s="32">
        <f t="shared" si="3"/>
        <v>130.55000000000001</v>
      </c>
      <c r="T6" s="32">
        <f t="shared" si="3"/>
        <v>502.98</v>
      </c>
      <c r="U6" s="32">
        <f t="shared" si="3"/>
        <v>38902</v>
      </c>
      <c r="V6" s="32">
        <f t="shared" si="3"/>
        <v>9.0500000000000007</v>
      </c>
      <c r="W6" s="32">
        <f t="shared" si="3"/>
        <v>4298.5600000000004</v>
      </c>
      <c r="X6" s="33">
        <f>IF(X7="",NA(),X7)</f>
        <v>52.21</v>
      </c>
      <c r="Y6" s="33">
        <f t="shared" ref="Y6:AG6" si="4">IF(Y7="",NA(),Y7)</f>
        <v>58.9</v>
      </c>
      <c r="Z6" s="33">
        <f t="shared" si="4"/>
        <v>58.49</v>
      </c>
      <c r="AA6" s="33">
        <f t="shared" si="4"/>
        <v>57.1</v>
      </c>
      <c r="AB6" s="33">
        <f t="shared" si="4"/>
        <v>59.07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1942.57</v>
      </c>
      <c r="BF6" s="33">
        <f t="shared" ref="BF6:BN6" si="7">IF(BF7="",NA(),BF7)</f>
        <v>2011.93</v>
      </c>
      <c r="BG6" s="33">
        <f t="shared" si="7"/>
        <v>1742.29</v>
      </c>
      <c r="BH6" s="33">
        <f t="shared" si="7"/>
        <v>1586.71</v>
      </c>
      <c r="BI6" s="33">
        <f t="shared" si="7"/>
        <v>1405.56</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46.56</v>
      </c>
      <c r="BQ6" s="33">
        <f t="shared" ref="BQ6:BY6" si="8">IF(BQ7="",NA(),BQ7)</f>
        <v>44.31</v>
      </c>
      <c r="BR6" s="33">
        <f t="shared" si="8"/>
        <v>45.43</v>
      </c>
      <c r="BS6" s="33">
        <f t="shared" si="8"/>
        <v>49.26</v>
      </c>
      <c r="BT6" s="33">
        <f t="shared" si="8"/>
        <v>50.34</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286.67</v>
      </c>
      <c r="CB6" s="33">
        <f t="shared" ref="CB6:CJ6" si="9">IF(CB7="",NA(),CB7)</f>
        <v>299.04000000000002</v>
      </c>
      <c r="CC6" s="33">
        <f t="shared" si="9"/>
        <v>294.10000000000002</v>
      </c>
      <c r="CD6" s="33">
        <f t="shared" si="9"/>
        <v>309.55</v>
      </c>
      <c r="CE6" s="33">
        <f t="shared" si="9"/>
        <v>307.93</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75.400000000000006</v>
      </c>
      <c r="CX6" s="33">
        <f t="shared" ref="CX6:DF6" si="11">IF(CX7="",NA(),CX7)</f>
        <v>78.17</v>
      </c>
      <c r="CY6" s="33">
        <f t="shared" si="11"/>
        <v>80.87</v>
      </c>
      <c r="CZ6" s="33">
        <f t="shared" si="11"/>
        <v>81.09</v>
      </c>
      <c r="DA6" s="33">
        <f t="shared" si="11"/>
        <v>81.150000000000006</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0.35</v>
      </c>
      <c r="EE6" s="32">
        <f t="shared" ref="EE6:EM6" si="14">IF(EE7="",NA(),EE7)</f>
        <v>0</v>
      </c>
      <c r="EF6" s="32">
        <f t="shared" si="14"/>
        <v>0</v>
      </c>
      <c r="EG6" s="33">
        <f t="shared" si="14"/>
        <v>0.78</v>
      </c>
      <c r="EH6" s="33">
        <f t="shared" si="14"/>
        <v>0.17</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302031</v>
      </c>
      <c r="D7" s="35">
        <v>47</v>
      </c>
      <c r="E7" s="35">
        <v>17</v>
      </c>
      <c r="F7" s="35">
        <v>1</v>
      </c>
      <c r="G7" s="35">
        <v>0</v>
      </c>
      <c r="H7" s="35" t="s">
        <v>96</v>
      </c>
      <c r="I7" s="35" t="s">
        <v>97</v>
      </c>
      <c r="J7" s="35" t="s">
        <v>98</v>
      </c>
      <c r="K7" s="35" t="s">
        <v>99</v>
      </c>
      <c r="L7" s="35" t="s">
        <v>100</v>
      </c>
      <c r="M7" s="36" t="s">
        <v>101</v>
      </c>
      <c r="N7" s="36" t="s">
        <v>102</v>
      </c>
      <c r="O7" s="36">
        <v>59.41</v>
      </c>
      <c r="P7" s="36">
        <v>98.74</v>
      </c>
      <c r="Q7" s="36">
        <v>3000</v>
      </c>
      <c r="R7" s="36">
        <v>65664</v>
      </c>
      <c r="S7" s="36">
        <v>130.55000000000001</v>
      </c>
      <c r="T7" s="36">
        <v>502.98</v>
      </c>
      <c r="U7" s="36">
        <v>38902</v>
      </c>
      <c r="V7" s="36">
        <v>9.0500000000000007</v>
      </c>
      <c r="W7" s="36">
        <v>4298.5600000000004</v>
      </c>
      <c r="X7" s="36">
        <v>52.21</v>
      </c>
      <c r="Y7" s="36">
        <v>58.9</v>
      </c>
      <c r="Z7" s="36">
        <v>58.49</v>
      </c>
      <c r="AA7" s="36">
        <v>57.1</v>
      </c>
      <c r="AB7" s="36">
        <v>59.07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1942.57</v>
      </c>
      <c r="BF7" s="36">
        <v>2011.93</v>
      </c>
      <c r="BG7" s="36">
        <v>1742.29</v>
      </c>
      <c r="BH7" s="36">
        <v>1586.71</v>
      </c>
      <c r="BI7" s="36">
        <v>1405.56</v>
      </c>
      <c r="BJ7" s="36">
        <v>1206.54</v>
      </c>
      <c r="BK7" s="36">
        <v>1247.2</v>
      </c>
      <c r="BL7" s="36">
        <v>1189.0999999999999</v>
      </c>
      <c r="BM7" s="36">
        <v>1115.1099999999999</v>
      </c>
      <c r="BN7" s="36">
        <v>1010.51</v>
      </c>
      <c r="BO7" s="36">
        <v>776.35</v>
      </c>
      <c r="BP7" s="36">
        <v>46.56</v>
      </c>
      <c r="BQ7" s="36">
        <v>44.31</v>
      </c>
      <c r="BR7" s="36">
        <v>45.43</v>
      </c>
      <c r="BS7" s="36">
        <v>49.26</v>
      </c>
      <c r="BT7" s="36">
        <v>50.34</v>
      </c>
      <c r="BU7" s="36">
        <v>77.739999999999995</v>
      </c>
      <c r="BV7" s="36">
        <v>77.489999999999995</v>
      </c>
      <c r="BW7" s="36">
        <v>78.78</v>
      </c>
      <c r="BX7" s="36">
        <v>79.540000000000006</v>
      </c>
      <c r="BY7" s="36">
        <v>83</v>
      </c>
      <c r="BZ7" s="36">
        <v>96.57</v>
      </c>
      <c r="CA7" s="36">
        <v>286.67</v>
      </c>
      <c r="CB7" s="36">
        <v>299.04000000000002</v>
      </c>
      <c r="CC7" s="36">
        <v>294.10000000000002</v>
      </c>
      <c r="CD7" s="36">
        <v>309.55</v>
      </c>
      <c r="CE7" s="36">
        <v>307.93</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75.400000000000006</v>
      </c>
      <c r="CX7" s="36">
        <v>78.17</v>
      </c>
      <c r="CY7" s="36">
        <v>80.87</v>
      </c>
      <c r="CZ7" s="36">
        <v>81.09</v>
      </c>
      <c r="DA7" s="36">
        <v>81.150000000000006</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0.35</v>
      </c>
      <c r="EE7" s="36">
        <v>0</v>
      </c>
      <c r="EF7" s="36">
        <v>0</v>
      </c>
      <c r="EG7" s="36">
        <v>0.78</v>
      </c>
      <c r="EH7" s="36">
        <v>0.17</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dcterms:created xsi:type="dcterms:W3CDTF">2016-02-03T08:55:31Z</dcterms:created>
  <dcterms:modified xsi:type="dcterms:W3CDTF">2016-02-23T05:41:06Z</dcterms:modified>
  <cp:category/>
</cp:coreProperties>
</file>