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0" yWindow="0" windowWidth="28800" windowHeight="14115" tabRatio="767"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<sst xmlns="http://schemas.openxmlformats.org/spreadsheetml/2006/main" count="1088" uniqueCount="567">
  <si>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</si>
  <si>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</si>
  <si>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</si>
  <si>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</si>
  <si>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</si>
  <si>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</si>
  <si>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</si>
  <si>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</si>
  <si>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</si>
  <si>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</si>
  <si>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</si>
  <si>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</si>
  <si>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</si>
  <si>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</si>
  <si>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</si>
  <si>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</si>
  <si>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</si>
  <si>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</si>
  <si>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</si>
  <si>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</si>
  <si>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</si>
  <si>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</si>
  <si>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</si>
  <si>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</si>
  <si>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</si>
  <si>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</si>
  <si>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</si>
  <si>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</si>
  <si>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</si>
  <si>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</si>
  <si>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</si>
  <si>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</si>
  <si>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</si>
  <si>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</si>
  <si>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</si>
  <si>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</si>
  <si>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</si>
  <si>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</si>
  <si>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</si>
  <si>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</si>
  <si>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</si>
  <si>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</si>
  <si>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</si>
  <si>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</si>
  <si>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</si>
  <si>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</si>
  <si>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</si>
  <si>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</si>
  <si>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</si>
  <si>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</si>
  <si>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</si>
  <si>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</si>
  <si>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</si>
  <si>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</si>
  <si>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</si>
  <si>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</si>
  <si>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</si>
  <si>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</si>
  <si>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</si>
  <si>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</si>
  <si>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</si>
  <si>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</si>
  <si>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</si>
  <si>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</si>
  <si>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</si>
  <si>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</si>
  <si>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</si>
  <si>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</si>
  <si>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</si>
  <si>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</si>
  <si>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</si>
  <si>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</si>
  <si>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</si>
  <si>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</si>
  <si>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</si>
  <si>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</si>
  <si>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</si>
  <si>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</si>
  <si>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</si>
  <si>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</si>
  <si>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</si>
  <si>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</si>
  <si>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</si>
  <si>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</si>
  <si>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</si>
  <si>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</si>
  <si>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</si>
  <si>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</si>
  <si>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</si>
  <si>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</si>
  <si>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</si>
  <si>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</si>
  <si>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</si>
  <si>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</si>
  <si>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</si>
  <si>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</si>
  <si>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</si>
  <si>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</si>
  <si>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</si>
  <si>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</si>
  <si>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</si>
  <si>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</si>
  <si>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</si>
  <si>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</si>
  <si>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</si>
  <si>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</si>
  <si>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</si>
  <si>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</si>
  <si>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</si>
  <si>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</si>
  <si>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</si>
  <si>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</si>
  <si>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</si>
  <si>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</si>
  <si>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</si>
  <si>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</si>
  <si>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</si>
  <si>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</si>
  <si>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</si>
  <si>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</si>
  <si>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</si>
  <si>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</si>
  <si>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</si>
  <si>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</si>
  <si>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</si>
  <si>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</si>
  <si>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</si>
  <si>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</si>
  <si>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</si>
  <si>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</si>
  <si>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</si>
  <si>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</si>
  <si>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</si>
  <si>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</si>
  <si>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</si>
  <si>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</si>
  <si>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</si>
  <si>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</si>
  <si>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</si>
  <si>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</si>
  <si>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</si>
  <si>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</si>
  <si>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</si>
  <si>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</si>
  <si>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</si>
  <si>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</si>
  <si>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</si>
  <si>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</si>
  <si>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</si>
  <si>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</si>
  <si>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</si>
  <si>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</si>
  <si>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</si>
  <si>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</si>
  <si>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</si>
  <si>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</si>
  <si>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</si>
  <si>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</si>
  <si>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</si>
  <si>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</si>
  <si>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</si>
  <si>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</si>
  <si>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</si>
  <si>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</si>
  <si>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</si>
  <si>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</si>
  <si>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</si>
  <si>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</si>
  <si>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</si>
  <si>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</si>
  <si>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</si>
  <si>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</si>
  <si>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</si>
  <si>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</si>
  <si>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</si>
  <si>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</si>
  <si>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</si>
  <si>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</si>
  <si>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</si>
  <si>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</si>
  <si>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</si>
  <si>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</si>
  <si>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</si>
  <si>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</si>
  <si>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</si>
  <si>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</si>
  <si>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</si>
  <si>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</si>
  <si>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</si>
  <si>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</si>
  <si>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</si>
  <si>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</si>
  <si>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</si>
  <si>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</si>
  <si>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</si>
  <si>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</si>
  <si>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</si>
  <si>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</si>
  <si>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</si>
  <si>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</si>
  <si>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</si>
  <si>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</si>
  <si>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</si>
  <si>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和歌山県紀の川市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</si>
  <si>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</si>
  <si>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</si>
  <si>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</si>
  <si>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</si>
  <si>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</si>
  <si>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</si>
  <si>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</si>
  <si>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</si>
  <si>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</si>
  <si>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</si>
  <si>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</si>
  <si>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</si>
  <si>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</si>
  <si>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</si>
  <si>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</si>
  <si>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</si>
  <si>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</si>
  <si>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</si>
  <si>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</si>
  <si>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</si>
  <si>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</si>
  <si>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</si>
  <si>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</si>
  <si>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</si>
  <si>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</si>
  <si>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</si>
  <si>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</si>
  <si>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</si>
  <si>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</si>
  <si>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</si>
  <si>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</si>
  <si>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</si>
  <si>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</si>
  <si>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</si>
  <si>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</si>
  <si>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</si>
  <si>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</si>
  <si>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</si>
  <si>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</si>
  <si>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</si>
  <si>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</si>
  <si>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</si>
  <si>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</si>
  <si>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</si>
  <si>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</si>
  <si>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</si>
  <si>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</si>
  <si>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</si>
  <si>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</si>
  <si>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</si>
  <si>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</si>
  <si>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</si>
  <si>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</si>
  <si>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</si>
  <si>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</si>
  <si>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</si>
  <si>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</si>
  <si>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</si>
  <si>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</si>
  <si>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</si>
  <si>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</si>
  <si>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</si>
  <si>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</si>
  <si>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</si>
  <si>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</si>
  <si>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</si>
  <si>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</si>
  <si>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</si>
  <si>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</si>
  <si>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</si>
  <si>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</si>
  <si>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</si>
  <si>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</si>
  <si>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</si>
  <si>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</si>
  <si>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</si>
  <si>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</si>
  <si>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</si>
  <si>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</si>
  <si>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</si>
  <si>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</si>
  <si>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</si>
  <si>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</si>
  <si>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</si>
  <si>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</si>
  <si>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</si>
  <si>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</si>
  <si>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</si>
  <si>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</si>
  <si>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</si>
  <si>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</si>
  <si>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</si>
  <si>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</si>
  <si>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</si>
  <si>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</si>
  <si>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</si>
  <si>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</si>
  <si>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</si>
  <si>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</si>
  <si>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</si>
  <si>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</si>
  <si>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</si>
  <si>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</si>
  <si>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</si>
  <si>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</si>
  <si>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</si>
  <si>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</si>
  <si>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</si>
  <si>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</si>
  <si>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</si>
  <si>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</si>
  <si>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</si>
  <si>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</si>
  <si>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</si>
  <si>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</si>
  <si>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</si>
  <si>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</si>
  <si>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</si>
  <si>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</si>
  <si>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</si>
  <si>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</si>
  <si>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</si>
  <si>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</si>
  <si>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</si>
  <si>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</si>
  <si>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</si>
  <si>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</si>
  <si>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</si>
  <si>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</si>
  <si>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</si>
  <si>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</si>
  <si>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</si>
  <si>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</si>
  <si>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</si>
  <si>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</si>
  <si>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</si>
  <si>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</si>
  <si>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</si>
  <si>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</si>
  <si>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</si>
  <si>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</si>
  <si>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</si>
  <si>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</si>
  <si>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</si>
  <si>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</si>
  <si>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</si>
  <si>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</si>
  <si>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</si>
  <si>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</si>
  <si>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</si>
  <si>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和歌山県紀の川市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</si>
  <si>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</si>
  <si>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</si>
  <si>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</si>
  <si>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</si>
  <si>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</si>
  <si>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</si>
  <si>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</si>
  <si>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</si>
  <si>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</si>
  <si>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</si>
  <si>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</si>
  <si>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</si>
  <si>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</si>
  <si>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</si>
  <si>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</si>
  <si>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</si>
  <si>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</si>
  <si>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</si>
  <si>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</si>
  <si>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</si>
  <si>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</si>
  <si>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</si>
  <si>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</si>
  <si>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</si>
  <si>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</si>
  <si>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</si>
  <si>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</si>
  <si>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</si>
  <si>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</si>
  <si>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</si>
  <si>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</si>
  <si>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</si>
  <si>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</si>
  <si>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</si>
  <si>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</si>
  <si>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</si>
  <si>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</si>
  <si>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</si>
  <si>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</si>
  <si>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</si>
  <si>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</si>
  <si>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</si>
  <si>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</si>
  <si>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</si>
  <si>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</si>
  <si>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</si>
  <si>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</si>
  <si>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</si>
  <si>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</si>
  <si>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</si>
  <si>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</si>
  <si>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</si>
  <si>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</si>
  <si>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</si>
  <si>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</si>
  <si>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</si>
  <si>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</si>
  <si>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</si>
  <si>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</si>
  <si>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</si>
  <si>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</si>
  <si>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</si>
  <si>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</si>
  <si>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</si>
  <si>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</si>
  <si>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</si>
  <si>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</si>
  <si>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</si>
  <si>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</si>
  <si>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</si>
  <si>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</si>
  <si>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</si>
  <si>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</si>
  <si>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</si>
  <si>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</si>
  <si>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</si>
  <si>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</si>
  <si>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</si>
  <si>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</si>
  <si>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</si>
  <si>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</si>
  <si>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</si>
  <si>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</si>
  <si>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</si>
  <si>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</si>
  <si>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</si>
  <si>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</si>
  <si>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</si>
  <si>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</si>
  <si>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</si>
  <si>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</si>
  <si>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</si>
  <si>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</si>
  <si>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</si>
  <si>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</si>
  <si>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</si>
  <si>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</si>
  <si>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</si>
  <si>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</si>
  <si>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</si>
  <si>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</si>
  <si>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</si>
  <si>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</si>
  <si>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</si>
  <si>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</si>
  <si>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</si>
  <si>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</si>
  <si>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</si>
  <si>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</si>
  <si>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</si>
  <si>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</si>
  <si>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</si>
  <si>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</si>
  <si>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</si>
  <si>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</si>
  <si>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</si>
  <si>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</si>
  <si>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</si>
  <si>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</si>
  <si>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</si>
  <si>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</si>
  <si>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</si>
  <si>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</si>
  <si>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</si>
  <si>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</si>
  <si>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</si>
  <si>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</si>
  <si>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</si>
  <si>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</si>
  <si>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</si>
  <si>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</si>
  <si>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</si>
  <si>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</si>
  <si>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</si>
  <si>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</si>
  <si>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</si>
  <si>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</si>
  <si>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</si>
  <si>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</si>
  <si>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</si>
  <si>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</si>
  <si>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</si>
  <si>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</si>
  <si>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</si>
  <si>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</si>
  <si>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</si>
  <si>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</si>
  <si>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</si>
  <si>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</si>
  <si>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</si>
  <si>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</si>
  <si>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</si>
  <si>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</si>
  <si>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</si>
  <si>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</si>
  <si>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</si>
  <si>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</si>
  <si>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</si>
  <si>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</si>
  <si>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</si>
  <si>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</si>
  <si>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</si>
  <si>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</si>
  <si>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</si>
  <si>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</si>
  <si>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</si>
  <si>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</si>
  <si>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</si>
  <si>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</si>
  <si>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</si>
  <si>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</si>
  <si>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</si>
  <si>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</si>
  <si>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</si>
  <si>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</si>
  <si>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</si>
  <si>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</si>
  <si>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0.98</t>
  </si>
  <si>
    <t>水道事業会計</t>
  </si>
  <si>
    <t>一般会計</t>
  </si>
  <si>
    <t>下水道事業会計</t>
  </si>
  <si>
    <t>介護保険事業勘定特別会計</t>
  </si>
  <si>
    <t>工業用水道事業会計</t>
  </si>
  <si>
    <t>国民健康保険事業勘定特別会計</t>
  </si>
  <si>
    <t>後期高齢者医療特別会計</t>
  </si>
  <si>
    <t>土地取得事業特別会計</t>
  </si>
  <si>
    <t>その他会計（赤字）</t>
  </si>
  <si>
    <t>その他会計（黒字）</t>
  </si>
  <si>
    <t>R01</t>
    <phoneticPr fontId="5"/>
  </si>
  <si>
    <t>R02</t>
    <phoneticPr fontId="5"/>
  </si>
  <si>
    <t>R03</t>
    <phoneticPr fontId="5"/>
  </si>
  <si>
    <t>R04</t>
    <phoneticPr fontId="5"/>
  </si>
  <si>
    <t>R05</t>
    <phoneticPr fontId="5"/>
  </si>
  <si>
    <t>-</t>
    <phoneticPr fontId="2"/>
  </si>
  <si>
    <t>公立那賀病院経営事務組合</t>
    <rPh sb="0" eb="2">
      <t>コウリツ</t>
    </rPh>
    <rPh sb="2" eb="6">
      <t>ナガビョウイン</t>
    </rPh>
    <rPh sb="6" eb="8">
      <t>ケイエイ</t>
    </rPh>
    <rPh sb="8" eb="12">
      <t>ジムクミアイ</t>
    </rPh>
    <phoneticPr fontId="2"/>
  </si>
  <si>
    <t>和歌山県後期高齢者医療広域連合（特別会計）</t>
    <rPh sb="0" eb="4">
      <t>ワカヤマケン</t>
    </rPh>
    <rPh sb="4" eb="9">
      <t>コウキコウレイシャ</t>
    </rPh>
    <rPh sb="9" eb="11">
      <t>イリョウ</t>
    </rPh>
    <rPh sb="11" eb="13">
      <t>コウイキ</t>
    </rPh>
    <rPh sb="13" eb="15">
      <t>レンゴウ</t>
    </rPh>
    <rPh sb="16" eb="18">
      <t>トクベツ</t>
    </rPh>
    <rPh sb="18" eb="20">
      <t>カイケイ</t>
    </rPh>
    <phoneticPr fontId="2"/>
  </si>
  <si>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</si>
  <si>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</si>
  <si>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</si>
  <si>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4">
      <t>ナガエイセイ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</si>
  <si>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</si>
  <si>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6">
      <t>キュウジツキュウカン</t>
    </rPh>
    <rPh sb="6" eb="9">
      <t>シンリョウショ</t>
    </rPh>
    <rPh sb="9" eb="11">
      <t>ケイエイ</t>
    </rPh>
    <rPh sb="11" eb="13">
      <t>ジム</t>
    </rPh>
    <rPh sb="13" eb="15">
      <t>クミアイ</t>
    </rPh>
    <phoneticPr fontId="2"/>
  </si>
  <si>
    <t>五色台広域施設組合</t>
    <rPh sb="0" eb="3">
      <t>ゴシキダイ</t>
    </rPh>
    <rPh sb="3" eb="5">
      <t>コウイキ</t>
    </rPh>
    <rPh sb="5" eb="7">
      <t>シセツ</t>
    </rPh>
    <rPh sb="7" eb="9">
      <t>クミアイ</t>
    </rPh>
    <phoneticPr fontId="2"/>
  </si>
  <si>
    <t>和歌山地方税回収機構</t>
    <rPh sb="0" eb="3">
      <t>ワカヤマ</t>
    </rPh>
    <rPh sb="3" eb="6">
      <t>チホウゼイ</t>
    </rPh>
    <rPh sb="6" eb="10">
      <t>カイシュウキコウ</t>
    </rPh>
    <phoneticPr fontId="2"/>
  </si>
  <si>
    <t>和歌山県後期高齢者医療広域連合</t>
    <rPh sb="0" eb="4">
      <t>ワカヤマケン</t>
    </rPh>
    <rPh sb="4" eb="9">
      <t>コウキコウレイシャ</t>
    </rPh>
    <rPh sb="9" eb="11">
      <t>イリョウ</t>
    </rPh>
    <rPh sb="11" eb="13">
      <t>コウイキ</t>
    </rPh>
    <rPh sb="13" eb="15">
      <t>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</si>
  <si>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</si>
  <si>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</si>
  <si>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</si>
  <si>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</si>
  <si>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</si>
  <si>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中山間ふるさと水と土保全対策基金</t>
    <rPh sb="0" eb="3">
      <t>チュウサンカン</t>
    </rPh>
    <rPh sb="7" eb="8">
      <t>ミズ</t>
    </rPh>
    <rPh sb="9" eb="10">
      <t>ツチ</t>
    </rPh>
    <rPh sb="10" eb="12">
      <t>ホゼン</t>
    </rPh>
    <rPh sb="12" eb="14">
      <t>タイサク</t>
    </rPh>
    <rPh sb="14" eb="16">
      <t>キキン</t>
    </rPh>
    <phoneticPr fontId="2"/>
  </si>
  <si>
    <t>森林環境譲与税基金</t>
    <rPh sb="0" eb="4">
      <t>シンリンカンキョウ</t>
    </rPh>
    <rPh sb="4" eb="7">
      <t>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</si>
</sst>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8362-49DD-91E7-154004A7E8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61578</c:v>
                </c:pt>
                <c:pt idx="1">
                  <c:v>40389</c:v>
                </c:pt>
                <c:pt idx="2">
                  <c:v>46176</c:v>
                </c:pt>
                <c:pt idx="3">
                  <c:v>48885</c:v>
                </c:pt>
                <c:pt idx="4">
                  <c:v>52040</c:v>
                </c:pt>
              </c:numCache>
            </c:numRef>
          </c:val>
          <c:smooth val="0"/>
          <c:extLst>
            <c:ext xmlns:c16="http://schemas.microsoft.com/office/drawing/2014/chart" uri="{C3380CC4-5D6E-409C-BE32-E72D297353CC}">
              <c16:uniqueId val="{00000001-8362-49DD-91E7-154004A7E8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6.44</c:v>
                </c:pt>
                <c:pt idx="1">
                  <c:v>5.0199999999999996</c:v>
                </c:pt>
                <c:pt idx="2">
                  <c:v>5.98</c:v>
                </c:pt>
                <c:pt idx="3">
                  <c:v>5.84</c:v>
                </c:pt>
                <c:pt idx="4">
                  <c:v>6.55</c:v>
                </c:pt>
              </c:numCache>
            </c:numRef>
          </c:val>
          <c:extLst>
            <c:ext xmlns:c16="http://schemas.microsoft.com/office/drawing/2014/chart" uri="{C3380CC4-5D6E-409C-BE32-E72D297353CC}">
              <c16:uniqueId val="{00000000-3A0D-4AE9-9C2A-09B37746EC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30.41</c:v>
                </c:pt>
                <c:pt idx="1">
                  <c:v>31.06</c:v>
                </c:pt>
                <c:pt idx="2">
                  <c:v>29.83</c:v>
                </c:pt>
                <c:pt idx="3">
                  <c:v>34.22</c:v>
                </c:pt>
                <c:pt idx="4">
                  <c:v>34.22</c:v>
                </c:pt>
              </c:numCache>
            </c:numRef>
          </c:val>
          <c:extLst>
            <c:ext xmlns:c16="http://schemas.microsoft.com/office/drawing/2014/chart" uri="{C3380CC4-5D6E-409C-BE32-E72D297353CC}">
              <c16:uniqueId val="{00000001-3A0D-4AE9-9C2A-09B37746EC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4.07</c:v>
                </c:pt>
                <c:pt idx="1">
                  <c:v>-0.98</c:v>
                </c:pt>
                <c:pt idx="2">
                  <c:v>0.5</c:v>
                </c:pt>
                <c:pt idx="3">
                  <c:v>2.72</c:v>
                </c:pt>
                <c:pt idx="4">
                  <c:v>0.86</c:v>
                </c:pt>
              </c:numCache>
            </c:numRef>
          </c:val>
          <c:smooth val="0"/>
          <c:extLst>
            <c:ext xmlns:c16="http://schemas.microsoft.com/office/drawing/2014/chart" uri="{C3380CC4-5D6E-409C-BE32-E72D297353CC}">
              <c16:uniqueId val="{00000002-3A0D-4AE9-9C2A-09B37746EC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0.54</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B473-4A00-BCC4-0487D0F099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73-4A00-BCC4-0487D0F099D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73-4A00-BCC4-0487D0F099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B473-4A00-BCC4-0487D0F099DC}"/>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0.63</c:v>
                </c:pt>
                <c:pt idx="4">
                  <c:v>#N/A</c:v>
                </c:pt>
                <c:pt idx="5">
                  <c:v>0.26</c:v>
                </c:pt>
                <c:pt idx="6">
                  <c:v>#N/A</c:v>
                </c:pt>
                <c:pt idx="7">
                  <c:v>0.27</c:v>
                </c:pt>
                <c:pt idx="8">
                  <c:v>#N/A</c:v>
                </c:pt>
                <c:pt idx="9">
                  <c:v>0.36</c:v>
                </c:pt>
              </c:numCache>
            </c:numRef>
          </c:val>
          <c:extLst>
            <c:ext xmlns:c16="http://schemas.microsoft.com/office/drawing/2014/chart" uri="{C3380CC4-5D6E-409C-BE32-E72D297353CC}">
              <c16:uniqueId val="{00000004-B473-4A00-BCC4-0487D0F099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0.76</c:v>
                </c:pt>
                <c:pt idx="2">
                  <c:v>#N/A</c:v>
                </c:pt>
                <c:pt idx="3">
                  <c:v>0.81</c:v>
                </c:pt>
                <c:pt idx="4">
                  <c:v>#N/A</c:v>
                </c:pt>
                <c:pt idx="5">
                  <c:v>0.87</c:v>
                </c:pt>
                <c:pt idx="6">
                  <c:v>#N/A</c:v>
                </c:pt>
                <c:pt idx="7">
                  <c:v>0.92</c:v>
                </c:pt>
                <c:pt idx="8">
                  <c:v>#N/A</c:v>
                </c:pt>
                <c:pt idx="9">
                  <c:v>0.99</c:v>
                </c:pt>
              </c:numCache>
            </c:numRef>
          </c:val>
          <c:extLst>
            <c:ext xmlns:c16="http://schemas.microsoft.com/office/drawing/2014/chart" uri="{C3380CC4-5D6E-409C-BE32-E72D297353CC}">
              <c16:uniqueId val="{00000005-B473-4A00-BCC4-0487D0F099DC}"/>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1.23</c:v>
                </c:pt>
                <c:pt idx="2">
                  <c:v>#N/A</c:v>
                </c:pt>
                <c:pt idx="3">
                  <c:v>0.81</c:v>
                </c:pt>
                <c:pt idx="4">
                  <c:v>#N/A</c:v>
                </c:pt>
                <c:pt idx="5">
                  <c:v>1.06</c:v>
                </c:pt>
                <c:pt idx="6">
                  <c:v>#N/A</c:v>
                </c:pt>
                <c:pt idx="7">
                  <c:v>1.08</c:v>
                </c:pt>
                <c:pt idx="8">
                  <c:v>#N/A</c:v>
                </c:pt>
                <c:pt idx="9">
                  <c:v>0.99</c:v>
                </c:pt>
              </c:numCache>
            </c:numRef>
          </c:val>
          <c:extLst>
            <c:ext xmlns:c16="http://schemas.microsoft.com/office/drawing/2014/chart" uri="{C3380CC4-5D6E-409C-BE32-E72D297353CC}">
              <c16:uniqueId val="{00000006-B473-4A00-BCC4-0487D0F099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0.3</c:v>
                </c:pt>
                <c:pt idx="4">
                  <c:v>#N/A</c:v>
                </c:pt>
                <c:pt idx="5">
                  <c:v>0.53</c:v>
                </c:pt>
                <c:pt idx="6">
                  <c:v>#N/A</c:v>
                </c:pt>
                <c:pt idx="7">
                  <c:v>0.25</c:v>
                </c:pt>
                <c:pt idx="8">
                  <c:v>#N/A</c:v>
                </c:pt>
                <c:pt idx="9">
                  <c:v>1.1599999999999999</c:v>
                </c:pt>
              </c:numCache>
            </c:numRef>
          </c:val>
          <c:extLst>
            <c:ext xmlns:c16="http://schemas.microsoft.com/office/drawing/2014/chart" uri="{C3380CC4-5D6E-409C-BE32-E72D297353CC}">
              <c16:uniqueId val="{00000007-B473-4A00-BCC4-0487D0F099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6.42</c:v>
                </c:pt>
                <c:pt idx="2">
                  <c:v>#N/A</c:v>
                </c:pt>
                <c:pt idx="3">
                  <c:v>5</c:v>
                </c:pt>
                <c:pt idx="4">
                  <c:v>#N/A</c:v>
                </c:pt>
                <c:pt idx="5">
                  <c:v>5.98</c:v>
                </c:pt>
                <c:pt idx="6">
                  <c:v>#N/A</c:v>
                </c:pt>
                <c:pt idx="7">
                  <c:v>5.83</c:v>
                </c:pt>
                <c:pt idx="8">
                  <c:v>#N/A</c:v>
                </c:pt>
                <c:pt idx="9">
                  <c:v>6.54</c:v>
                </c:pt>
              </c:numCache>
            </c:numRef>
          </c:val>
          <c:extLst>
            <c:ext xmlns:c16="http://schemas.microsoft.com/office/drawing/2014/chart" uri="{C3380CC4-5D6E-409C-BE32-E72D297353CC}">
              <c16:uniqueId val="{00000008-B473-4A00-BCC4-0487D0F099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10.58</c:v>
                </c:pt>
                <c:pt idx="2">
                  <c:v>#N/A</c:v>
                </c:pt>
                <c:pt idx="3">
                  <c:v>10.02</c:v>
                </c:pt>
                <c:pt idx="4">
                  <c:v>#N/A</c:v>
                </c:pt>
                <c:pt idx="5">
                  <c:v>9.85</c:v>
                </c:pt>
                <c:pt idx="6">
                  <c:v>#N/A</c:v>
                </c:pt>
                <c:pt idx="7">
                  <c:v>9.89</c:v>
                </c:pt>
                <c:pt idx="8">
                  <c:v>#N/A</c:v>
                </c:pt>
                <c:pt idx="9">
                  <c:v>9.94</c:v>
                </c:pt>
              </c:numCache>
            </c:numRef>
          </c:val>
          <c:extLst>
            <c:ext xmlns:c16="http://schemas.microsoft.com/office/drawing/2014/chart" uri="{C3380CC4-5D6E-409C-BE32-E72D297353CC}">
              <c16:uniqueId val="{00000009-B473-4A00-BCC4-0487D0F099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4112</c:v>
                </c:pt>
                <c:pt idx="5">
                  <c:v>3826</c:v>
                </c:pt>
                <c:pt idx="8">
                  <c:v>3619</c:v>
                </c:pt>
                <c:pt idx="11">
                  <c:v>3123</c:v>
                </c:pt>
                <c:pt idx="14">
                  <c:v>2962</c:v>
                </c:pt>
              </c:numCache>
            </c:numRef>
          </c:val>
          <c:extLst>
            <c:ext xmlns:c16="http://schemas.microsoft.com/office/drawing/2014/chart" uri="{C3380CC4-5D6E-409C-BE32-E72D297353CC}">
              <c16:uniqueId val="{00000000-497A-4108-9FE1-AC191F1232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7A-4108-9FE1-AC191F1232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7A-4108-9FE1-AC191F1232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354</c:v>
                </c:pt>
                <c:pt idx="3">
                  <c:v>393</c:v>
                </c:pt>
                <c:pt idx="6">
                  <c:v>396</c:v>
                </c:pt>
                <c:pt idx="9">
                  <c:v>371</c:v>
                </c:pt>
                <c:pt idx="12">
                  <c:v>374</c:v>
                </c:pt>
              </c:numCache>
            </c:numRef>
          </c:val>
          <c:extLst>
            <c:ext xmlns:c16="http://schemas.microsoft.com/office/drawing/2014/chart" uri="{C3380CC4-5D6E-409C-BE32-E72D297353CC}">
              <c16:uniqueId val="{00000003-497A-4108-9FE1-AC191F1232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632</c:v>
                </c:pt>
                <c:pt idx="3">
                  <c:v>440</c:v>
                </c:pt>
                <c:pt idx="6">
                  <c:v>467</c:v>
                </c:pt>
                <c:pt idx="9">
                  <c:v>456</c:v>
                </c:pt>
                <c:pt idx="12">
                  <c:v>489</c:v>
                </c:pt>
              </c:numCache>
            </c:numRef>
          </c:val>
          <c:extLst>
            <c:ext xmlns:c16="http://schemas.microsoft.com/office/drawing/2014/chart" uri="{C3380CC4-5D6E-409C-BE32-E72D297353CC}">
              <c16:uniqueId val="{00000004-497A-4108-9FE1-AC191F1232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7A-4108-9FE1-AC191F1232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7A-4108-9FE1-AC191F1232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4080</c:v>
                </c:pt>
                <c:pt idx="3">
                  <c:v>3698</c:v>
                </c:pt>
                <c:pt idx="6">
                  <c:v>3345</c:v>
                </c:pt>
                <c:pt idx="9">
                  <c:v>2909</c:v>
                </c:pt>
                <c:pt idx="12">
                  <c:v>2774</c:v>
                </c:pt>
              </c:numCache>
            </c:numRef>
          </c:val>
          <c:extLst>
            <c:ext xmlns:c16="http://schemas.microsoft.com/office/drawing/2014/chart" uri="{C3380CC4-5D6E-409C-BE32-E72D297353CC}">
              <c16:uniqueId val="{00000007-497A-4108-9FE1-AC191F1232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954</c:v>
                </c:pt>
                <c:pt idx="2">
                  <c:v>#N/A</c:v>
                </c:pt>
                <c:pt idx="3">
                  <c:v>#N/A</c:v>
                </c:pt>
                <c:pt idx="4">
                  <c:v>705</c:v>
                </c:pt>
                <c:pt idx="5">
                  <c:v>#N/A</c:v>
                </c:pt>
                <c:pt idx="6">
                  <c:v>#N/A</c:v>
                </c:pt>
                <c:pt idx="7">
                  <c:v>589</c:v>
                </c:pt>
                <c:pt idx="8">
                  <c:v>#N/A</c:v>
                </c:pt>
                <c:pt idx="9">
                  <c:v>#N/A</c:v>
                </c:pt>
                <c:pt idx="10">
                  <c:v>613</c:v>
                </c:pt>
                <c:pt idx="11">
                  <c:v>#N/A</c:v>
                </c:pt>
                <c:pt idx="12">
                  <c:v>#N/A</c:v>
                </c:pt>
                <c:pt idx="13">
                  <c:v>675</c:v>
                </c:pt>
                <c:pt idx="14">
                  <c:v>#N/A</c:v>
                </c:pt>
              </c:numCache>
            </c:numRef>
          </c:val>
          <c:smooth val="0"/>
          <c:extLst>
            <c:ext xmlns:c16="http://schemas.microsoft.com/office/drawing/2014/chart" uri="{C3380CC4-5D6E-409C-BE32-E72D297353CC}">
              <c16:uniqueId val="{00000008-497A-4108-9FE1-AC191F1232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32929</c:v>
                </c:pt>
                <c:pt idx="5">
                  <c:v>31146</c:v>
                </c:pt>
                <c:pt idx="8">
                  <c:v>29579</c:v>
                </c:pt>
                <c:pt idx="11">
                  <c:v>28406</c:v>
                </c:pt>
                <c:pt idx="14">
                  <c:v>27822</c:v>
                </c:pt>
              </c:numCache>
            </c:numRef>
          </c:val>
          <c:extLst>
            <c:ext xmlns:c16="http://schemas.microsoft.com/office/drawing/2014/chart" uri="{C3380CC4-5D6E-409C-BE32-E72D297353CC}">
              <c16:uniqueId val="{00000000-1190-4AF8-8E22-C8F7940EB2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3403</c:v>
                </c:pt>
                <c:pt idx="5">
                  <c:v>3343</c:v>
                </c:pt>
                <c:pt idx="8">
                  <c:v>3180</c:v>
                </c:pt>
                <c:pt idx="11">
                  <c:v>3111</c:v>
                </c:pt>
                <c:pt idx="14">
                  <c:v>2959</c:v>
                </c:pt>
              </c:numCache>
            </c:numRef>
          </c:val>
          <c:extLst>
            <c:ext xmlns:c16="http://schemas.microsoft.com/office/drawing/2014/chart" uri="{C3380CC4-5D6E-409C-BE32-E72D297353CC}">
              <c16:uniqueId val="{00000001-1190-4AF8-8E22-C8F7940EB2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10687</c:v>
                </c:pt>
                <c:pt idx="5">
                  <c:v>11116</c:v>
                </c:pt>
                <c:pt idx="8">
                  <c:v>11230</c:v>
                </c:pt>
                <c:pt idx="11">
                  <c:v>12081</c:v>
                </c:pt>
                <c:pt idx="14">
                  <c:v>12295</c:v>
                </c:pt>
              </c:numCache>
            </c:numRef>
          </c:val>
          <c:extLst>
            <c:ext xmlns:c16="http://schemas.microsoft.com/office/drawing/2014/chart" uri="{C3380CC4-5D6E-409C-BE32-E72D297353CC}">
              <c16:uniqueId val="{00000002-1190-4AF8-8E22-C8F7940EB2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90-4AF8-8E22-C8F7940EB2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90-4AF8-8E22-C8F7940EB2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90-4AF8-8E22-C8F7940EB2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4362</c:v>
                </c:pt>
                <c:pt idx="3">
                  <c:v>4260</c:v>
                </c:pt>
                <c:pt idx="6">
                  <c:v>4204</c:v>
                </c:pt>
                <c:pt idx="9">
                  <c:v>4176</c:v>
                </c:pt>
                <c:pt idx="12">
                  <c:v>4273</c:v>
                </c:pt>
              </c:numCache>
            </c:numRef>
          </c:val>
          <c:extLst>
            <c:ext xmlns:c16="http://schemas.microsoft.com/office/drawing/2014/chart" uri="{C3380CC4-5D6E-409C-BE32-E72D297353CC}">
              <c16:uniqueId val="{00000006-1190-4AF8-8E22-C8F7940EB2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2333</c:v>
                </c:pt>
                <c:pt idx="3">
                  <c:v>2141</c:v>
                </c:pt>
                <c:pt idx="6">
                  <c:v>1869</c:v>
                </c:pt>
                <c:pt idx="9">
                  <c:v>1583</c:v>
                </c:pt>
                <c:pt idx="12">
                  <c:v>1484</c:v>
                </c:pt>
              </c:numCache>
            </c:numRef>
          </c:val>
          <c:extLst>
            <c:ext xmlns:c16="http://schemas.microsoft.com/office/drawing/2014/chart" uri="{C3380CC4-5D6E-409C-BE32-E72D297353CC}">
              <c16:uniqueId val="{00000007-1190-4AF8-8E22-C8F7940EB2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9692</c:v>
                </c:pt>
                <c:pt idx="3">
                  <c:v>8383</c:v>
                </c:pt>
                <c:pt idx="6">
                  <c:v>7107</c:v>
                </c:pt>
                <c:pt idx="9">
                  <c:v>6071</c:v>
                </c:pt>
                <c:pt idx="12">
                  <c:v>6055</c:v>
                </c:pt>
              </c:numCache>
            </c:numRef>
          </c:val>
          <c:extLst>
            <c:ext xmlns:c16="http://schemas.microsoft.com/office/drawing/2014/chart" uri="{C3380CC4-5D6E-409C-BE32-E72D297353CC}">
              <c16:uniqueId val="{00000008-1190-4AF8-8E22-C8F7940EB2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264</c:v>
                </c:pt>
                <c:pt idx="6">
                  <c:v>264</c:v>
                </c:pt>
                <c:pt idx="9">
                  <c:v>264</c:v>
                </c:pt>
                <c:pt idx="12">
                  <c:v>264</c:v>
                </c:pt>
              </c:numCache>
            </c:numRef>
          </c:val>
          <c:extLst>
            <c:ext xmlns:c16="http://schemas.microsoft.com/office/drawing/2014/chart" uri="{C3380CC4-5D6E-409C-BE32-E72D297353CC}">
              <c16:uniqueId val="{00000009-1190-4AF8-8E22-C8F7940EB2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27564</c:v>
                </c:pt>
                <c:pt idx="3">
                  <c:v>25913</c:v>
                </c:pt>
                <c:pt idx="6">
                  <c:v>24299</c:v>
                </c:pt>
                <c:pt idx="9">
                  <c:v>23797</c:v>
                </c:pt>
                <c:pt idx="12">
                  <c:v>23246</c:v>
                </c:pt>
              </c:numCache>
            </c:numRef>
          </c:val>
          <c:extLst>
            <c:ext xmlns:c16="http://schemas.microsoft.com/office/drawing/2014/chart" uri="{C3380CC4-5D6E-409C-BE32-E72D297353CC}">
              <c16:uniqueId val="{0000000A-1190-4AF8-8E22-C8F7940EB2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90-4AF8-8E22-C8F7940EB2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5565</c:v>
                </c:pt>
                <c:pt idx="1">
                  <c:v>6122</c:v>
                </c:pt>
                <c:pt idx="2">
                  <c:v>6145</c:v>
                </c:pt>
              </c:numCache>
            </c:numRef>
          </c:val>
          <c:extLst>
            <c:ext xmlns:c16="http://schemas.microsoft.com/office/drawing/2014/chart" uri="{C3380CC4-5D6E-409C-BE32-E72D297353CC}">
              <c16:uniqueId val="{00000000-412E-4F41-B5D7-46010CC7C6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2503</c:v>
                </c:pt>
                <c:pt idx="1">
                  <c:v>2762</c:v>
                </c:pt>
                <c:pt idx="2">
                  <c:v>2971</c:v>
                </c:pt>
              </c:numCache>
            </c:numRef>
          </c:val>
          <c:extLst>
            <c:ext xmlns:c16="http://schemas.microsoft.com/office/drawing/2014/chart" uri="{C3380CC4-5D6E-409C-BE32-E72D297353CC}">
              <c16:uniqueId val="{00000001-412E-4F41-B5D7-46010CC7C6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4758</c:v>
                </c:pt>
                <c:pt idx="1">
                  <c:v>5049</c:v>
                </c:pt>
                <c:pt idx="2">
                  <c:v>4862</c:v>
                </c:pt>
              </c:numCache>
            </c:numRef>
          </c:val>
          <c:extLst>
            <c:ext xmlns:c16="http://schemas.microsoft.com/office/drawing/2014/chart" uri="{C3380CC4-5D6E-409C-BE32-E72D297353CC}">
              <c16:uniqueId val="{00000002-412E-4F41-B5D7-46010CC7C6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59,578
59,039
228.21
33,907,655
31,869,644
1,175,397
17,957,183
23,245,701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物価高騰などの影響による地方消費税交付金の増加や大規模新築家屋の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による固定資産税（家屋）</a:t>
          </a:r>
          <a:r>
            <a:rPr kumimoji="1" lang="ja-JP" altLang="ja-JP" sz="1100">
              <a:solidFill>
                <a:schemeClr val="dk1"/>
              </a:solidFill>
              <a:effectLst/>
              <a:latin typeface="+mn-lt"/>
              <a:ea typeface="+mn-ea"/>
              <a:cs typeface="+mn-cs"/>
            </a:rPr>
            <a:t>の増加により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増額となっ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単位費用の増加</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全体では増額</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年度単年度での財政力指数は前年度と比較し、</a:t>
          </a:r>
          <a:r>
            <a:rPr kumimoji="1" lang="en-US" altLang="ja-JP" sz="1100">
              <a:solidFill>
                <a:schemeClr val="dk1"/>
              </a:solidFill>
              <a:effectLst/>
              <a:latin typeface="+mn-lt"/>
              <a:ea typeface="+mn-ea"/>
              <a:cs typeface="+mn-cs"/>
            </a:rPr>
            <a:t>0.002</a:t>
          </a:r>
          <a:r>
            <a:rPr kumimoji="1" lang="ja-JP" altLang="en-US" sz="1100">
              <a:solidFill>
                <a:schemeClr val="dk1"/>
              </a:solidFill>
              <a:effectLst/>
              <a:latin typeface="+mn-lt"/>
              <a:ea typeface="+mn-ea"/>
              <a:cs typeface="+mn-cs"/>
            </a:rPr>
            <a:t>ポイント増加しているが、令和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ヵ年平均では、</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同値となっ</a:t>
          </a:r>
          <a:r>
            <a:rPr kumimoji="1" lang="ja-JP" altLang="ja-JP" sz="1100">
              <a:solidFill>
                <a:schemeClr val="dk1"/>
              </a:solidFill>
              <a:effectLst/>
              <a:latin typeface="+mn-lt"/>
              <a:ea typeface="+mn-ea"/>
              <a:cs typeface="+mn-cs"/>
            </a:rPr>
            <a:t>ている。類似団体内で比較すると、引き続き低い水準であるため、定住促進対策に努め、人口減少を抑制し、税収の確保を図る。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xdr:cNvCxnSpPr/>
      </xdr:nvCxnSpPr>
      <xdr:spPr>
        <a:xfrm flipV="1">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xdr:cNvCxnSpPr/>
      </xdr:nvCxnSpPr>
      <xdr:spPr>
        <a:xfrm flipV="1">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8060</xdr:rowOff>
    </xdr:from>
    <xdr:ext cx="762000" cy="259045"/>
    <xdr:sp macro="" textlink="">
      <xdr:nvSpPr>
        <xdr:cNvPr id="89" name="財政力該当値テキスト"/>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97" name="テキスト ボックス 96"/>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歳入では、</a:t>
          </a:r>
          <a:r>
            <a:rPr kumimoji="1" lang="ja-JP" altLang="en-US" sz="1100">
              <a:solidFill>
                <a:schemeClr val="dk1"/>
              </a:solidFill>
              <a:effectLst/>
              <a:latin typeface="+mn-lt"/>
              <a:ea typeface="+mn-ea"/>
              <a:cs typeface="+mn-cs"/>
            </a:rPr>
            <a:t>ゴルフ場利用税交付金や利子割交付金が減少しているものの、</a:t>
          </a:r>
          <a:r>
            <a:rPr kumimoji="1" lang="ja-JP" altLang="ja-JP" sz="1100">
              <a:solidFill>
                <a:schemeClr val="dk1"/>
              </a:solidFill>
              <a:effectLst/>
              <a:latin typeface="+mn-lt"/>
              <a:ea typeface="+mn-ea"/>
              <a:cs typeface="+mn-cs"/>
            </a:rPr>
            <a:t>地方</a:t>
          </a:r>
          <a:r>
            <a:rPr kumimoji="1" lang="ja-JP" altLang="en-US" sz="1100">
              <a:solidFill>
                <a:schemeClr val="dk1"/>
              </a:solidFill>
              <a:effectLst/>
              <a:latin typeface="+mn-lt"/>
              <a:ea typeface="+mn-ea"/>
              <a:cs typeface="+mn-cs"/>
            </a:rPr>
            <a:t>交付</a:t>
          </a:r>
          <a:r>
            <a:rPr kumimoji="1" lang="ja-JP" altLang="ja-JP" sz="1100">
              <a:solidFill>
                <a:schemeClr val="dk1"/>
              </a:solidFill>
              <a:effectLst/>
              <a:latin typeface="+mn-lt"/>
              <a:ea typeface="+mn-ea"/>
              <a:cs typeface="+mn-cs"/>
            </a:rPr>
            <a:t>税や</a:t>
          </a:r>
          <a:r>
            <a:rPr kumimoji="1" lang="ja-JP" altLang="en-US" sz="1100">
              <a:solidFill>
                <a:schemeClr val="dk1"/>
              </a:solidFill>
              <a:effectLst/>
              <a:latin typeface="+mn-lt"/>
              <a:ea typeface="+mn-ea"/>
              <a:cs typeface="+mn-cs"/>
            </a:rPr>
            <a:t>株式等譲渡所得割交付金</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、経常収入全体で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となった。歳出では、公債費は減少しているものの、扶助費や補助費等、物件費が増加し、経常支出全体で増加となった。</a:t>
          </a:r>
          <a:r>
            <a:rPr kumimoji="1" lang="ja-JP" altLang="en-US" sz="1100">
              <a:solidFill>
                <a:schemeClr val="dk1"/>
              </a:solidFill>
              <a:effectLst/>
              <a:latin typeface="+mn-lt"/>
              <a:ea typeface="+mn-ea"/>
              <a:cs typeface="+mn-cs"/>
            </a:rPr>
            <a:t>分母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分子の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額が大きかった</a:t>
          </a:r>
          <a:r>
            <a:rPr kumimoji="1" lang="ja-JP" altLang="ja-JP" sz="1100">
              <a:solidFill>
                <a:schemeClr val="dk1"/>
              </a:solidFill>
              <a:effectLst/>
              <a:latin typeface="+mn-lt"/>
              <a:ea typeface="+mn-ea"/>
              <a:cs typeface="+mn-cs"/>
            </a:rPr>
            <a:t>ことで、経常収支比率は対前年度比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内で比較すると、</a:t>
          </a:r>
          <a:r>
            <a:rPr kumimoji="1" lang="ja-JP" altLang="ja-JP" sz="1100">
              <a:solidFill>
                <a:schemeClr val="dk1"/>
              </a:solidFill>
              <a:effectLst/>
              <a:latin typeface="+mn-lt"/>
              <a:ea typeface="+mn-ea"/>
              <a:cs typeface="+mn-cs"/>
            </a:rPr>
            <a:t>前年度に引き続き平均を下回っ</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今後も行財政改革を進め、財源確保や経常経費の削減に努める。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145796</xdr:rowOff>
    </xdr:to>
    <xdr:cxnSp macro="">
      <xdr:nvCxnSpPr>
        <xdr:cNvPr id="130" name="直線コネクタ 129"/>
        <xdr:cNvCxnSpPr/>
      </xdr:nvCxnSpPr>
      <xdr:spPr>
        <a:xfrm>
          <a:off x="4114800" y="106888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58928</xdr:rowOff>
    </xdr:to>
    <xdr:cxnSp macro="">
      <xdr:nvCxnSpPr>
        <xdr:cNvPr id="133" name="直線コネクタ 132"/>
        <xdr:cNvCxnSpPr/>
      </xdr:nvCxnSpPr>
      <xdr:spPr>
        <a:xfrm>
          <a:off x="3225800" y="106116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61</xdr:row>
      <xdr:rowOff>167640</xdr:rowOff>
    </xdr:to>
    <xdr:cxnSp macro="">
      <xdr:nvCxnSpPr>
        <xdr:cNvPr id="136" name="直線コネクタ 135"/>
        <xdr:cNvCxnSpPr/>
      </xdr:nvCxnSpPr>
      <xdr:spPr>
        <a:xfrm flipV="1">
          <a:off x="2336800" y="106116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54102</xdr:rowOff>
    </xdr:to>
    <xdr:cxnSp macro="">
      <xdr:nvCxnSpPr>
        <xdr:cNvPr id="139" name="直線コネクタ 138"/>
        <xdr:cNvCxnSpPr/>
      </xdr:nvCxnSpPr>
      <xdr:spPr>
        <a:xfrm flipV="1">
          <a:off x="1447800" y="106260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2" name="テキスト ボックス 151"/>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3" name="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5" name="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6" name="テキスト ボックス 155"/>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7" name="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115079</xdr:rowOff>
    </xdr:from>
    <xdr:ext cx="762000" cy="259045"/>
    <xdr:sp macro="" textlink="">
      <xdr:nvSpPr>
        <xdr:cNvPr id="158" name="テキスト ボックス 157"/>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人当たり金額は、依然として類似団体平均を下回っているが、対前年度比では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％の増となった。ふるさとまちづくり寄付金の増に伴う経費等が大きく増加したことで、</a:t>
          </a:r>
          <a:r>
            <a:rPr kumimoji="1" lang="ja-JP" altLang="ja-JP" sz="1100" b="0" i="0" baseline="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が増加したことによる。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60623</xdr:rowOff>
    </xdr:from>
    <xdr:to>
      <xdr:col>23</xdr:col>
      <xdr:colOff>133350</xdr:colOff>
      <xdr:row>83</xdr:row>
      <xdr:rowOff>80972</xdr:rowOff>
    </xdr:to>
    <xdr:cxnSp macro="">
      <xdr:nvCxnSpPr>
        <xdr:cNvPr id="193" name="直線コネクタ 192"/>
        <xdr:cNvCxnSpPr/>
      </xdr:nvCxnSpPr>
      <xdr:spPr>
        <a:xfrm>
          <a:off x="4114800" y="14290973"/>
          <a:ext cx="8382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27017</xdr:rowOff>
    </xdr:from>
    <xdr:to>
      <xdr:col>19</xdr:col>
      <xdr:colOff>133350</xdr:colOff>
      <xdr:row>83</xdr:row>
      <xdr:rowOff>60623</xdr:rowOff>
    </xdr:to>
    <xdr:cxnSp macro="">
      <xdr:nvCxnSpPr>
        <xdr:cNvPr id="196" name="直線コネクタ 195"/>
        <xdr:cNvCxnSpPr/>
      </xdr:nvCxnSpPr>
      <xdr:spPr>
        <a:xfrm>
          <a:off x="3225800" y="14257367"/>
          <a:ext cx="8890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135110</xdr:rowOff>
    </xdr:from>
    <xdr:to>
      <xdr:col>15</xdr:col>
      <xdr:colOff>82550</xdr:colOff>
      <xdr:row>83</xdr:row>
      <xdr:rowOff>27017</xdr:rowOff>
    </xdr:to>
    <xdr:cxnSp macro="">
      <xdr:nvCxnSpPr>
        <xdr:cNvPr id="199" name="直線コネクタ 198"/>
        <xdr:cNvCxnSpPr/>
      </xdr:nvCxnSpPr>
      <xdr:spPr>
        <a:xfrm>
          <a:off x="2336800" y="14194010"/>
          <a:ext cx="889000" cy="6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156375</xdr:rowOff>
    </xdr:from>
    <xdr:to>
      <xdr:col>11</xdr:col>
      <xdr:colOff>31750</xdr:colOff>
      <xdr:row>82</xdr:row>
      <xdr:rowOff>135110</xdr:rowOff>
    </xdr:to>
    <xdr:cxnSp macro="">
      <xdr:nvCxnSpPr>
        <xdr:cNvPr id="202" name="直線コネクタ 201"/>
        <xdr:cNvCxnSpPr/>
      </xdr:nvCxnSpPr>
      <xdr:spPr>
        <a:xfrm>
          <a:off x="1447800" y="14043825"/>
          <a:ext cx="889000" cy="1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30172</xdr:rowOff>
    </xdr:from>
    <xdr:to>
      <xdr:col>23</xdr:col>
      <xdr:colOff>184150</xdr:colOff>
      <xdr:row>83</xdr:row>
      <xdr:rowOff>131772</xdr:rowOff>
    </xdr:to>
    <xdr:sp macro="" textlink="">
      <xdr:nvSpPr>
        <xdr:cNvPr id="212" name="楕円 211"/>
        <xdr:cNvSpPr/>
      </xdr:nvSpPr>
      <xdr:spPr>
        <a:xfrm>
          <a:off x="4902200" y="142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46699</xdr:rowOff>
    </xdr:from>
    <xdr:ext cx="762000" cy="259045"/>
    <xdr:sp macro="" textlink="">
      <xdr:nvSpPr>
        <xdr:cNvPr id="213" name="人件費・物件費等の状況該当値テキスト"/>
        <xdr:cNvSpPr txBox="1"/>
      </xdr:nvSpPr>
      <xdr:spPr>
        <a:xfrm>
          <a:off x="5041900" y="1410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9823</xdr:rowOff>
    </xdr:from>
    <xdr:to>
      <xdr:col>19</xdr:col>
      <xdr:colOff>184150</xdr:colOff>
      <xdr:row>83</xdr:row>
      <xdr:rowOff>111423</xdr:rowOff>
    </xdr:to>
    <xdr:sp macro="" textlink="">
      <xdr:nvSpPr>
        <xdr:cNvPr id="214" name="楕円 213"/>
        <xdr:cNvSpPr/>
      </xdr:nvSpPr>
      <xdr:spPr>
        <a:xfrm>
          <a:off x="4064000" y="142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121600</xdr:rowOff>
    </xdr:from>
    <xdr:ext cx="736600" cy="259045"/>
    <xdr:sp macro="" textlink="">
      <xdr:nvSpPr>
        <xdr:cNvPr id="215" name="テキスト ボックス 214"/>
        <xdr:cNvSpPr txBox="1"/>
      </xdr:nvSpPr>
      <xdr:spPr>
        <a:xfrm>
          <a:off x="3733800" y="1400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147667</xdr:rowOff>
    </xdr:from>
    <xdr:to>
      <xdr:col>15</xdr:col>
      <xdr:colOff>133350</xdr:colOff>
      <xdr:row>83</xdr:row>
      <xdr:rowOff>77817</xdr:rowOff>
    </xdr:to>
    <xdr:sp macro="" textlink="">
      <xdr:nvSpPr>
        <xdr:cNvPr id="216" name="楕円 215"/>
        <xdr:cNvSpPr/>
      </xdr:nvSpPr>
      <xdr:spPr>
        <a:xfrm>
          <a:off x="3175000" y="142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87994</xdr:rowOff>
    </xdr:from>
    <xdr:ext cx="762000" cy="259045"/>
    <xdr:sp macro="" textlink="">
      <xdr:nvSpPr>
        <xdr:cNvPr id="217" name="テキスト ボックス 216"/>
        <xdr:cNvSpPr txBox="1"/>
      </xdr:nvSpPr>
      <xdr:spPr>
        <a:xfrm>
          <a:off x="2844800" y="13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84310</xdr:rowOff>
    </xdr:from>
    <xdr:to>
      <xdr:col>11</xdr:col>
      <xdr:colOff>82550</xdr:colOff>
      <xdr:row>83</xdr:row>
      <xdr:rowOff>14460</xdr:rowOff>
    </xdr:to>
    <xdr:sp macro="" textlink="">
      <xdr:nvSpPr>
        <xdr:cNvPr id="218" name="楕円 217"/>
        <xdr:cNvSpPr/>
      </xdr:nvSpPr>
      <xdr:spPr>
        <a:xfrm>
          <a:off x="2286000" y="141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24637</xdr:rowOff>
    </xdr:from>
    <xdr:ext cx="762000" cy="259045"/>
    <xdr:sp macro="" textlink="">
      <xdr:nvSpPr>
        <xdr:cNvPr id="219" name="テキスト ボックス 218"/>
        <xdr:cNvSpPr txBox="1"/>
      </xdr:nvSpPr>
      <xdr:spPr>
        <a:xfrm>
          <a:off x="1955800" y="139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105575</xdr:rowOff>
    </xdr:from>
    <xdr:to>
      <xdr:col>7</xdr:col>
      <xdr:colOff>31750</xdr:colOff>
      <xdr:row>82</xdr:row>
      <xdr:rowOff>35725</xdr:rowOff>
    </xdr:to>
    <xdr:sp macro="" textlink="">
      <xdr:nvSpPr>
        <xdr:cNvPr id="220" name="楕円 219"/>
        <xdr:cNvSpPr/>
      </xdr:nvSpPr>
      <xdr:spPr>
        <a:xfrm>
          <a:off x="1397000" y="139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45902</xdr:rowOff>
    </xdr:from>
    <xdr:ext cx="762000" cy="259045"/>
    <xdr:sp macro="" textlink="">
      <xdr:nvSpPr>
        <xdr:cNvPr id="221" name="テキスト ボックス 220"/>
        <xdr:cNvSpPr txBox="1"/>
      </xdr:nvSpPr>
      <xdr:spPr>
        <a:xfrm>
          <a:off x="1066800" y="137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歳以上の昇給停止を実施し、総人件費の抑制を図っており、類似団体平均値を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ポイント下回っている。今後も、職員年齢構成の平準化や職務・職責に応じた給与水準の適正化を更に推進していく。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32657</xdr:rowOff>
    </xdr:to>
    <xdr:cxnSp macro="">
      <xdr:nvCxnSpPr>
        <xdr:cNvPr id="257" name="直線コネクタ 256"/>
        <xdr:cNvCxnSpPr/>
      </xdr:nvCxnSpPr>
      <xdr:spPr>
        <a:xfrm flipV="1">
          <a:off x="16179800" y="146911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101600</xdr:rowOff>
    </xdr:to>
    <xdr:cxnSp macro="">
      <xdr:nvCxnSpPr>
        <xdr:cNvPr id="260" name="直線コネクタ 259"/>
        <xdr:cNvCxnSpPr/>
      </xdr:nvCxnSpPr>
      <xdr:spPr>
        <a:xfrm flipV="1">
          <a:off x="15290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3" name="直線コネクタ 262"/>
        <xdr:cNvCxnSpPr/>
      </xdr:nvCxnSpPr>
      <xdr:spPr>
        <a:xfrm>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6" name="直線コネクタ 265"/>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a:t>
          </a:r>
          <a:r>
            <a:rPr kumimoji="1" lang="ja-JP" altLang="ja-JP" sz="1100">
              <a:solidFill>
                <a:schemeClr val="dk1"/>
              </a:solidFill>
              <a:effectLst/>
              <a:latin typeface="+mn-lt"/>
              <a:ea typeface="+mn-ea"/>
              <a:cs typeface="+mn-cs"/>
            </a:rPr>
            <a:t>４年度からの</a:t>
          </a:r>
          <a:r>
            <a:rPr lang="ja-JP" altLang="ja-JP" sz="1100" b="0" i="0">
              <a:solidFill>
                <a:schemeClr val="dk1"/>
              </a:solidFill>
              <a:effectLst/>
              <a:latin typeface="+mn-lt"/>
              <a:ea typeface="+mn-ea"/>
              <a:cs typeface="+mn-cs"/>
            </a:rPr>
            <a:t>第５次紀の川市職員適正化計画</a:t>
          </a:r>
          <a:r>
            <a:rPr kumimoji="1" lang="ja-JP" altLang="ja-JP" sz="1100">
              <a:solidFill>
                <a:schemeClr val="dk1"/>
              </a:solidFill>
              <a:effectLst/>
              <a:latin typeface="+mn-lt"/>
              <a:ea typeface="+mn-ea"/>
              <a:cs typeface="+mn-cs"/>
            </a:rPr>
            <a:t>（令和６年２月一部改正）を策定し、適正規模に留意しつつ、職員数削減と望ましい職員年齢構成の平準化を実施しており、職員数は前年度と比べほぼ横ばいである。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社会情勢の急激な変化や定年延長制度の開始等により、柔軟に対応していかなければならない課題も生じているが、今後も行政経営の観点から適正な人員管理を進めていく。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25158</xdr:rowOff>
    </xdr:to>
    <xdr:cxnSp macro="">
      <xdr:nvCxnSpPr>
        <xdr:cNvPr id="322" name="直線コネクタ 321"/>
        <xdr:cNvCxnSpPr/>
      </xdr:nvCxnSpPr>
      <xdr:spPr>
        <a:xfrm>
          <a:off x="16179800" y="1048131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30904</xdr:rowOff>
    </xdr:to>
    <xdr:cxnSp macro="">
      <xdr:nvCxnSpPr>
        <xdr:cNvPr id="325" name="直線コネクタ 324"/>
        <xdr:cNvCxnSpPr/>
      </xdr:nvCxnSpPr>
      <xdr:spPr>
        <a:xfrm flipV="1">
          <a:off x="15290800" y="1048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30904</xdr:rowOff>
    </xdr:to>
    <xdr:cxnSp macro="">
      <xdr:nvCxnSpPr>
        <xdr:cNvPr id="328" name="直線コネクタ 327"/>
        <xdr:cNvCxnSpPr/>
      </xdr:nvCxnSpPr>
      <xdr:spPr>
        <a:xfrm>
          <a:off x="14401800" y="1048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22860</xdr:rowOff>
    </xdr:to>
    <xdr:cxnSp macro="">
      <xdr:nvCxnSpPr>
        <xdr:cNvPr id="331" name="直線コネクタ 330"/>
        <xdr:cNvCxnSpPr/>
      </xdr:nvCxnSpPr>
      <xdr:spPr>
        <a:xfrm>
          <a:off x="13512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145808</xdr:rowOff>
    </xdr:from>
    <xdr:to>
      <xdr:col>81</xdr:col>
      <xdr:colOff>95250</xdr:colOff>
      <xdr:row>61</xdr:row>
      <xdr:rowOff>75958</xdr:rowOff>
    </xdr:to>
    <xdr:sp macro="" textlink="">
      <xdr:nvSpPr>
        <xdr:cNvPr id="341" name="楕円 340"/>
        <xdr:cNvSpPr/>
      </xdr:nvSpPr>
      <xdr:spPr>
        <a:xfrm>
          <a:off x="169672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162335</xdr:rowOff>
    </xdr:from>
    <xdr:ext cx="762000" cy="259045"/>
    <xdr:sp macro="" textlink="">
      <xdr:nvSpPr>
        <xdr:cNvPr id="342" name="定員管理の状況該当値テキスト"/>
        <xdr:cNvSpPr txBox="1"/>
      </xdr:nvSpPr>
      <xdr:spPr>
        <a:xfrm>
          <a:off x="17106900" y="102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4" name="テキスト ボックス 343"/>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151554</xdr:rowOff>
    </xdr:from>
    <xdr:to>
      <xdr:col>73</xdr:col>
      <xdr:colOff>44450</xdr:colOff>
      <xdr:row>61</xdr:row>
      <xdr:rowOff>81704</xdr:rowOff>
    </xdr:to>
    <xdr:sp macro="" textlink="">
      <xdr:nvSpPr>
        <xdr:cNvPr id="345" name="楕円 344"/>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91881</xdr:rowOff>
    </xdr:from>
    <xdr:ext cx="762000" cy="259045"/>
    <xdr:sp macro="" textlink="">
      <xdr:nvSpPr>
        <xdr:cNvPr id="346" name="テキスト ボックス 345"/>
        <xdr:cNvSpPr txBox="1"/>
      </xdr:nvSpPr>
      <xdr:spPr>
        <a:xfrm>
          <a:off x="14909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8" name="テキスト ボックス 347"/>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9" name="楕円 348"/>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50" name="テキスト ボックス 349"/>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前年度に引き続き、定期償還額が減少したことにより、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％改善し、類似団体平均を下回っているが、令和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年度単年度では前年度と比較し、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合併特例債を活用した公共施設等の整備が一段落し、過疎対策事業債の積極的な活用を進めるなか、</a:t>
          </a:r>
          <a:r>
            <a:rPr kumimoji="1" lang="ja-JP" altLang="ja-JP" sz="1100" b="0" i="0" baseline="0">
              <a:solidFill>
                <a:schemeClr val="dk1"/>
              </a:solidFill>
              <a:effectLst/>
              <a:latin typeface="+mn-lt"/>
              <a:ea typeface="+mn-ea"/>
              <a:cs typeface="+mn-cs"/>
            </a:rPr>
            <a:t>公共施設マネジメント計画に基づく施設の保全や老朽化した学校施設の改築等、必要な公共施設の整備事業の増加も見込まれているため、今後も計画的な地方債の活用を行っていく。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90715</xdr:rowOff>
    </xdr:to>
    <xdr:cxnSp macro="">
      <xdr:nvCxnSpPr>
        <xdr:cNvPr id="386" name="直線コネクタ 385"/>
        <xdr:cNvCxnSpPr/>
      </xdr:nvCxnSpPr>
      <xdr:spPr>
        <a:xfrm flipV="1">
          <a:off x="16179800" y="65828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39</xdr:row>
      <xdr:rowOff>11188</xdr:rowOff>
    </xdr:to>
    <xdr:cxnSp macro="">
      <xdr:nvCxnSpPr>
        <xdr:cNvPr id="389" name="直線コネクタ 388"/>
        <xdr:cNvCxnSpPr/>
      </xdr:nvCxnSpPr>
      <xdr:spPr>
        <a:xfrm flipV="1">
          <a:off x="15290800" y="66058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126093</xdr:rowOff>
    </xdr:to>
    <xdr:cxnSp macro="">
      <xdr:nvCxnSpPr>
        <xdr:cNvPr id="392" name="直線コネクタ 391"/>
        <xdr:cNvCxnSpPr/>
      </xdr:nvCxnSpPr>
      <xdr:spPr>
        <a:xfrm flipV="1">
          <a:off x="14401800" y="669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40</xdr:row>
      <xdr:rowOff>92528</xdr:rowOff>
    </xdr:to>
    <xdr:cxnSp macro="">
      <xdr:nvCxnSpPr>
        <xdr:cNvPr id="395" name="直線コネクタ 394"/>
        <xdr:cNvCxnSpPr/>
      </xdr:nvCxnSpPr>
      <xdr:spPr>
        <a:xfrm flipV="1">
          <a:off x="13512800" y="68126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5" name="楕円 404"/>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6"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7" name="楕円 406"/>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8" name="テキスト ボックス 407"/>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9" name="楕円 408"/>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10" name="テキスト ボックス 409"/>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1" name="楕円 410"/>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2" name="テキスト ボックス 411"/>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13" name="楕円 412"/>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14" name="テキスト ボックス 413"/>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減少加え、ふるさとまちづくり寄付金の増加等による財源超過分を基金に積み立てたことにより、前年度に引き続き、将来負担比率が算定されないマイナス値が継続している。</a:t>
          </a:r>
          <a:r>
            <a:rPr kumimoji="1" lang="ja-JP" altLang="ja-JP" sz="1100" b="0" i="0" baseline="0">
              <a:solidFill>
                <a:schemeClr val="dk1"/>
              </a:solidFill>
              <a:effectLst/>
              <a:latin typeface="+mn-lt"/>
              <a:ea typeface="+mn-ea"/>
              <a:cs typeface="+mn-cs"/>
            </a:rPr>
            <a:t>合併特例債を活用した公共施設等の整備が一段落し、過疎対策事業債の活用を進めるなか、公共施設マネジメント計画に基づく施設の保全や老朽化した学校施設の改築等、必要な公共施設の整備事業の増加も見込まれており、後世に過大な負担を残さないように、新規事業等の必要性や効果を検証することで、活用財源等の総点検を図り、今後も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59,578
59,039
228.21
33,907,655
31,869,644
1,175,397
17,957,183
23,245,701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人件</a:t>
          </a:r>
          <a:r>
            <a:rPr kumimoji="1" lang="ja-JP" altLang="ja-JP" sz="1100">
              <a:solidFill>
                <a:schemeClr val="dk1"/>
              </a:solidFill>
              <a:effectLst/>
              <a:latin typeface="+mn-lt"/>
              <a:ea typeface="+mn-ea"/>
              <a:cs typeface="+mn-cs"/>
            </a:rPr>
            <a:t>費に係る経常収支比率は、前年度から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％減となった。会計年度任用職員を含む職員数が増加傾向にあるが、今後も職員適正化計画に基づく適正な人員管理と業務の平準化を図り、人件費の抑制・適正化に努める。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31750</xdr:rowOff>
    </xdr:to>
    <xdr:cxnSp macro="">
      <xdr:nvCxnSpPr>
        <xdr:cNvPr id="66" name="直線コネクタ 65"/>
        <xdr:cNvCxnSpPr/>
      </xdr:nvCxnSpPr>
      <xdr:spPr>
        <a:xfrm flipV="1">
          <a:off x="3987800" y="636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69" name="直線コネクタ 68"/>
        <xdr:cNvCxnSpPr/>
      </xdr:nvCxnSpPr>
      <xdr:spPr>
        <a:xfrm>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1270</xdr:rowOff>
    </xdr:to>
    <xdr:cxnSp macro="">
      <xdr:nvCxnSpPr>
        <xdr:cNvPr id="72" name="直線コネクタ 71"/>
        <xdr:cNvCxnSpPr/>
      </xdr:nvCxnSpPr>
      <xdr:spPr>
        <a:xfrm flipV="1">
          <a:off x="2209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37</xdr:row>
      <xdr:rowOff>1270</xdr:rowOff>
    </xdr:to>
    <xdr:cxnSp macro="">
      <xdr:nvCxnSpPr>
        <xdr:cNvPr id="75" name="直線コネクタ 74"/>
        <xdr:cNvCxnSpPr/>
      </xdr:nvCxnSpPr>
      <xdr:spPr>
        <a:xfrm>
          <a:off x="1320800" y="61087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物件費に係る経常収支比率は、類似団体平均を下回っているが、</a:t>
          </a:r>
          <a:r>
            <a:rPr kumimoji="1" lang="ja-JP" altLang="en-US" sz="1100">
              <a:solidFill>
                <a:schemeClr val="dk1"/>
              </a:solidFill>
              <a:effectLst/>
              <a:latin typeface="+mn-lt"/>
              <a:ea typeface="+mn-ea"/>
              <a:cs typeface="+mn-cs"/>
            </a:rPr>
            <a:t>放課後児童健全育成事業委託料や小中学校のＩＣＴ支援員増による</a:t>
          </a:r>
          <a:r>
            <a:rPr kumimoji="1" lang="ja-JP" altLang="ja-JP" sz="1100">
              <a:solidFill>
                <a:schemeClr val="dk1"/>
              </a:solidFill>
              <a:effectLst/>
              <a:latin typeface="+mn-lt"/>
              <a:ea typeface="+mn-ea"/>
              <a:cs typeface="+mn-cs"/>
            </a:rPr>
            <a:t>ＩＣＴ</a:t>
          </a:r>
          <a:r>
            <a:rPr kumimoji="1" lang="ja-JP" altLang="en-US" sz="1100">
              <a:solidFill>
                <a:schemeClr val="dk1"/>
              </a:solidFill>
              <a:effectLst/>
              <a:latin typeface="+mn-lt"/>
              <a:ea typeface="+mn-ea"/>
              <a:cs typeface="+mn-cs"/>
            </a:rPr>
            <a:t>支援委託料の増</a:t>
          </a:r>
          <a:r>
            <a:rPr kumimoji="1" lang="ja-JP" altLang="ja-JP" sz="1100">
              <a:solidFill>
                <a:schemeClr val="dk1"/>
              </a:solidFill>
              <a:effectLst/>
              <a:latin typeface="+mn-lt"/>
              <a:ea typeface="+mn-ea"/>
              <a:cs typeface="+mn-cs"/>
            </a:rPr>
            <a:t>などにより、前年度から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今後、旧町ごとに保有していた施設の複合化や統廃合により維持管理費を削減し、計画的な長寿命化工事や予防保全型の維持管理、照明等のＬＥＤ化など行財政改革の取り組みを進めることで、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152400</xdr:rowOff>
    </xdr:to>
    <xdr:cxnSp macro="">
      <xdr:nvCxnSpPr>
        <xdr:cNvPr id="127" name="直線コネクタ 126"/>
        <xdr:cNvCxnSpPr/>
      </xdr:nvCxnSpPr>
      <xdr:spPr>
        <a:xfrm>
          <a:off x="15671800" y="2794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16</xdr:row>
      <xdr:rowOff>50800</xdr:rowOff>
    </xdr:to>
    <xdr:cxnSp macro="">
      <xdr:nvCxnSpPr>
        <xdr:cNvPr id="130" name="直線コネクタ 129"/>
        <xdr:cNvCxnSpPr/>
      </xdr:nvCxnSpPr>
      <xdr:spPr>
        <a:xfrm>
          <a:off x="14782800" y="2463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14</xdr:row>
      <xdr:rowOff>63500</xdr:rowOff>
    </xdr:to>
    <xdr:cxnSp macro="">
      <xdr:nvCxnSpPr>
        <xdr:cNvPr id="133" name="直線コネクタ 132"/>
        <xdr:cNvCxnSpPr/>
      </xdr:nvCxnSpPr>
      <xdr:spPr>
        <a:xfrm>
          <a:off x="13893800" y="231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82550</xdr:rowOff>
    </xdr:from>
    <xdr:to>
      <xdr:col>69</xdr:col>
      <xdr:colOff>92075</xdr:colOff>
      <xdr:row>14</xdr:row>
      <xdr:rowOff>50800</xdr:rowOff>
    </xdr:to>
    <xdr:cxnSp macro="">
      <xdr:nvCxnSpPr>
        <xdr:cNvPr id="136" name="直線コネクタ 135"/>
        <xdr:cNvCxnSpPr/>
      </xdr:nvCxnSpPr>
      <xdr:spPr>
        <a:xfrm flipV="1">
          <a:off x="13004800" y="2311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31750</xdr:rowOff>
    </xdr:from>
    <xdr:to>
      <xdr:col>69</xdr:col>
      <xdr:colOff>142875</xdr:colOff>
      <xdr:row>13</xdr:row>
      <xdr:rowOff>133350</xdr:rowOff>
    </xdr:to>
    <xdr:sp macro="" textlink="">
      <xdr:nvSpPr>
        <xdr:cNvPr id="152" name="楕円 151"/>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143527</xdr:rowOff>
    </xdr:from>
    <xdr:ext cx="762000" cy="259045"/>
    <xdr:sp macro="" textlink="">
      <xdr:nvSpPr>
        <xdr:cNvPr id="153" name="テキスト ボックス 152"/>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％増加しており、類似団体平均を上回っている。障害福祉</a:t>
          </a:r>
          <a:r>
            <a:rPr kumimoji="1" lang="ja-JP" altLang="en-US" sz="1100">
              <a:solidFill>
                <a:schemeClr val="dk1"/>
              </a:solidFill>
              <a:effectLst/>
              <a:latin typeface="+mn-lt"/>
              <a:ea typeface="+mn-ea"/>
              <a:cs typeface="+mn-cs"/>
            </a:rPr>
            <a:t>サービスや保育</a:t>
          </a:r>
          <a:r>
            <a:rPr kumimoji="1" lang="ja-JP" altLang="ja-JP" sz="1100">
              <a:solidFill>
                <a:schemeClr val="dk1"/>
              </a:solidFill>
              <a:effectLst/>
              <a:latin typeface="+mn-lt"/>
              <a:ea typeface="+mn-ea"/>
              <a:cs typeface="+mn-cs"/>
            </a:rPr>
            <a:t>給付費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の増加が大きく、今後も社会保障施策に対する給付費は年々増加する見込みであるため、事務の効率化や適正な制度の運用に努める。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56</xdr:row>
      <xdr:rowOff>67564</xdr:rowOff>
    </xdr:to>
    <xdr:cxnSp macro="">
      <xdr:nvCxnSpPr>
        <xdr:cNvPr id="186" name="直線コネクタ 185"/>
        <xdr:cNvCxnSpPr/>
      </xdr:nvCxnSpPr>
      <xdr:spPr>
        <a:xfrm>
          <a:off x="3987800" y="9577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129286</xdr:rowOff>
    </xdr:from>
    <xdr:to>
      <xdr:col>19</xdr:col>
      <xdr:colOff>187325</xdr:colOff>
      <xdr:row>55</xdr:row>
      <xdr:rowOff>147574</xdr:rowOff>
    </xdr:to>
    <xdr:cxnSp macro="">
      <xdr:nvCxnSpPr>
        <xdr:cNvPr id="189" name="直線コネクタ 188"/>
        <xdr:cNvCxnSpPr/>
      </xdr:nvCxnSpPr>
      <xdr:spPr>
        <a:xfrm>
          <a:off x="3098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55</xdr:row>
      <xdr:rowOff>129286</xdr:rowOff>
    </xdr:to>
    <xdr:cxnSp macro="">
      <xdr:nvCxnSpPr>
        <xdr:cNvPr id="192" name="直線コネクタ 191"/>
        <xdr:cNvCxnSpPr/>
      </xdr:nvCxnSpPr>
      <xdr:spPr>
        <a:xfrm>
          <a:off x="2209800" y="9559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56</xdr:row>
      <xdr:rowOff>40132</xdr:rowOff>
    </xdr:to>
    <xdr:cxnSp macro="">
      <xdr:nvCxnSpPr>
        <xdr:cNvPr id="195" name="直線コネクタ 194"/>
        <xdr:cNvCxnSpPr/>
      </xdr:nvCxnSpPr>
      <xdr:spPr>
        <a:xfrm flipV="1">
          <a:off x="1320800" y="9559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205" name="楕円 204"/>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160291</xdr:rowOff>
    </xdr:from>
    <xdr:ext cx="762000" cy="259045"/>
    <xdr:sp macro="" textlink="">
      <xdr:nvSpPr>
        <xdr:cNvPr id="206" name="扶助費該当値テキスト"/>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96774</xdr:rowOff>
    </xdr:from>
    <xdr:to>
      <xdr:col>20</xdr:col>
      <xdr:colOff>38100</xdr:colOff>
      <xdr:row>56</xdr:row>
      <xdr:rowOff>26924</xdr:rowOff>
    </xdr:to>
    <xdr:sp macro="" textlink="">
      <xdr:nvSpPr>
        <xdr:cNvPr id="207" name="楕円 206"/>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11701</xdr:rowOff>
    </xdr:from>
    <xdr:ext cx="736600" cy="259045"/>
    <xdr:sp macro="" textlink="">
      <xdr:nvSpPr>
        <xdr:cNvPr id="208" name="テキスト ボックス 207"/>
        <xdr:cNvSpPr txBox="1"/>
      </xdr:nvSpPr>
      <xdr:spPr>
        <a:xfrm>
          <a:off x="3606800" y="96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9" name="楕円 208"/>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164863</xdr:rowOff>
    </xdr:from>
    <xdr:ext cx="762000" cy="259045"/>
    <xdr:sp macro="" textlink="">
      <xdr:nvSpPr>
        <xdr:cNvPr id="210" name="テキスト ボックス 209"/>
        <xdr:cNvSpPr txBox="1"/>
      </xdr:nvSpPr>
      <xdr:spPr>
        <a:xfrm>
          <a:off x="2717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101109</xdr:rowOff>
    </xdr:from>
    <xdr:ext cx="762000" cy="259045"/>
    <xdr:sp macro="" textlink="">
      <xdr:nvSpPr>
        <xdr:cNvPr id="214" name="テキスト ボックス 213"/>
        <xdr:cNvSpPr txBox="1"/>
      </xdr:nvSpPr>
      <xdr:spPr>
        <a:xfrm>
          <a:off x="939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維持補修費に係る経常収支比率は、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a:t>
          </a:r>
          <a:r>
            <a:rPr kumimoji="1" lang="ja-JP" altLang="en-US" sz="1100">
              <a:solidFill>
                <a:schemeClr val="dk1"/>
              </a:solidFill>
              <a:effectLst/>
              <a:latin typeface="+mn-lt"/>
              <a:ea typeface="+mn-ea"/>
              <a:cs typeface="+mn-cs"/>
            </a:rPr>
            <a:t>災害復旧事業を優先したことにより、</a:t>
          </a:r>
          <a:r>
            <a:rPr kumimoji="1" lang="ja-JP" altLang="ja-JP" sz="1100">
              <a:solidFill>
                <a:schemeClr val="dk1"/>
              </a:solidFill>
              <a:effectLst/>
              <a:latin typeface="+mn-lt"/>
              <a:ea typeface="+mn-ea"/>
              <a:cs typeface="+mn-cs"/>
            </a:rPr>
            <a:t>市道等の維持修繕費等が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また、当市は老朽化施設を多く抱えているため、今後も施設の集約・統合を図り、大幅な増額とならないよう努める。</a:t>
          </a:r>
          <a:endParaRPr lang="ja-JP" altLang="ja-JP" sz="1400">
            <a:effectLst/>
          </a:endParaRPr>
        </a:p>
        <a:p>
          <a:r>
            <a:rPr kumimoji="1" lang="ja-JP" altLang="ja-JP" sz="1100">
              <a:solidFill>
                <a:schemeClr val="dk1"/>
              </a:solidFill>
              <a:effectLst/>
              <a:latin typeface="+mn-lt"/>
              <a:ea typeface="+mn-ea"/>
              <a:cs typeface="+mn-cs"/>
            </a:rPr>
            <a:t>　繰出金に係る経常収支比率は、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％と前年度から微増となっている。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88900</xdr:rowOff>
    </xdr:to>
    <xdr:cxnSp macro="">
      <xdr:nvCxnSpPr>
        <xdr:cNvPr id="247" name="直線コネクタ 246"/>
        <xdr:cNvCxnSpPr/>
      </xdr:nvCxnSpPr>
      <xdr:spPr>
        <a:xfrm flipV="1">
          <a:off x="15671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88900</xdr:rowOff>
    </xdr:to>
    <xdr:cxnSp macro="">
      <xdr:nvCxnSpPr>
        <xdr:cNvPr id="250" name="直線コネクタ 249"/>
        <xdr:cNvCxnSpPr/>
      </xdr:nvCxnSpPr>
      <xdr:spPr>
        <a:xfrm>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12700</xdr:rowOff>
    </xdr:to>
    <xdr:cxnSp macro="">
      <xdr:nvCxnSpPr>
        <xdr:cNvPr id="253" name="直線コネクタ 252"/>
        <xdr:cNvCxnSpPr/>
      </xdr:nvCxnSpPr>
      <xdr:spPr>
        <a:xfrm>
          <a:off x="13893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59</xdr:row>
      <xdr:rowOff>69850</xdr:rowOff>
    </xdr:to>
    <xdr:cxnSp macro="">
      <xdr:nvCxnSpPr>
        <xdr:cNvPr id="256" name="直線コネクタ 255"/>
        <xdr:cNvCxnSpPr/>
      </xdr:nvCxnSpPr>
      <xdr:spPr>
        <a:xfrm flipV="1">
          <a:off x="13004800" y="95758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6" name="楕円 265"/>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67"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8" name="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69" name="テキスト ボックス 268"/>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1" name="テキスト ボックス 27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補助費等に係る経常収支比率は、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％増加しており、</a:t>
          </a:r>
          <a:r>
            <a:rPr kumimoji="1" lang="ja-JP" altLang="ja-JP" sz="1100" b="0" i="0" baseline="0">
              <a:solidFill>
                <a:schemeClr val="dk1"/>
              </a:solidFill>
              <a:effectLst/>
              <a:latin typeface="+mn-lt"/>
              <a:ea typeface="+mn-ea"/>
              <a:cs typeface="+mn-cs"/>
            </a:rPr>
            <a:t>前年度に引き続き類似団体平均を上回っている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補助費等のうち、多くを占めるのは下水道事業補助金と</a:t>
          </a:r>
          <a:r>
            <a:rPr kumimoji="1" lang="ja-JP" altLang="ja-JP" sz="1100" b="0" i="0" baseline="0">
              <a:solidFill>
                <a:schemeClr val="dk1"/>
              </a:solidFill>
              <a:effectLst/>
              <a:latin typeface="+mn-lt"/>
              <a:ea typeface="+mn-ea"/>
              <a:cs typeface="+mn-cs"/>
            </a:rPr>
            <a:t>一部事務組合への負担金であ</a:t>
          </a:r>
          <a:r>
            <a:rPr kumimoji="1" lang="ja-JP" altLang="ja-JP" sz="1100">
              <a:solidFill>
                <a:schemeClr val="dk1"/>
              </a:solidFill>
              <a:effectLst/>
              <a:latin typeface="+mn-lt"/>
              <a:ea typeface="+mn-ea"/>
              <a:cs typeface="+mn-cs"/>
            </a:rPr>
            <a:t>る。下水道事業では、今後も施設整備が続くため、同水準の負担が生じる見通しである。また、今後施設整備を予定している組合もあることから、引き続き各組合の財政状況を注視し、財政運営の健全化に向けて指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161290</xdr:rowOff>
    </xdr:to>
    <xdr:cxnSp macro="">
      <xdr:nvCxnSpPr>
        <xdr:cNvPr id="305" name="直線コネクタ 304"/>
        <xdr:cNvCxnSpPr/>
      </xdr:nvCxnSpPr>
      <xdr:spPr>
        <a:xfrm>
          <a:off x="15671800" y="64637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120142</xdr:rowOff>
    </xdr:to>
    <xdr:cxnSp macro="">
      <xdr:nvCxnSpPr>
        <xdr:cNvPr id="308" name="直線コネクタ 307"/>
        <xdr:cNvCxnSpPr/>
      </xdr:nvCxnSpPr>
      <xdr:spPr>
        <a:xfrm>
          <a:off x="14782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120142</xdr:rowOff>
    </xdr:to>
    <xdr:cxnSp macro="">
      <xdr:nvCxnSpPr>
        <xdr:cNvPr id="311" name="直線コネクタ 310"/>
        <xdr:cNvCxnSpPr/>
      </xdr:nvCxnSpPr>
      <xdr:spPr>
        <a:xfrm>
          <a:off x="13893800" y="6440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97282</xdr:rowOff>
    </xdr:to>
    <xdr:cxnSp macro="">
      <xdr:nvCxnSpPr>
        <xdr:cNvPr id="314" name="直線コネクタ 313"/>
        <xdr:cNvCxnSpPr/>
      </xdr:nvCxnSpPr>
      <xdr:spPr>
        <a:xfrm>
          <a:off x="13004800" y="63220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4" name="楕円 323"/>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5"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6" name="楕円 325"/>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7" name="テキスト ボックス 326"/>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8" name="楕円 327"/>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9" name="テキスト ボックス 328"/>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0" name="楕円 329"/>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1" name="テキスト ボックス 330"/>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2" name="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3" name="テキスト ボックス 33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公債費に係る経常収支比率は、類似団体平均を下回っており、市債の償還が進んだことによる元利償還金の減少により、前年度に引き続き改善している。</a:t>
          </a:r>
          <a:r>
            <a:rPr kumimoji="1" lang="ja-JP" altLang="ja-JP" sz="1100" b="0" i="0" baseline="0">
              <a:solidFill>
                <a:schemeClr val="dk1"/>
              </a:solidFill>
              <a:effectLst/>
              <a:latin typeface="+mn-lt"/>
              <a:ea typeface="+mn-ea"/>
              <a:cs typeface="+mn-cs"/>
            </a:rPr>
            <a:t>合併特例債を活用した公共施設等の整備が一段落し、過疎対策事業債の積極的な活用を進めるなか、公共施設マネジメント計画に基づく施設の保全や老朽化した学校施設の改築等、必要な公共施設の整備事業の増加も見込まれているため、今後も計画的な地方債の活用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57150</xdr:rowOff>
    </xdr:from>
    <xdr:to>
      <xdr:col>24</xdr:col>
      <xdr:colOff>25400</xdr:colOff>
      <xdr:row>75</xdr:row>
      <xdr:rowOff>146050</xdr:rowOff>
    </xdr:to>
    <xdr:cxnSp macro="">
      <xdr:nvCxnSpPr>
        <xdr:cNvPr id="366" name="直線コネクタ 365"/>
        <xdr:cNvCxnSpPr/>
      </xdr:nvCxnSpPr>
      <xdr:spPr>
        <a:xfrm flipV="1">
          <a:off x="3987800" y="12915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77</xdr:row>
      <xdr:rowOff>69850</xdr:rowOff>
    </xdr:to>
    <xdr:cxnSp macro="">
      <xdr:nvCxnSpPr>
        <xdr:cNvPr id="369" name="直線コネクタ 368"/>
        <xdr:cNvCxnSpPr/>
      </xdr:nvCxnSpPr>
      <xdr:spPr>
        <a:xfrm flipV="1">
          <a:off x="3098800" y="13004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165100</xdr:rowOff>
    </xdr:to>
    <xdr:cxnSp macro="">
      <xdr:nvCxnSpPr>
        <xdr:cNvPr id="372" name="直線コネクタ 371"/>
        <xdr:cNvCxnSpPr/>
      </xdr:nvCxnSpPr>
      <xdr:spPr>
        <a:xfrm flipV="1">
          <a:off x="2209800" y="13271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80</xdr:row>
      <xdr:rowOff>38100</xdr:rowOff>
    </xdr:to>
    <xdr:cxnSp macro="">
      <xdr:nvCxnSpPr>
        <xdr:cNvPr id="375" name="直線コネクタ 374"/>
        <xdr:cNvCxnSpPr/>
      </xdr:nvCxnSpPr>
      <xdr:spPr>
        <a:xfrm flipV="1">
          <a:off x="1320800" y="13538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6350</xdr:rowOff>
    </xdr:from>
    <xdr:to>
      <xdr:col>24</xdr:col>
      <xdr:colOff>76200</xdr:colOff>
      <xdr:row>75</xdr:row>
      <xdr:rowOff>107950</xdr:rowOff>
    </xdr:to>
    <xdr:sp macro="" textlink="">
      <xdr:nvSpPr>
        <xdr:cNvPr id="385" name="楕円 384"/>
        <xdr:cNvSpPr/>
      </xdr:nvSpPr>
      <xdr:spPr>
        <a:xfrm>
          <a:off x="47752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22877</xdr:rowOff>
    </xdr:from>
    <xdr:ext cx="762000" cy="259045"/>
    <xdr:sp macro="" textlink="">
      <xdr:nvSpPr>
        <xdr:cNvPr id="386" name="公債費該当値テキスト"/>
        <xdr:cNvSpPr txBox="1"/>
      </xdr:nvSpPr>
      <xdr:spPr>
        <a:xfrm>
          <a:off x="4914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7" name="楕円 386"/>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8" name="テキスト ボックス 387"/>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9" name="楕円 388"/>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0" name="テキスト ボックス 389"/>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1" name="楕円 390"/>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2" name="テキスト ボックス 391"/>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158750</xdr:rowOff>
    </xdr:from>
    <xdr:to>
      <xdr:col>6</xdr:col>
      <xdr:colOff>171450</xdr:colOff>
      <xdr:row>80</xdr:row>
      <xdr:rowOff>88900</xdr:rowOff>
    </xdr:to>
    <xdr:sp macro="" textlink="">
      <xdr:nvSpPr>
        <xdr:cNvPr id="393" name="楕円 392"/>
        <xdr:cNvSpPr/>
      </xdr:nvSpPr>
      <xdr:spPr>
        <a:xfrm>
          <a:off x="1270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73677</xdr:rowOff>
    </xdr:from>
    <xdr:ext cx="762000" cy="259045"/>
    <xdr:sp macro="" textlink="">
      <xdr:nvSpPr>
        <xdr:cNvPr id="394" name="テキスト ボックス 393"/>
        <xdr:cNvSpPr txBox="1"/>
      </xdr:nvSpPr>
      <xdr:spPr>
        <a:xfrm>
          <a:off x="939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上回っており、前年度から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a:t>
          </a:r>
          <a:r>
            <a:rPr kumimoji="1" lang="ja-JP" altLang="ja-JP" sz="1100">
              <a:solidFill>
                <a:schemeClr val="dk1"/>
              </a:solidFill>
              <a:effectLst/>
              <a:latin typeface="+mn-lt"/>
              <a:ea typeface="+mn-ea"/>
              <a:cs typeface="+mn-cs"/>
            </a:rPr>
            <a:t>いる。これは、</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が増加したことが要因である。</a:t>
          </a:r>
          <a:endParaRPr lang="ja-JP" altLang="ja-JP" sz="1400">
            <a:effectLst/>
          </a:endParaRPr>
        </a:p>
        <a:p>
          <a:r>
            <a:rPr kumimoji="1" lang="ja-JP" altLang="ja-JP" sz="1100">
              <a:solidFill>
                <a:schemeClr val="dk1"/>
              </a:solidFill>
              <a:effectLst/>
              <a:latin typeface="+mn-lt"/>
              <a:ea typeface="+mn-ea"/>
              <a:cs typeface="+mn-cs"/>
            </a:rPr>
            <a:t>　社会保障費は今後も増加が続く見込みであるため、行財政改革をさらに推進し、人件費、物件費、維持補修費の抑制に努める。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78</xdr:row>
      <xdr:rowOff>22498</xdr:rowOff>
    </xdr:to>
    <xdr:cxnSp macro="">
      <xdr:nvCxnSpPr>
        <xdr:cNvPr id="429" name="直線コネクタ 428"/>
        <xdr:cNvCxnSpPr/>
      </xdr:nvCxnSpPr>
      <xdr:spPr>
        <a:xfrm>
          <a:off x="15671800" y="13232312"/>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131899</xdr:rowOff>
    </xdr:from>
    <xdr:to>
      <xdr:col>78</xdr:col>
      <xdr:colOff>69850</xdr:colOff>
      <xdr:row>77</xdr:row>
      <xdr:rowOff>30662</xdr:rowOff>
    </xdr:to>
    <xdr:cxnSp macro="">
      <xdr:nvCxnSpPr>
        <xdr:cNvPr id="432" name="直線コネクタ 431"/>
        <xdr:cNvCxnSpPr/>
      </xdr:nvCxnSpPr>
      <xdr:spPr>
        <a:xfrm>
          <a:off x="14782800" y="12990649"/>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14333</xdr:rowOff>
    </xdr:from>
    <xdr:to>
      <xdr:col>73</xdr:col>
      <xdr:colOff>180975</xdr:colOff>
      <xdr:row>75</xdr:row>
      <xdr:rowOff>131899</xdr:rowOff>
    </xdr:to>
    <xdr:cxnSp macro="">
      <xdr:nvCxnSpPr>
        <xdr:cNvPr id="435" name="直線コネクタ 434"/>
        <xdr:cNvCxnSpPr/>
      </xdr:nvCxnSpPr>
      <xdr:spPr>
        <a:xfrm>
          <a:off x="13893800" y="1287308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153126</xdr:rowOff>
    </xdr:from>
    <xdr:to>
      <xdr:col>69</xdr:col>
      <xdr:colOff>92075</xdr:colOff>
      <xdr:row>75</xdr:row>
      <xdr:rowOff>14333</xdr:rowOff>
    </xdr:to>
    <xdr:cxnSp macro="">
      <xdr:nvCxnSpPr>
        <xdr:cNvPr id="438" name="直線コネクタ 437"/>
        <xdr:cNvCxnSpPr/>
      </xdr:nvCxnSpPr>
      <xdr:spPr>
        <a:xfrm>
          <a:off x="13004800" y="12840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48" name="楕円 447"/>
        <xdr:cNvSpPr/>
      </xdr:nvSpPr>
      <xdr:spPr>
        <a:xfrm>
          <a:off x="16459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115225</xdr:rowOff>
    </xdr:from>
    <xdr:ext cx="762000" cy="259045"/>
    <xdr:sp macro="" textlink="">
      <xdr:nvSpPr>
        <xdr:cNvPr id="449" name="公債費以外該当値テキスト"/>
        <xdr:cNvSpPr txBox="1"/>
      </xdr:nvSpPr>
      <xdr:spPr>
        <a:xfrm>
          <a:off x="16598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50" name="楕円 449"/>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66239</xdr:rowOff>
    </xdr:from>
    <xdr:ext cx="736600" cy="259045"/>
    <xdr:sp macro="" textlink="">
      <xdr:nvSpPr>
        <xdr:cNvPr id="451" name="テキスト ボックス 450"/>
        <xdr:cNvSpPr txBox="1"/>
      </xdr:nvSpPr>
      <xdr:spPr>
        <a:xfrm>
          <a:off x="15290800" y="1326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81099</xdr:rowOff>
    </xdr:from>
    <xdr:to>
      <xdr:col>74</xdr:col>
      <xdr:colOff>31750</xdr:colOff>
      <xdr:row>76</xdr:row>
      <xdr:rowOff>11249</xdr:rowOff>
    </xdr:to>
    <xdr:sp macro="" textlink="">
      <xdr:nvSpPr>
        <xdr:cNvPr id="452" name="楕円 451"/>
        <xdr:cNvSpPr/>
      </xdr:nvSpPr>
      <xdr:spPr>
        <a:xfrm>
          <a:off x="14732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167476</xdr:rowOff>
    </xdr:from>
    <xdr:ext cx="762000" cy="259045"/>
    <xdr:sp macro="" textlink="">
      <xdr:nvSpPr>
        <xdr:cNvPr id="453" name="テキスト ボックス 452"/>
        <xdr:cNvSpPr txBox="1"/>
      </xdr:nvSpPr>
      <xdr:spPr>
        <a:xfrm>
          <a:off x="14401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134983</xdr:rowOff>
    </xdr:from>
    <xdr:to>
      <xdr:col>69</xdr:col>
      <xdr:colOff>142875</xdr:colOff>
      <xdr:row>75</xdr:row>
      <xdr:rowOff>65133</xdr:rowOff>
    </xdr:to>
    <xdr:sp macro="" textlink="">
      <xdr:nvSpPr>
        <xdr:cNvPr id="454" name="楕円 453"/>
        <xdr:cNvSpPr/>
      </xdr:nvSpPr>
      <xdr:spPr>
        <a:xfrm>
          <a:off x="13843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75310</xdr:rowOff>
    </xdr:from>
    <xdr:ext cx="762000" cy="259045"/>
    <xdr:sp macro="" textlink="">
      <xdr:nvSpPr>
        <xdr:cNvPr id="455" name="テキスト ボックス 454"/>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102326</xdr:rowOff>
    </xdr:from>
    <xdr:to>
      <xdr:col>65</xdr:col>
      <xdr:colOff>53975</xdr:colOff>
      <xdr:row>75</xdr:row>
      <xdr:rowOff>32476</xdr:rowOff>
    </xdr:to>
    <xdr:sp macro="" textlink="">
      <xdr:nvSpPr>
        <xdr:cNvPr id="456" name="楕円 455"/>
        <xdr:cNvSpPr/>
      </xdr:nvSpPr>
      <xdr:spPr>
        <a:xfrm>
          <a:off x="12954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42653</xdr:rowOff>
    </xdr:from>
    <xdr:ext cx="762000" cy="259045"/>
    <xdr:sp macro="" textlink="">
      <xdr:nvSpPr>
        <xdr:cNvPr id="457" name="テキスト ボックス 456"/>
        <xdr:cNvSpPr txBox="1"/>
      </xdr:nvSpPr>
      <xdr:spPr>
        <a:xfrm>
          <a:off x="12623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102807</xdr:rowOff>
    </xdr:from>
    <xdr:to>
      <xdr:col>29</xdr:col>
      <xdr:colOff>127000</xdr:colOff>
      <xdr:row>17</xdr:row>
      <xdr:rowOff>141643</xdr:rowOff>
    </xdr:to>
    <xdr:cxnSp macro="">
      <xdr:nvCxnSpPr>
        <xdr:cNvPr id="50" name="直線コネクタ 49"/>
        <xdr:cNvCxnSpPr/>
      </xdr:nvCxnSpPr>
      <xdr:spPr bwMode="auto">
        <a:xfrm flipV="1">
          <a:off x="5003800" y="3065082"/>
          <a:ext cx="647700" cy="3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87583</xdr:rowOff>
    </xdr:from>
    <xdr:ext cx="762000" cy="259045"/>
    <xdr:sp macro="" textlink="">
      <xdr:nvSpPr>
        <xdr:cNvPr id="51" name="人口1人当たり決算額の推移平均値テキスト130"/>
        <xdr:cNvSpPr txBox="1"/>
      </xdr:nvSpPr>
      <xdr:spPr>
        <a:xfrm>
          <a:off x="5740400" y="304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141643</xdr:rowOff>
    </xdr:from>
    <xdr:to>
      <xdr:col>26</xdr:col>
      <xdr:colOff>50800</xdr:colOff>
      <xdr:row>17</xdr:row>
      <xdr:rowOff>154559</xdr:rowOff>
    </xdr:to>
    <xdr:cxnSp macro="">
      <xdr:nvCxnSpPr>
        <xdr:cNvPr id="53" name="直線コネクタ 52"/>
        <xdr:cNvCxnSpPr/>
      </xdr:nvCxnSpPr>
      <xdr:spPr bwMode="auto">
        <a:xfrm flipV="1">
          <a:off x="4305300" y="3103918"/>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154559</xdr:rowOff>
    </xdr:from>
    <xdr:to>
      <xdr:col>22</xdr:col>
      <xdr:colOff>114300</xdr:colOff>
      <xdr:row>17</xdr:row>
      <xdr:rowOff>165583</xdr:rowOff>
    </xdr:to>
    <xdr:cxnSp macro="">
      <xdr:nvCxnSpPr>
        <xdr:cNvPr id="56" name="直線コネクタ 55"/>
        <xdr:cNvCxnSpPr/>
      </xdr:nvCxnSpPr>
      <xdr:spPr bwMode="auto">
        <a:xfrm flipV="1">
          <a:off x="3606800" y="3116834"/>
          <a:ext cx="698500" cy="1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165583</xdr:rowOff>
    </xdr:from>
    <xdr:to>
      <xdr:col>18</xdr:col>
      <xdr:colOff>177800</xdr:colOff>
      <xdr:row>18</xdr:row>
      <xdr:rowOff>90754</xdr:rowOff>
    </xdr:to>
    <xdr:cxnSp macro="">
      <xdr:nvCxnSpPr>
        <xdr:cNvPr id="59" name="直線コネクタ 58"/>
        <xdr:cNvCxnSpPr/>
      </xdr:nvCxnSpPr>
      <xdr:spPr bwMode="auto">
        <a:xfrm flipV="1">
          <a:off x="2908300" y="3127858"/>
          <a:ext cx="698500" cy="9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52007</xdr:rowOff>
    </xdr:from>
    <xdr:to>
      <xdr:col>29</xdr:col>
      <xdr:colOff>177800</xdr:colOff>
      <xdr:row>17</xdr:row>
      <xdr:rowOff>153607</xdr:rowOff>
    </xdr:to>
    <xdr:sp macro="" textlink="">
      <xdr:nvSpPr>
        <xdr:cNvPr id="69" name="楕円 68"/>
        <xdr:cNvSpPr/>
      </xdr:nvSpPr>
      <xdr:spPr bwMode="auto">
        <a:xfrm>
          <a:off x="5600700" y="301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68534</xdr:rowOff>
    </xdr:from>
    <xdr:ext cx="762000" cy="259045"/>
    <xdr:sp macro="" textlink="">
      <xdr:nvSpPr>
        <xdr:cNvPr id="70" name="人口1人当たり決算額の推移該当値テキスト130"/>
        <xdr:cNvSpPr txBox="1"/>
      </xdr:nvSpPr>
      <xdr:spPr>
        <a:xfrm>
          <a:off x="57404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90843</xdr:rowOff>
    </xdr:from>
    <xdr:to>
      <xdr:col>26</xdr:col>
      <xdr:colOff>101600</xdr:colOff>
      <xdr:row>18</xdr:row>
      <xdr:rowOff>20993</xdr:rowOff>
    </xdr:to>
    <xdr:sp macro="" textlink="">
      <xdr:nvSpPr>
        <xdr:cNvPr id="71" name="楕円 70"/>
        <xdr:cNvSpPr/>
      </xdr:nvSpPr>
      <xdr:spPr bwMode="auto">
        <a:xfrm>
          <a:off x="4953000" y="305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31170</xdr:rowOff>
    </xdr:from>
    <xdr:ext cx="736600" cy="259045"/>
    <xdr:sp macro="" textlink="">
      <xdr:nvSpPr>
        <xdr:cNvPr id="72" name="テキスト ボックス 71"/>
        <xdr:cNvSpPr txBox="1"/>
      </xdr:nvSpPr>
      <xdr:spPr>
        <a:xfrm>
          <a:off x="4622800" y="282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103759</xdr:rowOff>
    </xdr:from>
    <xdr:to>
      <xdr:col>22</xdr:col>
      <xdr:colOff>165100</xdr:colOff>
      <xdr:row>18</xdr:row>
      <xdr:rowOff>33909</xdr:rowOff>
    </xdr:to>
    <xdr:sp macro="" textlink="">
      <xdr:nvSpPr>
        <xdr:cNvPr id="73" name="楕円 72"/>
        <xdr:cNvSpPr/>
      </xdr:nvSpPr>
      <xdr:spPr bwMode="auto">
        <a:xfrm>
          <a:off x="4254500" y="306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44086</xdr:rowOff>
    </xdr:from>
    <xdr:ext cx="762000" cy="259045"/>
    <xdr:sp macro="" textlink="">
      <xdr:nvSpPr>
        <xdr:cNvPr id="74" name="テキスト ボックス 73"/>
        <xdr:cNvSpPr txBox="1"/>
      </xdr:nvSpPr>
      <xdr:spPr>
        <a:xfrm>
          <a:off x="3924300" y="28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114783</xdr:rowOff>
    </xdr:from>
    <xdr:to>
      <xdr:col>19</xdr:col>
      <xdr:colOff>38100</xdr:colOff>
      <xdr:row>18</xdr:row>
      <xdr:rowOff>44933</xdr:rowOff>
    </xdr:to>
    <xdr:sp macro="" textlink="">
      <xdr:nvSpPr>
        <xdr:cNvPr id="75" name="楕円 74"/>
        <xdr:cNvSpPr/>
      </xdr:nvSpPr>
      <xdr:spPr bwMode="auto">
        <a:xfrm>
          <a:off x="3556000" y="307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55110</xdr:rowOff>
    </xdr:from>
    <xdr:ext cx="762000" cy="259045"/>
    <xdr:sp macro="" textlink="">
      <xdr:nvSpPr>
        <xdr:cNvPr id="76" name="テキスト ボックス 75"/>
        <xdr:cNvSpPr txBox="1"/>
      </xdr:nvSpPr>
      <xdr:spPr>
        <a:xfrm>
          <a:off x="3225800" y="28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39954</xdr:rowOff>
    </xdr:from>
    <xdr:to>
      <xdr:col>15</xdr:col>
      <xdr:colOff>101600</xdr:colOff>
      <xdr:row>18</xdr:row>
      <xdr:rowOff>141554</xdr:rowOff>
    </xdr:to>
    <xdr:sp macro="" textlink="">
      <xdr:nvSpPr>
        <xdr:cNvPr id="77" name="楕円 76"/>
        <xdr:cNvSpPr/>
      </xdr:nvSpPr>
      <xdr:spPr bwMode="auto">
        <a:xfrm>
          <a:off x="2857500" y="317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151731</xdr:rowOff>
    </xdr:from>
    <xdr:ext cx="762000" cy="259045"/>
    <xdr:sp macro="" textlink="">
      <xdr:nvSpPr>
        <xdr:cNvPr id="78" name="テキスト ボックス 77"/>
        <xdr:cNvSpPr txBox="1"/>
      </xdr:nvSpPr>
      <xdr:spPr>
        <a:xfrm>
          <a:off x="2527300" y="294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115472</xdr:rowOff>
    </xdr:from>
    <xdr:to>
      <xdr:col>29</xdr:col>
      <xdr:colOff>127000</xdr:colOff>
      <xdr:row>37</xdr:row>
      <xdr:rowOff>152799</xdr:rowOff>
    </xdr:to>
    <xdr:cxnSp macro="">
      <xdr:nvCxnSpPr>
        <xdr:cNvPr id="114" name="直線コネクタ 113"/>
        <xdr:cNvCxnSpPr/>
      </xdr:nvCxnSpPr>
      <xdr:spPr bwMode="auto">
        <a:xfrm flipV="1">
          <a:off x="5003800" y="7240172"/>
          <a:ext cx="6477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152799</xdr:rowOff>
    </xdr:from>
    <xdr:to>
      <xdr:col>26</xdr:col>
      <xdr:colOff>50800</xdr:colOff>
      <xdr:row>37</xdr:row>
      <xdr:rowOff>168540</xdr:rowOff>
    </xdr:to>
    <xdr:cxnSp macro="">
      <xdr:nvCxnSpPr>
        <xdr:cNvPr id="117" name="直線コネクタ 116"/>
        <xdr:cNvCxnSpPr/>
      </xdr:nvCxnSpPr>
      <xdr:spPr bwMode="auto">
        <a:xfrm flipV="1">
          <a:off x="4305300" y="7277499"/>
          <a:ext cx="6985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109528</xdr:rowOff>
    </xdr:from>
    <xdr:to>
      <xdr:col>22</xdr:col>
      <xdr:colOff>114300</xdr:colOff>
      <xdr:row>37</xdr:row>
      <xdr:rowOff>168540</xdr:rowOff>
    </xdr:to>
    <xdr:cxnSp macro="">
      <xdr:nvCxnSpPr>
        <xdr:cNvPr id="120" name="直線コネクタ 119"/>
        <xdr:cNvCxnSpPr/>
      </xdr:nvCxnSpPr>
      <xdr:spPr bwMode="auto">
        <a:xfrm>
          <a:off x="3606800" y="7234228"/>
          <a:ext cx="698500" cy="5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153615</xdr:rowOff>
    </xdr:from>
    <xdr:to>
      <xdr:col>18</xdr:col>
      <xdr:colOff>177800</xdr:colOff>
      <xdr:row>37</xdr:row>
      <xdr:rowOff>109528</xdr:rowOff>
    </xdr:to>
    <xdr:cxnSp macro="">
      <xdr:nvCxnSpPr>
        <xdr:cNvPr id="123" name="直線コネクタ 122"/>
        <xdr:cNvCxnSpPr/>
      </xdr:nvCxnSpPr>
      <xdr:spPr bwMode="auto">
        <a:xfrm>
          <a:off x="2908300" y="7106865"/>
          <a:ext cx="698500" cy="12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64672</xdr:rowOff>
    </xdr:from>
    <xdr:to>
      <xdr:col>29</xdr:col>
      <xdr:colOff>177800</xdr:colOff>
      <xdr:row>37</xdr:row>
      <xdr:rowOff>166272</xdr:rowOff>
    </xdr:to>
    <xdr:sp macro="" textlink="">
      <xdr:nvSpPr>
        <xdr:cNvPr id="133" name="楕円 132"/>
        <xdr:cNvSpPr/>
      </xdr:nvSpPr>
      <xdr:spPr bwMode="auto">
        <a:xfrm>
          <a:off x="5600700" y="718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36749</xdr:rowOff>
    </xdr:from>
    <xdr:ext cx="762000" cy="259045"/>
    <xdr:sp macro="" textlink="">
      <xdr:nvSpPr>
        <xdr:cNvPr id="134" name="人口1人当たり決算額の推移該当値テキスト445"/>
        <xdr:cNvSpPr txBox="1"/>
      </xdr:nvSpPr>
      <xdr:spPr>
        <a:xfrm>
          <a:off x="5740400" y="71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101999</xdr:rowOff>
    </xdr:from>
    <xdr:to>
      <xdr:col>26</xdr:col>
      <xdr:colOff>101600</xdr:colOff>
      <xdr:row>37</xdr:row>
      <xdr:rowOff>203599</xdr:rowOff>
    </xdr:to>
    <xdr:sp macro="" textlink="">
      <xdr:nvSpPr>
        <xdr:cNvPr id="135" name="楕円 134"/>
        <xdr:cNvSpPr/>
      </xdr:nvSpPr>
      <xdr:spPr bwMode="auto">
        <a:xfrm>
          <a:off x="4953000" y="722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188376</xdr:rowOff>
    </xdr:from>
    <xdr:ext cx="736600" cy="259045"/>
    <xdr:sp macro="" textlink="">
      <xdr:nvSpPr>
        <xdr:cNvPr id="136" name="テキスト ボックス 135"/>
        <xdr:cNvSpPr txBox="1"/>
      </xdr:nvSpPr>
      <xdr:spPr>
        <a:xfrm>
          <a:off x="4622800" y="7313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117740</xdr:rowOff>
    </xdr:from>
    <xdr:to>
      <xdr:col>22</xdr:col>
      <xdr:colOff>165100</xdr:colOff>
      <xdr:row>37</xdr:row>
      <xdr:rowOff>219340</xdr:rowOff>
    </xdr:to>
    <xdr:sp macro="" textlink="">
      <xdr:nvSpPr>
        <xdr:cNvPr id="137" name="楕円 136"/>
        <xdr:cNvSpPr/>
      </xdr:nvSpPr>
      <xdr:spPr bwMode="auto">
        <a:xfrm>
          <a:off x="4254500" y="724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204117</xdr:rowOff>
    </xdr:from>
    <xdr:ext cx="762000" cy="259045"/>
    <xdr:sp macro="" textlink="">
      <xdr:nvSpPr>
        <xdr:cNvPr id="138" name="テキスト ボックス 137"/>
        <xdr:cNvSpPr txBox="1"/>
      </xdr:nvSpPr>
      <xdr:spPr>
        <a:xfrm>
          <a:off x="3924300" y="732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58728</xdr:rowOff>
    </xdr:from>
    <xdr:to>
      <xdr:col>19</xdr:col>
      <xdr:colOff>38100</xdr:colOff>
      <xdr:row>37</xdr:row>
      <xdr:rowOff>160328</xdr:rowOff>
    </xdr:to>
    <xdr:sp macro="" textlink="">
      <xdr:nvSpPr>
        <xdr:cNvPr id="139" name="楕円 138"/>
        <xdr:cNvSpPr/>
      </xdr:nvSpPr>
      <xdr:spPr bwMode="auto">
        <a:xfrm>
          <a:off x="3556000" y="718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145105</xdr:rowOff>
    </xdr:from>
    <xdr:ext cx="762000" cy="259045"/>
    <xdr:sp macro="" textlink="">
      <xdr:nvSpPr>
        <xdr:cNvPr id="140" name="テキスト ボックス 139"/>
        <xdr:cNvSpPr txBox="1"/>
      </xdr:nvSpPr>
      <xdr:spPr>
        <a:xfrm>
          <a:off x="3225800" y="72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102815</xdr:rowOff>
    </xdr:from>
    <xdr:to>
      <xdr:col>15</xdr:col>
      <xdr:colOff>101600</xdr:colOff>
      <xdr:row>37</xdr:row>
      <xdr:rowOff>32965</xdr:rowOff>
    </xdr:to>
    <xdr:sp macro="" textlink="">
      <xdr:nvSpPr>
        <xdr:cNvPr id="141" name="楕円 140"/>
        <xdr:cNvSpPr/>
      </xdr:nvSpPr>
      <xdr:spPr bwMode="auto">
        <a:xfrm>
          <a:off x="2857500" y="705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17742</xdr:rowOff>
    </xdr:from>
    <xdr:ext cx="762000" cy="259045"/>
    <xdr:sp macro="" textlink="">
      <xdr:nvSpPr>
        <xdr:cNvPr id="142" name="テキスト ボックス 141"/>
        <xdr:cNvSpPr txBox="1"/>
      </xdr:nvSpPr>
      <xdr:spPr>
        <a:xfrm>
          <a:off x="2527300" y="7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59,578
59,039
228.21
33,907,655
31,869,644
1,175,397
17,957,183
23,245,701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123812</xdr:rowOff>
    </xdr:from>
    <xdr:to>
      <xdr:col>24</xdr:col>
      <xdr:colOff>63500</xdr:colOff>
      <xdr:row>37</xdr:row>
      <xdr:rowOff>125006</xdr:rowOff>
    </xdr:to>
    <xdr:cxnSp macro="">
      <xdr:nvCxnSpPr>
        <xdr:cNvPr id="61" name="直線コネクタ 60"/>
        <xdr:cNvCxnSpPr/>
      </xdr:nvCxnSpPr>
      <xdr:spPr>
        <a:xfrm>
          <a:off x="3797300" y="6467462"/>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123812</xdr:rowOff>
    </xdr:from>
    <xdr:to>
      <xdr:col>19</xdr:col>
      <xdr:colOff>177800</xdr:colOff>
      <xdr:row>37</xdr:row>
      <xdr:rowOff>127470</xdr:rowOff>
    </xdr:to>
    <xdr:cxnSp macro="">
      <xdr:nvCxnSpPr>
        <xdr:cNvPr id="64" name="直線コネクタ 63"/>
        <xdr:cNvCxnSpPr/>
      </xdr:nvCxnSpPr>
      <xdr:spPr>
        <a:xfrm flipV="1">
          <a:off x="2908300" y="646746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127470</xdr:rowOff>
    </xdr:from>
    <xdr:to>
      <xdr:col>15</xdr:col>
      <xdr:colOff>50800</xdr:colOff>
      <xdr:row>37</xdr:row>
      <xdr:rowOff>149632</xdr:rowOff>
    </xdr:to>
    <xdr:cxnSp macro="">
      <xdr:nvCxnSpPr>
        <xdr:cNvPr id="67" name="直線コネクタ 66"/>
        <xdr:cNvCxnSpPr/>
      </xdr:nvCxnSpPr>
      <xdr:spPr>
        <a:xfrm flipV="1">
          <a:off x="2019300" y="6471120"/>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149632</xdr:rowOff>
    </xdr:from>
    <xdr:to>
      <xdr:col>10</xdr:col>
      <xdr:colOff>114300</xdr:colOff>
      <xdr:row>38</xdr:row>
      <xdr:rowOff>115354</xdr:rowOff>
    </xdr:to>
    <xdr:cxnSp macro="">
      <xdr:nvCxnSpPr>
        <xdr:cNvPr id="70" name="直線コネクタ 69"/>
        <xdr:cNvCxnSpPr/>
      </xdr:nvCxnSpPr>
      <xdr:spPr>
        <a:xfrm flipV="1">
          <a:off x="1130300" y="6493282"/>
          <a:ext cx="889000" cy="1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74206</xdr:rowOff>
    </xdr:from>
    <xdr:to>
      <xdr:col>24</xdr:col>
      <xdr:colOff>114300</xdr:colOff>
      <xdr:row>38</xdr:row>
      <xdr:rowOff>4356</xdr:rowOff>
    </xdr:to>
    <xdr:sp macro="" textlink="">
      <xdr:nvSpPr>
        <xdr:cNvPr id="80" name="楕円 79"/>
        <xdr:cNvSpPr/>
      </xdr:nvSpPr>
      <xdr:spPr>
        <a:xfrm>
          <a:off x="4584700" y="64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52633</xdr:rowOff>
    </xdr:from>
    <xdr:ext cx="534377" cy="259045"/>
    <xdr:sp macro="" textlink="">
      <xdr:nvSpPr>
        <xdr:cNvPr id="81" name="人件費該当値テキスト"/>
        <xdr:cNvSpPr txBox="1"/>
      </xdr:nvSpPr>
      <xdr:spPr>
        <a:xfrm>
          <a:off x="4686300" y="63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73012</xdr:rowOff>
    </xdr:from>
    <xdr:to>
      <xdr:col>20</xdr:col>
      <xdr:colOff>38100</xdr:colOff>
      <xdr:row>38</xdr:row>
      <xdr:rowOff>3163</xdr:rowOff>
    </xdr:to>
    <xdr:sp macro="" textlink="">
      <xdr:nvSpPr>
        <xdr:cNvPr id="82" name="楕円 81"/>
        <xdr:cNvSpPr/>
      </xdr:nvSpPr>
      <xdr:spPr>
        <a:xfrm>
          <a:off x="3746500" y="64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165740</xdr:rowOff>
    </xdr:from>
    <xdr:ext cx="534377" cy="259045"/>
    <xdr:sp macro="" textlink="">
      <xdr:nvSpPr>
        <xdr:cNvPr id="83" name="テキスト ボックス 82"/>
        <xdr:cNvSpPr txBox="1"/>
      </xdr:nvSpPr>
      <xdr:spPr>
        <a:xfrm>
          <a:off x="3530111" y="65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76670</xdr:rowOff>
    </xdr:from>
    <xdr:to>
      <xdr:col>15</xdr:col>
      <xdr:colOff>101600</xdr:colOff>
      <xdr:row>38</xdr:row>
      <xdr:rowOff>6820</xdr:rowOff>
    </xdr:to>
    <xdr:sp macro="" textlink="">
      <xdr:nvSpPr>
        <xdr:cNvPr id="84" name="楕円 83"/>
        <xdr:cNvSpPr/>
      </xdr:nvSpPr>
      <xdr:spPr>
        <a:xfrm>
          <a:off x="2857500" y="64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169397</xdr:rowOff>
    </xdr:from>
    <xdr:ext cx="534377" cy="259045"/>
    <xdr:sp macro="" textlink="">
      <xdr:nvSpPr>
        <xdr:cNvPr id="85" name="テキスト ボックス 84"/>
        <xdr:cNvSpPr txBox="1"/>
      </xdr:nvSpPr>
      <xdr:spPr>
        <a:xfrm>
          <a:off x="2641111" y="65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98832</xdr:rowOff>
    </xdr:from>
    <xdr:to>
      <xdr:col>10</xdr:col>
      <xdr:colOff>165100</xdr:colOff>
      <xdr:row>38</xdr:row>
      <xdr:rowOff>28981</xdr:rowOff>
    </xdr:to>
    <xdr:sp macro="" textlink="">
      <xdr:nvSpPr>
        <xdr:cNvPr id="86" name="楕円 85"/>
        <xdr:cNvSpPr/>
      </xdr:nvSpPr>
      <xdr:spPr>
        <a:xfrm>
          <a:off x="1968500" y="6442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20108</xdr:rowOff>
    </xdr:from>
    <xdr:ext cx="534377" cy="259045"/>
    <xdr:sp macro="" textlink="">
      <xdr:nvSpPr>
        <xdr:cNvPr id="87" name="テキスト ボックス 86"/>
        <xdr:cNvSpPr txBox="1"/>
      </xdr:nvSpPr>
      <xdr:spPr>
        <a:xfrm>
          <a:off x="1752111" y="65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64554</xdr:rowOff>
    </xdr:from>
    <xdr:to>
      <xdr:col>6</xdr:col>
      <xdr:colOff>38100</xdr:colOff>
      <xdr:row>38</xdr:row>
      <xdr:rowOff>166154</xdr:rowOff>
    </xdr:to>
    <xdr:sp macro="" textlink="">
      <xdr:nvSpPr>
        <xdr:cNvPr id="88" name="楕円 87"/>
        <xdr:cNvSpPr/>
      </xdr:nvSpPr>
      <xdr:spPr>
        <a:xfrm>
          <a:off x="1079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157281</xdr:rowOff>
    </xdr:from>
    <xdr:ext cx="534377" cy="259045"/>
    <xdr:sp macro="" textlink="">
      <xdr:nvSpPr>
        <xdr:cNvPr id="89" name="テキスト ボックス 88"/>
        <xdr:cNvSpPr txBox="1"/>
      </xdr:nvSpPr>
      <xdr:spPr>
        <a:xfrm>
          <a:off x="863111" y="66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85326</xdr:rowOff>
    </xdr:from>
    <xdr:to>
      <xdr:col>24</xdr:col>
      <xdr:colOff>63500</xdr:colOff>
      <xdr:row>55</xdr:row>
      <xdr:rowOff>145105</xdr:rowOff>
    </xdr:to>
    <xdr:cxnSp macro="">
      <xdr:nvCxnSpPr>
        <xdr:cNvPr id="121" name="直線コネクタ 120"/>
        <xdr:cNvCxnSpPr/>
      </xdr:nvCxnSpPr>
      <xdr:spPr>
        <a:xfrm flipV="1">
          <a:off x="3797300" y="9515076"/>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145105</xdr:rowOff>
    </xdr:from>
    <xdr:to>
      <xdr:col>19</xdr:col>
      <xdr:colOff>177800</xdr:colOff>
      <xdr:row>55</xdr:row>
      <xdr:rowOff>166512</xdr:rowOff>
    </xdr:to>
    <xdr:cxnSp macro="">
      <xdr:nvCxnSpPr>
        <xdr:cNvPr id="124" name="直線コネクタ 123"/>
        <xdr:cNvCxnSpPr/>
      </xdr:nvCxnSpPr>
      <xdr:spPr>
        <a:xfrm flipV="1">
          <a:off x="2908300" y="9574855"/>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166512</xdr:rowOff>
    </xdr:from>
    <xdr:to>
      <xdr:col>15</xdr:col>
      <xdr:colOff>50800</xdr:colOff>
      <xdr:row>56</xdr:row>
      <xdr:rowOff>124465</xdr:rowOff>
    </xdr:to>
    <xdr:cxnSp macro="">
      <xdr:nvCxnSpPr>
        <xdr:cNvPr id="127" name="直線コネクタ 126"/>
        <xdr:cNvCxnSpPr/>
      </xdr:nvCxnSpPr>
      <xdr:spPr>
        <a:xfrm flipV="1">
          <a:off x="2019300" y="9596262"/>
          <a:ext cx="889000" cy="1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124465</xdr:rowOff>
    </xdr:from>
    <xdr:to>
      <xdr:col>10</xdr:col>
      <xdr:colOff>114300</xdr:colOff>
      <xdr:row>57</xdr:row>
      <xdr:rowOff>71496</xdr:rowOff>
    </xdr:to>
    <xdr:cxnSp macro="">
      <xdr:nvCxnSpPr>
        <xdr:cNvPr id="130" name="直線コネクタ 129"/>
        <xdr:cNvCxnSpPr/>
      </xdr:nvCxnSpPr>
      <xdr:spPr>
        <a:xfrm flipV="1">
          <a:off x="1130300" y="9725665"/>
          <a:ext cx="889000" cy="1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34526</xdr:rowOff>
    </xdr:from>
    <xdr:to>
      <xdr:col>24</xdr:col>
      <xdr:colOff>114300</xdr:colOff>
      <xdr:row>55</xdr:row>
      <xdr:rowOff>136126</xdr:rowOff>
    </xdr:to>
    <xdr:sp macro="" textlink="">
      <xdr:nvSpPr>
        <xdr:cNvPr id="140" name="楕円 139"/>
        <xdr:cNvSpPr/>
      </xdr:nvSpPr>
      <xdr:spPr>
        <a:xfrm>
          <a:off x="4584700" y="9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12953</xdr:rowOff>
    </xdr:from>
    <xdr:ext cx="534377" cy="259045"/>
    <xdr:sp macro="" textlink="">
      <xdr:nvSpPr>
        <xdr:cNvPr id="141" name="物件費該当値テキスト"/>
        <xdr:cNvSpPr txBox="1"/>
      </xdr:nvSpPr>
      <xdr:spPr>
        <a:xfrm>
          <a:off x="4686300" y="94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94305</xdr:rowOff>
    </xdr:from>
    <xdr:to>
      <xdr:col>20</xdr:col>
      <xdr:colOff>38100</xdr:colOff>
      <xdr:row>56</xdr:row>
      <xdr:rowOff>24455</xdr:rowOff>
    </xdr:to>
    <xdr:sp macro="" textlink="">
      <xdr:nvSpPr>
        <xdr:cNvPr id="142" name="楕円 141"/>
        <xdr:cNvSpPr/>
      </xdr:nvSpPr>
      <xdr:spPr>
        <a:xfrm>
          <a:off x="3746500" y="95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15582</xdr:rowOff>
    </xdr:from>
    <xdr:ext cx="534377" cy="259045"/>
    <xdr:sp macro="" textlink="">
      <xdr:nvSpPr>
        <xdr:cNvPr id="143" name="テキスト ボックス 142"/>
        <xdr:cNvSpPr txBox="1"/>
      </xdr:nvSpPr>
      <xdr:spPr>
        <a:xfrm>
          <a:off x="3530111" y="96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115712</xdr:rowOff>
    </xdr:from>
    <xdr:to>
      <xdr:col>15</xdr:col>
      <xdr:colOff>101600</xdr:colOff>
      <xdr:row>56</xdr:row>
      <xdr:rowOff>45862</xdr:rowOff>
    </xdr:to>
    <xdr:sp macro="" textlink="">
      <xdr:nvSpPr>
        <xdr:cNvPr id="144" name="楕円 143"/>
        <xdr:cNvSpPr/>
      </xdr:nvSpPr>
      <xdr:spPr>
        <a:xfrm>
          <a:off x="2857500" y="954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36989</xdr:rowOff>
    </xdr:from>
    <xdr:ext cx="534377" cy="259045"/>
    <xdr:sp macro="" textlink="">
      <xdr:nvSpPr>
        <xdr:cNvPr id="145" name="テキスト ボックス 144"/>
        <xdr:cNvSpPr txBox="1"/>
      </xdr:nvSpPr>
      <xdr:spPr>
        <a:xfrm>
          <a:off x="2641111" y="963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73665</xdr:rowOff>
    </xdr:from>
    <xdr:to>
      <xdr:col>10</xdr:col>
      <xdr:colOff>165100</xdr:colOff>
      <xdr:row>57</xdr:row>
      <xdr:rowOff>3815</xdr:rowOff>
    </xdr:to>
    <xdr:sp macro="" textlink="">
      <xdr:nvSpPr>
        <xdr:cNvPr id="146" name="楕円 145"/>
        <xdr:cNvSpPr/>
      </xdr:nvSpPr>
      <xdr:spPr>
        <a:xfrm>
          <a:off x="1968500" y="96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166392</xdr:rowOff>
    </xdr:from>
    <xdr:ext cx="534377" cy="259045"/>
    <xdr:sp macro="" textlink="">
      <xdr:nvSpPr>
        <xdr:cNvPr id="147" name="テキスト ボックス 146"/>
        <xdr:cNvSpPr txBox="1"/>
      </xdr:nvSpPr>
      <xdr:spPr>
        <a:xfrm>
          <a:off x="1752111" y="976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20696</xdr:rowOff>
    </xdr:from>
    <xdr:to>
      <xdr:col>6</xdr:col>
      <xdr:colOff>38100</xdr:colOff>
      <xdr:row>57</xdr:row>
      <xdr:rowOff>122296</xdr:rowOff>
    </xdr:to>
    <xdr:sp macro="" textlink="">
      <xdr:nvSpPr>
        <xdr:cNvPr id="148" name="楕円 147"/>
        <xdr:cNvSpPr/>
      </xdr:nvSpPr>
      <xdr:spPr>
        <a:xfrm>
          <a:off x="1079500" y="97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113423</xdr:rowOff>
    </xdr:from>
    <xdr:ext cx="534377" cy="259045"/>
    <xdr:sp macro="" textlink="">
      <xdr:nvSpPr>
        <xdr:cNvPr id="149" name="テキスト ボックス 148"/>
        <xdr:cNvSpPr txBox="1"/>
      </xdr:nvSpPr>
      <xdr:spPr>
        <a:xfrm>
          <a:off x="863111" y="98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59689</xdr:rowOff>
    </xdr:from>
    <xdr:to>
      <xdr:col>24</xdr:col>
      <xdr:colOff>63500</xdr:colOff>
      <xdr:row>78</xdr:row>
      <xdr:rowOff>39802</xdr:rowOff>
    </xdr:to>
    <xdr:cxnSp macro="">
      <xdr:nvCxnSpPr>
        <xdr:cNvPr id="176" name="直線コネクタ 175"/>
        <xdr:cNvCxnSpPr/>
      </xdr:nvCxnSpPr>
      <xdr:spPr>
        <a:xfrm>
          <a:off x="3797300" y="13261339"/>
          <a:ext cx="838200" cy="1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59689</xdr:rowOff>
    </xdr:from>
    <xdr:to>
      <xdr:col>19</xdr:col>
      <xdr:colOff>177800</xdr:colOff>
      <xdr:row>77</xdr:row>
      <xdr:rowOff>149850</xdr:rowOff>
    </xdr:to>
    <xdr:cxnSp macro="">
      <xdr:nvCxnSpPr>
        <xdr:cNvPr id="179" name="直線コネクタ 178"/>
        <xdr:cNvCxnSpPr/>
      </xdr:nvCxnSpPr>
      <xdr:spPr>
        <a:xfrm flipV="1">
          <a:off x="2908300" y="13261339"/>
          <a:ext cx="889000" cy="9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98461</xdr:rowOff>
    </xdr:from>
    <xdr:to>
      <xdr:col>15</xdr:col>
      <xdr:colOff>50800</xdr:colOff>
      <xdr:row>77</xdr:row>
      <xdr:rowOff>149850</xdr:rowOff>
    </xdr:to>
    <xdr:cxnSp macro="">
      <xdr:nvCxnSpPr>
        <xdr:cNvPr id="182" name="直線コネクタ 181"/>
        <xdr:cNvCxnSpPr/>
      </xdr:nvCxnSpPr>
      <xdr:spPr>
        <a:xfrm>
          <a:off x="2019300" y="13300111"/>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98461</xdr:rowOff>
    </xdr:from>
    <xdr:to>
      <xdr:col>10</xdr:col>
      <xdr:colOff>114300</xdr:colOff>
      <xdr:row>77</xdr:row>
      <xdr:rowOff>113959</xdr:rowOff>
    </xdr:to>
    <xdr:cxnSp macro="">
      <xdr:nvCxnSpPr>
        <xdr:cNvPr id="185" name="直線コネクタ 184"/>
        <xdr:cNvCxnSpPr/>
      </xdr:nvCxnSpPr>
      <xdr:spPr>
        <a:xfrm flipV="1">
          <a:off x="1130300" y="13300111"/>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160452</xdr:rowOff>
    </xdr:from>
    <xdr:to>
      <xdr:col>24</xdr:col>
      <xdr:colOff>114300</xdr:colOff>
      <xdr:row>78</xdr:row>
      <xdr:rowOff>90602</xdr:rowOff>
    </xdr:to>
    <xdr:sp macro="" textlink="">
      <xdr:nvSpPr>
        <xdr:cNvPr id="195" name="楕円 194"/>
        <xdr:cNvSpPr/>
      </xdr:nvSpPr>
      <xdr:spPr>
        <a:xfrm>
          <a:off x="45847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75379</xdr:rowOff>
    </xdr:from>
    <xdr:ext cx="469744" cy="259045"/>
    <xdr:sp macro="" textlink="">
      <xdr:nvSpPr>
        <xdr:cNvPr id="196" name="維持補修費該当値テキスト"/>
        <xdr:cNvSpPr txBox="1"/>
      </xdr:nvSpPr>
      <xdr:spPr>
        <a:xfrm>
          <a:off x="4686300" y="132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8889</xdr:rowOff>
    </xdr:from>
    <xdr:to>
      <xdr:col>20</xdr:col>
      <xdr:colOff>38100</xdr:colOff>
      <xdr:row>77</xdr:row>
      <xdr:rowOff>110489</xdr:rowOff>
    </xdr:to>
    <xdr:sp macro="" textlink="">
      <xdr:nvSpPr>
        <xdr:cNvPr id="197" name="楕円 196"/>
        <xdr:cNvSpPr/>
      </xdr:nvSpPr>
      <xdr:spPr>
        <a:xfrm>
          <a:off x="3746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101616</xdr:rowOff>
    </xdr:from>
    <xdr:ext cx="469744" cy="259045"/>
    <xdr:sp macro="" textlink="">
      <xdr:nvSpPr>
        <xdr:cNvPr id="198" name="テキスト ボックス 197"/>
        <xdr:cNvSpPr txBox="1"/>
      </xdr:nvSpPr>
      <xdr:spPr>
        <a:xfrm>
          <a:off x="3562428"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99050</xdr:rowOff>
    </xdr:from>
    <xdr:to>
      <xdr:col>15</xdr:col>
      <xdr:colOff>101600</xdr:colOff>
      <xdr:row>78</xdr:row>
      <xdr:rowOff>29200</xdr:rowOff>
    </xdr:to>
    <xdr:sp macro="" textlink="">
      <xdr:nvSpPr>
        <xdr:cNvPr id="199" name="楕円 198"/>
        <xdr:cNvSpPr/>
      </xdr:nvSpPr>
      <xdr:spPr>
        <a:xfrm>
          <a:off x="28575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20327</xdr:rowOff>
    </xdr:from>
    <xdr:ext cx="469744" cy="259045"/>
    <xdr:sp macro="" textlink="">
      <xdr:nvSpPr>
        <xdr:cNvPr id="200" name="テキスト ボックス 199"/>
        <xdr:cNvSpPr txBox="1"/>
      </xdr:nvSpPr>
      <xdr:spPr>
        <a:xfrm>
          <a:off x="2673428" y="13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47661</xdr:rowOff>
    </xdr:from>
    <xdr:to>
      <xdr:col>10</xdr:col>
      <xdr:colOff>165100</xdr:colOff>
      <xdr:row>77</xdr:row>
      <xdr:rowOff>149261</xdr:rowOff>
    </xdr:to>
    <xdr:sp macro="" textlink="">
      <xdr:nvSpPr>
        <xdr:cNvPr id="201" name="楕円 200"/>
        <xdr:cNvSpPr/>
      </xdr:nvSpPr>
      <xdr:spPr>
        <a:xfrm>
          <a:off x="1968500" y="13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140388</xdr:rowOff>
    </xdr:from>
    <xdr:ext cx="469744" cy="259045"/>
    <xdr:sp macro="" textlink="">
      <xdr:nvSpPr>
        <xdr:cNvPr id="202" name="テキスト ボックス 201"/>
        <xdr:cNvSpPr txBox="1"/>
      </xdr:nvSpPr>
      <xdr:spPr>
        <a:xfrm>
          <a:off x="1784428" y="133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63159</xdr:rowOff>
    </xdr:from>
    <xdr:to>
      <xdr:col>6</xdr:col>
      <xdr:colOff>38100</xdr:colOff>
      <xdr:row>77</xdr:row>
      <xdr:rowOff>164759</xdr:rowOff>
    </xdr:to>
    <xdr:sp macro="" textlink="">
      <xdr:nvSpPr>
        <xdr:cNvPr id="203" name="楕円 202"/>
        <xdr:cNvSpPr/>
      </xdr:nvSpPr>
      <xdr:spPr>
        <a:xfrm>
          <a:off x="1079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155886</xdr:rowOff>
    </xdr:from>
    <xdr:ext cx="469744" cy="259045"/>
    <xdr:sp macro="" textlink="">
      <xdr:nvSpPr>
        <xdr:cNvPr id="204" name="テキスト ボックス 203"/>
        <xdr:cNvSpPr txBox="1"/>
      </xdr:nvSpPr>
      <xdr:spPr>
        <a:xfrm>
          <a:off x="895428" y="133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25183</xdr:rowOff>
    </xdr:from>
    <xdr:to>
      <xdr:col>24</xdr:col>
      <xdr:colOff>63500</xdr:colOff>
      <xdr:row>96</xdr:row>
      <xdr:rowOff>140897</xdr:rowOff>
    </xdr:to>
    <xdr:cxnSp macro="">
      <xdr:nvCxnSpPr>
        <xdr:cNvPr id="236" name="直線コネクタ 235"/>
        <xdr:cNvCxnSpPr/>
      </xdr:nvCxnSpPr>
      <xdr:spPr>
        <a:xfrm flipV="1">
          <a:off x="3797300" y="16484383"/>
          <a:ext cx="838200" cy="1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140897</xdr:rowOff>
    </xdr:from>
    <xdr:to>
      <xdr:col>19</xdr:col>
      <xdr:colOff>177800</xdr:colOff>
      <xdr:row>96</xdr:row>
      <xdr:rowOff>143956</xdr:rowOff>
    </xdr:to>
    <xdr:cxnSp macro="">
      <xdr:nvCxnSpPr>
        <xdr:cNvPr id="239" name="直線コネクタ 238"/>
        <xdr:cNvCxnSpPr/>
      </xdr:nvCxnSpPr>
      <xdr:spPr>
        <a:xfrm flipV="1">
          <a:off x="2908300" y="16600097"/>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143956</xdr:rowOff>
    </xdr:from>
    <xdr:to>
      <xdr:col>15</xdr:col>
      <xdr:colOff>50800</xdr:colOff>
      <xdr:row>97</xdr:row>
      <xdr:rowOff>115827</xdr:rowOff>
    </xdr:to>
    <xdr:cxnSp macro="">
      <xdr:nvCxnSpPr>
        <xdr:cNvPr id="242" name="直線コネクタ 241"/>
        <xdr:cNvCxnSpPr/>
      </xdr:nvCxnSpPr>
      <xdr:spPr>
        <a:xfrm flipV="1">
          <a:off x="2019300" y="16603156"/>
          <a:ext cx="889000" cy="1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115827</xdr:rowOff>
    </xdr:from>
    <xdr:to>
      <xdr:col>10</xdr:col>
      <xdr:colOff>114300</xdr:colOff>
      <xdr:row>97</xdr:row>
      <xdr:rowOff>132135</xdr:rowOff>
    </xdr:to>
    <xdr:cxnSp macro="">
      <xdr:nvCxnSpPr>
        <xdr:cNvPr id="245" name="直線コネクタ 244"/>
        <xdr:cNvCxnSpPr/>
      </xdr:nvCxnSpPr>
      <xdr:spPr>
        <a:xfrm flipV="1">
          <a:off x="1130300" y="1674647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145833</xdr:rowOff>
    </xdr:from>
    <xdr:to>
      <xdr:col>24</xdr:col>
      <xdr:colOff>114300</xdr:colOff>
      <xdr:row>96</xdr:row>
      <xdr:rowOff>75983</xdr:rowOff>
    </xdr:to>
    <xdr:sp macro="" textlink="">
      <xdr:nvSpPr>
        <xdr:cNvPr id="255" name="楕円 254"/>
        <xdr:cNvSpPr/>
      </xdr:nvSpPr>
      <xdr:spPr>
        <a:xfrm>
          <a:off x="4584700" y="164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124260</xdr:rowOff>
    </xdr:from>
    <xdr:ext cx="599010" cy="259045"/>
    <xdr:sp macro="" textlink="">
      <xdr:nvSpPr>
        <xdr:cNvPr id="256" name="扶助費該当値テキスト"/>
        <xdr:cNvSpPr txBox="1"/>
      </xdr:nvSpPr>
      <xdr:spPr>
        <a:xfrm>
          <a:off x="4686300" y="1641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90097</xdr:rowOff>
    </xdr:from>
    <xdr:to>
      <xdr:col>20</xdr:col>
      <xdr:colOff>38100</xdr:colOff>
      <xdr:row>97</xdr:row>
      <xdr:rowOff>20247</xdr:rowOff>
    </xdr:to>
    <xdr:sp macro="" textlink="">
      <xdr:nvSpPr>
        <xdr:cNvPr id="257" name="楕円 256"/>
        <xdr:cNvSpPr/>
      </xdr:nvSpPr>
      <xdr:spPr>
        <a:xfrm>
          <a:off x="3746500" y="165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11374</xdr:rowOff>
    </xdr:from>
    <xdr:ext cx="599010" cy="259045"/>
    <xdr:sp macro="" textlink="">
      <xdr:nvSpPr>
        <xdr:cNvPr id="258" name="テキスト ボックス 257"/>
        <xdr:cNvSpPr txBox="1"/>
      </xdr:nvSpPr>
      <xdr:spPr>
        <a:xfrm>
          <a:off x="3497795" y="1664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93156</xdr:rowOff>
    </xdr:from>
    <xdr:to>
      <xdr:col>15</xdr:col>
      <xdr:colOff>101600</xdr:colOff>
      <xdr:row>97</xdr:row>
      <xdr:rowOff>23306</xdr:rowOff>
    </xdr:to>
    <xdr:sp macro="" textlink="">
      <xdr:nvSpPr>
        <xdr:cNvPr id="259" name="楕円 258"/>
        <xdr:cNvSpPr/>
      </xdr:nvSpPr>
      <xdr:spPr>
        <a:xfrm>
          <a:off x="2857500" y="165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14433</xdr:rowOff>
    </xdr:from>
    <xdr:ext cx="599010" cy="259045"/>
    <xdr:sp macro="" textlink="">
      <xdr:nvSpPr>
        <xdr:cNvPr id="260" name="テキスト ボックス 259"/>
        <xdr:cNvSpPr txBox="1"/>
      </xdr:nvSpPr>
      <xdr:spPr>
        <a:xfrm>
          <a:off x="2608795" y="1664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65027</xdr:rowOff>
    </xdr:from>
    <xdr:to>
      <xdr:col>10</xdr:col>
      <xdr:colOff>165100</xdr:colOff>
      <xdr:row>97</xdr:row>
      <xdr:rowOff>166627</xdr:rowOff>
    </xdr:to>
    <xdr:sp macro="" textlink="">
      <xdr:nvSpPr>
        <xdr:cNvPr id="261" name="楕円 260"/>
        <xdr:cNvSpPr/>
      </xdr:nvSpPr>
      <xdr:spPr>
        <a:xfrm>
          <a:off x="1968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157754</xdr:rowOff>
    </xdr:from>
    <xdr:ext cx="534377" cy="259045"/>
    <xdr:sp macro="" textlink="">
      <xdr:nvSpPr>
        <xdr:cNvPr id="262" name="テキスト ボックス 261"/>
        <xdr:cNvSpPr txBox="1"/>
      </xdr:nvSpPr>
      <xdr:spPr>
        <a:xfrm>
          <a:off x="175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81335</xdr:rowOff>
    </xdr:from>
    <xdr:to>
      <xdr:col>6</xdr:col>
      <xdr:colOff>38100</xdr:colOff>
      <xdr:row>98</xdr:row>
      <xdr:rowOff>11485</xdr:rowOff>
    </xdr:to>
    <xdr:sp macro="" textlink="">
      <xdr:nvSpPr>
        <xdr:cNvPr id="263" name="楕円 262"/>
        <xdr:cNvSpPr/>
      </xdr:nvSpPr>
      <xdr:spPr>
        <a:xfrm>
          <a:off x="1079500" y="167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2612</xdr:rowOff>
    </xdr:from>
    <xdr:ext cx="534377" cy="259045"/>
    <xdr:sp macro="" textlink="">
      <xdr:nvSpPr>
        <xdr:cNvPr id="264" name="テキスト ボックス 263"/>
        <xdr:cNvSpPr txBox="1"/>
      </xdr:nvSpPr>
      <xdr:spPr>
        <a:xfrm>
          <a:off x="863111" y="168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74560</xdr:rowOff>
    </xdr:from>
    <xdr:to>
      <xdr:col>55</xdr:col>
      <xdr:colOff>0</xdr:colOff>
      <xdr:row>36</xdr:row>
      <xdr:rowOff>152959</xdr:rowOff>
    </xdr:to>
    <xdr:cxnSp macro="">
      <xdr:nvCxnSpPr>
        <xdr:cNvPr id="296" name="直線コネクタ 295"/>
        <xdr:cNvCxnSpPr/>
      </xdr:nvCxnSpPr>
      <xdr:spPr>
        <a:xfrm>
          <a:off x="9639300" y="6246760"/>
          <a:ext cx="838200" cy="7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74560</xdr:rowOff>
    </xdr:from>
    <xdr:to>
      <xdr:col>50</xdr:col>
      <xdr:colOff>114300</xdr:colOff>
      <xdr:row>36</xdr:row>
      <xdr:rowOff>80623</xdr:rowOff>
    </xdr:to>
    <xdr:cxnSp macro="">
      <xdr:nvCxnSpPr>
        <xdr:cNvPr id="299" name="直線コネクタ 298"/>
        <xdr:cNvCxnSpPr/>
      </xdr:nvCxnSpPr>
      <xdr:spPr>
        <a:xfrm flipV="1">
          <a:off x="8750300" y="6246760"/>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74397</xdr:rowOff>
    </xdr:from>
    <xdr:to>
      <xdr:col>45</xdr:col>
      <xdr:colOff>177800</xdr:colOff>
      <xdr:row>36</xdr:row>
      <xdr:rowOff>80623</xdr:rowOff>
    </xdr:to>
    <xdr:cxnSp macro="">
      <xdr:nvCxnSpPr>
        <xdr:cNvPr id="302" name="直線コネクタ 301"/>
        <xdr:cNvCxnSpPr/>
      </xdr:nvCxnSpPr>
      <xdr:spPr>
        <a:xfrm>
          <a:off x="7861300" y="5217897"/>
          <a:ext cx="889000" cy="10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135210</xdr:rowOff>
    </xdr:from>
    <xdr:ext cx="534377" cy="259045"/>
    <xdr:sp macro="" textlink="">
      <xdr:nvSpPr>
        <xdr:cNvPr id="304" name="テキスト ボックス 303"/>
        <xdr:cNvSpPr txBox="1"/>
      </xdr:nvSpPr>
      <xdr:spPr>
        <a:xfrm>
          <a:off x="8483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74397</xdr:rowOff>
    </xdr:from>
    <xdr:to>
      <xdr:col>41</xdr:col>
      <xdr:colOff>50800</xdr:colOff>
      <xdr:row>38</xdr:row>
      <xdr:rowOff>33041</xdr:rowOff>
    </xdr:to>
    <xdr:cxnSp macro="">
      <xdr:nvCxnSpPr>
        <xdr:cNvPr id="305" name="直線コネクタ 304"/>
        <xdr:cNvCxnSpPr/>
      </xdr:nvCxnSpPr>
      <xdr:spPr>
        <a:xfrm flipV="1">
          <a:off x="6972300" y="5217897"/>
          <a:ext cx="889000" cy="13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102159</xdr:rowOff>
    </xdr:from>
    <xdr:to>
      <xdr:col>55</xdr:col>
      <xdr:colOff>50800</xdr:colOff>
      <xdr:row>37</xdr:row>
      <xdr:rowOff>32309</xdr:rowOff>
    </xdr:to>
    <xdr:sp macro="" textlink="">
      <xdr:nvSpPr>
        <xdr:cNvPr id="315" name="楕円 314"/>
        <xdr:cNvSpPr/>
      </xdr:nvSpPr>
      <xdr:spPr>
        <a:xfrm>
          <a:off x="104267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80586</xdr:rowOff>
    </xdr:from>
    <xdr:ext cx="534377" cy="259045"/>
    <xdr:sp macro="" textlink="">
      <xdr:nvSpPr>
        <xdr:cNvPr id="316" name="補助費等該当値テキスト"/>
        <xdr:cNvSpPr txBox="1"/>
      </xdr:nvSpPr>
      <xdr:spPr>
        <a:xfrm>
          <a:off x="10528300"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23760</xdr:rowOff>
    </xdr:from>
    <xdr:to>
      <xdr:col>50</xdr:col>
      <xdr:colOff>165100</xdr:colOff>
      <xdr:row>36</xdr:row>
      <xdr:rowOff>125360</xdr:rowOff>
    </xdr:to>
    <xdr:sp macro="" textlink="">
      <xdr:nvSpPr>
        <xdr:cNvPr id="317" name="楕円 316"/>
        <xdr:cNvSpPr/>
      </xdr:nvSpPr>
      <xdr:spPr>
        <a:xfrm>
          <a:off x="9588500" y="61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116487</xdr:rowOff>
    </xdr:from>
    <xdr:ext cx="534377" cy="259045"/>
    <xdr:sp macro="" textlink="">
      <xdr:nvSpPr>
        <xdr:cNvPr id="318" name="テキスト ボックス 317"/>
        <xdr:cNvSpPr txBox="1"/>
      </xdr:nvSpPr>
      <xdr:spPr>
        <a:xfrm>
          <a:off x="9372111" y="62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29823</xdr:rowOff>
    </xdr:from>
    <xdr:to>
      <xdr:col>46</xdr:col>
      <xdr:colOff>38100</xdr:colOff>
      <xdr:row>36</xdr:row>
      <xdr:rowOff>131423</xdr:rowOff>
    </xdr:to>
    <xdr:sp macro="" textlink="">
      <xdr:nvSpPr>
        <xdr:cNvPr id="319" name="楕円 318"/>
        <xdr:cNvSpPr/>
      </xdr:nvSpPr>
      <xdr:spPr>
        <a:xfrm>
          <a:off x="8699500" y="62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147950</xdr:rowOff>
    </xdr:from>
    <xdr:ext cx="534377" cy="259045"/>
    <xdr:sp macro="" textlink="">
      <xdr:nvSpPr>
        <xdr:cNvPr id="320" name="テキスト ボックス 319"/>
        <xdr:cNvSpPr txBox="1"/>
      </xdr:nvSpPr>
      <xdr:spPr>
        <a:xfrm>
          <a:off x="8483111" y="59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23597</xdr:rowOff>
    </xdr:from>
    <xdr:to>
      <xdr:col>41</xdr:col>
      <xdr:colOff>101600</xdr:colOff>
      <xdr:row>30</xdr:row>
      <xdr:rowOff>125197</xdr:rowOff>
    </xdr:to>
    <xdr:sp macro="" textlink="">
      <xdr:nvSpPr>
        <xdr:cNvPr id="321" name="楕円 320"/>
        <xdr:cNvSpPr/>
      </xdr:nvSpPr>
      <xdr:spPr>
        <a:xfrm>
          <a:off x="7810500" y="51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116324</xdr:rowOff>
    </xdr:from>
    <xdr:ext cx="599010" cy="259045"/>
    <xdr:sp macro="" textlink="">
      <xdr:nvSpPr>
        <xdr:cNvPr id="322" name="テキスト ボックス 321"/>
        <xdr:cNvSpPr txBox="1"/>
      </xdr:nvSpPr>
      <xdr:spPr>
        <a:xfrm>
          <a:off x="7561795" y="525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153692</xdr:rowOff>
    </xdr:from>
    <xdr:to>
      <xdr:col>36</xdr:col>
      <xdr:colOff>165100</xdr:colOff>
      <xdr:row>38</xdr:row>
      <xdr:rowOff>83841</xdr:rowOff>
    </xdr:to>
    <xdr:sp macro="" textlink="">
      <xdr:nvSpPr>
        <xdr:cNvPr id="323" name="楕円 322"/>
        <xdr:cNvSpPr/>
      </xdr:nvSpPr>
      <xdr:spPr>
        <a:xfrm>
          <a:off x="6921500" y="6497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74968</xdr:rowOff>
    </xdr:from>
    <xdr:ext cx="534377" cy="259045"/>
    <xdr:sp macro="" textlink="">
      <xdr:nvSpPr>
        <xdr:cNvPr id="324" name="テキスト ボックス 323"/>
        <xdr:cNvSpPr txBox="1"/>
      </xdr:nvSpPr>
      <xdr:spPr>
        <a:xfrm>
          <a:off x="6705111" y="65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162255</xdr:rowOff>
    </xdr:from>
    <xdr:to>
      <xdr:col>55</xdr:col>
      <xdr:colOff>0</xdr:colOff>
      <xdr:row>57</xdr:row>
      <xdr:rowOff>14846</xdr:rowOff>
    </xdr:to>
    <xdr:cxnSp macro="">
      <xdr:nvCxnSpPr>
        <xdr:cNvPr id="353" name="直線コネクタ 352"/>
        <xdr:cNvCxnSpPr/>
      </xdr:nvCxnSpPr>
      <xdr:spPr>
        <a:xfrm flipV="1">
          <a:off x="9639300" y="9763455"/>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14846</xdr:rowOff>
    </xdr:from>
    <xdr:to>
      <xdr:col>50</xdr:col>
      <xdr:colOff>114300</xdr:colOff>
      <xdr:row>57</xdr:row>
      <xdr:rowOff>35489</xdr:rowOff>
    </xdr:to>
    <xdr:cxnSp macro="">
      <xdr:nvCxnSpPr>
        <xdr:cNvPr id="356" name="直線コネクタ 355"/>
        <xdr:cNvCxnSpPr/>
      </xdr:nvCxnSpPr>
      <xdr:spPr>
        <a:xfrm flipV="1">
          <a:off x="8750300" y="9787496"/>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35489</xdr:rowOff>
    </xdr:from>
    <xdr:to>
      <xdr:col>45</xdr:col>
      <xdr:colOff>177800</xdr:colOff>
      <xdr:row>57</xdr:row>
      <xdr:rowOff>79586</xdr:rowOff>
    </xdr:to>
    <xdr:cxnSp macro="">
      <xdr:nvCxnSpPr>
        <xdr:cNvPr id="359" name="直線コネクタ 358"/>
        <xdr:cNvCxnSpPr/>
      </xdr:nvCxnSpPr>
      <xdr:spPr>
        <a:xfrm flipV="1">
          <a:off x="7861300" y="9808139"/>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89576</xdr:rowOff>
    </xdr:from>
    <xdr:to>
      <xdr:col>41</xdr:col>
      <xdr:colOff>50800</xdr:colOff>
      <xdr:row>57</xdr:row>
      <xdr:rowOff>79586</xdr:rowOff>
    </xdr:to>
    <xdr:cxnSp macro="">
      <xdr:nvCxnSpPr>
        <xdr:cNvPr id="362" name="直線コネクタ 361"/>
        <xdr:cNvCxnSpPr/>
      </xdr:nvCxnSpPr>
      <xdr:spPr>
        <a:xfrm>
          <a:off x="6972300" y="9690776"/>
          <a:ext cx="889000" cy="1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4" name="テキスト ボックス 363"/>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6" name="テキスト ボックス 365"/>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111455</xdr:rowOff>
    </xdr:from>
    <xdr:to>
      <xdr:col>55</xdr:col>
      <xdr:colOff>50800</xdr:colOff>
      <xdr:row>57</xdr:row>
      <xdr:rowOff>41605</xdr:rowOff>
    </xdr:to>
    <xdr:sp macro="" textlink="">
      <xdr:nvSpPr>
        <xdr:cNvPr id="372" name="楕円 371"/>
        <xdr:cNvSpPr/>
      </xdr:nvSpPr>
      <xdr:spPr>
        <a:xfrm>
          <a:off x="10426700" y="97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89882</xdr:rowOff>
    </xdr:from>
    <xdr:ext cx="534377" cy="259045"/>
    <xdr:sp macro="" textlink="">
      <xdr:nvSpPr>
        <xdr:cNvPr id="373" name="普通建設事業費該当値テキスト"/>
        <xdr:cNvSpPr txBox="1"/>
      </xdr:nvSpPr>
      <xdr:spPr>
        <a:xfrm>
          <a:off x="10528300" y="96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135496</xdr:rowOff>
    </xdr:from>
    <xdr:to>
      <xdr:col>50</xdr:col>
      <xdr:colOff>165100</xdr:colOff>
      <xdr:row>57</xdr:row>
      <xdr:rowOff>65646</xdr:rowOff>
    </xdr:to>
    <xdr:sp macro="" textlink="">
      <xdr:nvSpPr>
        <xdr:cNvPr id="374" name="楕円 373"/>
        <xdr:cNvSpPr/>
      </xdr:nvSpPr>
      <xdr:spPr>
        <a:xfrm>
          <a:off x="9588500" y="97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56773</xdr:rowOff>
    </xdr:from>
    <xdr:ext cx="534377" cy="259045"/>
    <xdr:sp macro="" textlink="">
      <xdr:nvSpPr>
        <xdr:cNvPr id="375" name="テキスト ボックス 374"/>
        <xdr:cNvSpPr txBox="1"/>
      </xdr:nvSpPr>
      <xdr:spPr>
        <a:xfrm>
          <a:off x="9372111" y="98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156139</xdr:rowOff>
    </xdr:from>
    <xdr:to>
      <xdr:col>46</xdr:col>
      <xdr:colOff>38100</xdr:colOff>
      <xdr:row>57</xdr:row>
      <xdr:rowOff>86289</xdr:rowOff>
    </xdr:to>
    <xdr:sp macro="" textlink="">
      <xdr:nvSpPr>
        <xdr:cNvPr id="376" name="楕円 375"/>
        <xdr:cNvSpPr/>
      </xdr:nvSpPr>
      <xdr:spPr>
        <a:xfrm>
          <a:off x="8699500" y="97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77416</xdr:rowOff>
    </xdr:from>
    <xdr:ext cx="534377" cy="259045"/>
    <xdr:sp macro="" textlink="">
      <xdr:nvSpPr>
        <xdr:cNvPr id="377" name="テキスト ボックス 376"/>
        <xdr:cNvSpPr txBox="1"/>
      </xdr:nvSpPr>
      <xdr:spPr>
        <a:xfrm>
          <a:off x="8483111" y="98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28786</xdr:rowOff>
    </xdr:from>
    <xdr:to>
      <xdr:col>41</xdr:col>
      <xdr:colOff>101600</xdr:colOff>
      <xdr:row>57</xdr:row>
      <xdr:rowOff>130386</xdr:rowOff>
    </xdr:to>
    <xdr:sp macro="" textlink="">
      <xdr:nvSpPr>
        <xdr:cNvPr id="378" name="楕円 377"/>
        <xdr:cNvSpPr/>
      </xdr:nvSpPr>
      <xdr:spPr>
        <a:xfrm>
          <a:off x="7810500" y="98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121513</xdr:rowOff>
    </xdr:from>
    <xdr:ext cx="534377" cy="259045"/>
    <xdr:sp macro="" textlink="">
      <xdr:nvSpPr>
        <xdr:cNvPr id="379" name="テキスト ボックス 378"/>
        <xdr:cNvSpPr txBox="1"/>
      </xdr:nvSpPr>
      <xdr:spPr>
        <a:xfrm>
          <a:off x="7594111" y="98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38776</xdr:rowOff>
    </xdr:from>
    <xdr:to>
      <xdr:col>36</xdr:col>
      <xdr:colOff>165100</xdr:colOff>
      <xdr:row>56</xdr:row>
      <xdr:rowOff>140376</xdr:rowOff>
    </xdr:to>
    <xdr:sp macro="" textlink="">
      <xdr:nvSpPr>
        <xdr:cNvPr id="380" name="楕円 379"/>
        <xdr:cNvSpPr/>
      </xdr:nvSpPr>
      <xdr:spPr>
        <a:xfrm>
          <a:off x="6921500" y="96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131503</xdr:rowOff>
    </xdr:from>
    <xdr:ext cx="534377" cy="259045"/>
    <xdr:sp macro="" textlink="">
      <xdr:nvSpPr>
        <xdr:cNvPr id="381" name="テキスト ボックス 380"/>
        <xdr:cNvSpPr txBox="1"/>
      </xdr:nvSpPr>
      <xdr:spPr>
        <a:xfrm>
          <a:off x="6705111" y="97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25191</xdr:rowOff>
    </xdr:from>
    <xdr:to>
      <xdr:col>55</xdr:col>
      <xdr:colOff>0</xdr:colOff>
      <xdr:row>78</xdr:row>
      <xdr:rowOff>52012</xdr:rowOff>
    </xdr:to>
    <xdr:cxnSp macro="">
      <xdr:nvCxnSpPr>
        <xdr:cNvPr id="410" name="直線コネクタ 409"/>
        <xdr:cNvCxnSpPr/>
      </xdr:nvCxnSpPr>
      <xdr:spPr>
        <a:xfrm flipV="1">
          <a:off x="9639300" y="13398291"/>
          <a:ext cx="838200" cy="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104476</xdr:rowOff>
    </xdr:from>
    <xdr:to>
      <xdr:col>50</xdr:col>
      <xdr:colOff>114300</xdr:colOff>
      <xdr:row>78</xdr:row>
      <xdr:rowOff>52012</xdr:rowOff>
    </xdr:to>
    <xdr:cxnSp macro="">
      <xdr:nvCxnSpPr>
        <xdr:cNvPr id="413" name="直線コネクタ 412"/>
        <xdr:cNvCxnSpPr/>
      </xdr:nvCxnSpPr>
      <xdr:spPr>
        <a:xfrm>
          <a:off x="8750300" y="13306126"/>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104476</xdr:rowOff>
    </xdr:from>
    <xdr:to>
      <xdr:col>45</xdr:col>
      <xdr:colOff>177800</xdr:colOff>
      <xdr:row>77</xdr:row>
      <xdr:rowOff>110001</xdr:rowOff>
    </xdr:to>
    <xdr:cxnSp macro="">
      <xdr:nvCxnSpPr>
        <xdr:cNvPr id="416" name="直線コネクタ 415"/>
        <xdr:cNvCxnSpPr/>
      </xdr:nvCxnSpPr>
      <xdr:spPr>
        <a:xfrm flipV="1">
          <a:off x="7861300" y="1330612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110001</xdr:rowOff>
    </xdr:from>
    <xdr:to>
      <xdr:col>41</xdr:col>
      <xdr:colOff>50800</xdr:colOff>
      <xdr:row>78</xdr:row>
      <xdr:rowOff>79559</xdr:rowOff>
    </xdr:to>
    <xdr:cxnSp macro="">
      <xdr:nvCxnSpPr>
        <xdr:cNvPr id="419" name="直線コネクタ 418"/>
        <xdr:cNvCxnSpPr/>
      </xdr:nvCxnSpPr>
      <xdr:spPr>
        <a:xfrm flipV="1">
          <a:off x="6972300" y="13311651"/>
          <a:ext cx="889000" cy="14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145841</xdr:rowOff>
    </xdr:from>
    <xdr:to>
      <xdr:col>55</xdr:col>
      <xdr:colOff>50800</xdr:colOff>
      <xdr:row>78</xdr:row>
      <xdr:rowOff>75991</xdr:rowOff>
    </xdr:to>
    <xdr:sp macro="" textlink="">
      <xdr:nvSpPr>
        <xdr:cNvPr id="429" name="楕円 428"/>
        <xdr:cNvSpPr/>
      </xdr:nvSpPr>
      <xdr:spPr>
        <a:xfrm>
          <a:off x="10426700" y="133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124268</xdr:rowOff>
    </xdr:from>
    <xdr:ext cx="534377" cy="259045"/>
    <xdr:sp macro="" textlink="">
      <xdr:nvSpPr>
        <xdr:cNvPr id="430" name="普通建設事業費 （ うち新規整備　）該当値テキスト"/>
        <xdr:cNvSpPr txBox="1"/>
      </xdr:nvSpPr>
      <xdr:spPr>
        <a:xfrm>
          <a:off x="10528300" y="133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1212</xdr:rowOff>
    </xdr:from>
    <xdr:to>
      <xdr:col>50</xdr:col>
      <xdr:colOff>165100</xdr:colOff>
      <xdr:row>78</xdr:row>
      <xdr:rowOff>102812</xdr:rowOff>
    </xdr:to>
    <xdr:sp macro="" textlink="">
      <xdr:nvSpPr>
        <xdr:cNvPr id="431" name="楕円 430"/>
        <xdr:cNvSpPr/>
      </xdr:nvSpPr>
      <xdr:spPr>
        <a:xfrm>
          <a:off x="9588500" y="133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93939</xdr:rowOff>
    </xdr:from>
    <xdr:ext cx="469744" cy="259045"/>
    <xdr:sp macro="" textlink="">
      <xdr:nvSpPr>
        <xdr:cNvPr id="432" name="テキスト ボックス 431"/>
        <xdr:cNvSpPr txBox="1"/>
      </xdr:nvSpPr>
      <xdr:spPr>
        <a:xfrm>
          <a:off x="9404428" y="134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53676</xdr:rowOff>
    </xdr:from>
    <xdr:to>
      <xdr:col>46</xdr:col>
      <xdr:colOff>38100</xdr:colOff>
      <xdr:row>77</xdr:row>
      <xdr:rowOff>155276</xdr:rowOff>
    </xdr:to>
    <xdr:sp macro="" textlink="">
      <xdr:nvSpPr>
        <xdr:cNvPr id="433" name="楕円 432"/>
        <xdr:cNvSpPr/>
      </xdr:nvSpPr>
      <xdr:spPr>
        <a:xfrm>
          <a:off x="8699500" y="132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146403</xdr:rowOff>
    </xdr:from>
    <xdr:ext cx="534377" cy="259045"/>
    <xdr:sp macro="" textlink="">
      <xdr:nvSpPr>
        <xdr:cNvPr id="434" name="テキスト ボックス 433"/>
        <xdr:cNvSpPr txBox="1"/>
      </xdr:nvSpPr>
      <xdr:spPr>
        <a:xfrm>
          <a:off x="8483111" y="133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59201</xdr:rowOff>
    </xdr:from>
    <xdr:to>
      <xdr:col>41</xdr:col>
      <xdr:colOff>101600</xdr:colOff>
      <xdr:row>77</xdr:row>
      <xdr:rowOff>160801</xdr:rowOff>
    </xdr:to>
    <xdr:sp macro="" textlink="">
      <xdr:nvSpPr>
        <xdr:cNvPr id="435" name="楕円 434"/>
        <xdr:cNvSpPr/>
      </xdr:nvSpPr>
      <xdr:spPr>
        <a:xfrm>
          <a:off x="7810500" y="132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151928</xdr:rowOff>
    </xdr:from>
    <xdr:ext cx="534377" cy="259045"/>
    <xdr:sp macro="" textlink="">
      <xdr:nvSpPr>
        <xdr:cNvPr id="436" name="テキスト ボックス 435"/>
        <xdr:cNvSpPr txBox="1"/>
      </xdr:nvSpPr>
      <xdr:spPr>
        <a:xfrm>
          <a:off x="7594111" y="133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28759</xdr:rowOff>
    </xdr:from>
    <xdr:to>
      <xdr:col>36</xdr:col>
      <xdr:colOff>165100</xdr:colOff>
      <xdr:row>78</xdr:row>
      <xdr:rowOff>130359</xdr:rowOff>
    </xdr:to>
    <xdr:sp macro="" textlink="">
      <xdr:nvSpPr>
        <xdr:cNvPr id="437" name="楕円 436"/>
        <xdr:cNvSpPr/>
      </xdr:nvSpPr>
      <xdr:spPr>
        <a:xfrm>
          <a:off x="6921500" y="134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121486</xdr:rowOff>
    </xdr:from>
    <xdr:ext cx="469744" cy="259045"/>
    <xdr:sp macro="" textlink="">
      <xdr:nvSpPr>
        <xdr:cNvPr id="438" name="テキスト ボックス 437"/>
        <xdr:cNvSpPr txBox="1"/>
      </xdr:nvSpPr>
      <xdr:spPr>
        <a:xfrm>
          <a:off x="6737428" y="134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95472</xdr:rowOff>
    </xdr:from>
    <xdr:to>
      <xdr:col>55</xdr:col>
      <xdr:colOff>0</xdr:colOff>
      <xdr:row>97</xdr:row>
      <xdr:rowOff>100065</xdr:rowOff>
    </xdr:to>
    <xdr:cxnSp macro="">
      <xdr:nvCxnSpPr>
        <xdr:cNvPr id="469" name="直線コネクタ 468"/>
        <xdr:cNvCxnSpPr/>
      </xdr:nvCxnSpPr>
      <xdr:spPr>
        <a:xfrm flipV="1">
          <a:off x="9639300" y="16726122"/>
          <a:ext cx="8382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100065</xdr:rowOff>
    </xdr:from>
    <xdr:to>
      <xdr:col>50</xdr:col>
      <xdr:colOff>114300</xdr:colOff>
      <xdr:row>98</xdr:row>
      <xdr:rowOff>14221</xdr:rowOff>
    </xdr:to>
    <xdr:cxnSp macro="">
      <xdr:nvCxnSpPr>
        <xdr:cNvPr id="472" name="直線コネクタ 471"/>
        <xdr:cNvCxnSpPr/>
      </xdr:nvCxnSpPr>
      <xdr:spPr>
        <a:xfrm flipV="1">
          <a:off x="8750300" y="16730715"/>
          <a:ext cx="889000" cy="8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4" name="テキスト ボックス 473"/>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14221</xdr:rowOff>
    </xdr:from>
    <xdr:to>
      <xdr:col>45</xdr:col>
      <xdr:colOff>177800</xdr:colOff>
      <xdr:row>98</xdr:row>
      <xdr:rowOff>59037</xdr:rowOff>
    </xdr:to>
    <xdr:cxnSp macro="">
      <xdr:nvCxnSpPr>
        <xdr:cNvPr id="475" name="直線コネクタ 474"/>
        <xdr:cNvCxnSpPr/>
      </xdr:nvCxnSpPr>
      <xdr:spPr>
        <a:xfrm flipV="1">
          <a:off x="7861300" y="16816321"/>
          <a:ext cx="889000" cy="4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161069</xdr:rowOff>
    </xdr:from>
    <xdr:to>
      <xdr:col>41</xdr:col>
      <xdr:colOff>50800</xdr:colOff>
      <xdr:row>98</xdr:row>
      <xdr:rowOff>59037</xdr:rowOff>
    </xdr:to>
    <xdr:cxnSp macro="">
      <xdr:nvCxnSpPr>
        <xdr:cNvPr id="478" name="直線コネクタ 477"/>
        <xdr:cNvCxnSpPr/>
      </xdr:nvCxnSpPr>
      <xdr:spPr>
        <a:xfrm>
          <a:off x="6972300" y="16620269"/>
          <a:ext cx="889000" cy="2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2" name="テキスト ボックス 481"/>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44672</xdr:rowOff>
    </xdr:from>
    <xdr:to>
      <xdr:col>55</xdr:col>
      <xdr:colOff>50800</xdr:colOff>
      <xdr:row>97</xdr:row>
      <xdr:rowOff>146272</xdr:rowOff>
    </xdr:to>
    <xdr:sp macro="" textlink="">
      <xdr:nvSpPr>
        <xdr:cNvPr id="488" name="楕円 487"/>
        <xdr:cNvSpPr/>
      </xdr:nvSpPr>
      <xdr:spPr>
        <a:xfrm>
          <a:off x="10426700" y="166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23099</xdr:rowOff>
    </xdr:from>
    <xdr:ext cx="534377" cy="259045"/>
    <xdr:sp macro="" textlink="">
      <xdr:nvSpPr>
        <xdr:cNvPr id="489" name="普通建設事業費 （ うち更新整備　）該当値テキスト"/>
        <xdr:cNvSpPr txBox="1"/>
      </xdr:nvSpPr>
      <xdr:spPr>
        <a:xfrm>
          <a:off x="10528300" y="166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49265</xdr:rowOff>
    </xdr:from>
    <xdr:to>
      <xdr:col>50</xdr:col>
      <xdr:colOff>165100</xdr:colOff>
      <xdr:row>97</xdr:row>
      <xdr:rowOff>150865</xdr:rowOff>
    </xdr:to>
    <xdr:sp macro="" textlink="">
      <xdr:nvSpPr>
        <xdr:cNvPr id="490" name="楕円 489"/>
        <xdr:cNvSpPr/>
      </xdr:nvSpPr>
      <xdr:spPr>
        <a:xfrm>
          <a:off x="9588500" y="166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141992</xdr:rowOff>
    </xdr:from>
    <xdr:ext cx="534377" cy="259045"/>
    <xdr:sp macro="" textlink="">
      <xdr:nvSpPr>
        <xdr:cNvPr id="491" name="テキスト ボックス 490"/>
        <xdr:cNvSpPr txBox="1"/>
      </xdr:nvSpPr>
      <xdr:spPr>
        <a:xfrm>
          <a:off x="9372111" y="167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134871</xdr:rowOff>
    </xdr:from>
    <xdr:to>
      <xdr:col>46</xdr:col>
      <xdr:colOff>38100</xdr:colOff>
      <xdr:row>98</xdr:row>
      <xdr:rowOff>65021</xdr:rowOff>
    </xdr:to>
    <xdr:sp macro="" textlink="">
      <xdr:nvSpPr>
        <xdr:cNvPr id="492" name="楕円 491"/>
        <xdr:cNvSpPr/>
      </xdr:nvSpPr>
      <xdr:spPr>
        <a:xfrm>
          <a:off x="8699500" y="167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56148</xdr:rowOff>
    </xdr:from>
    <xdr:ext cx="534377" cy="259045"/>
    <xdr:sp macro="" textlink="">
      <xdr:nvSpPr>
        <xdr:cNvPr id="493" name="テキスト ボックス 492"/>
        <xdr:cNvSpPr txBox="1"/>
      </xdr:nvSpPr>
      <xdr:spPr>
        <a:xfrm>
          <a:off x="8483111" y="168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8237</xdr:rowOff>
    </xdr:from>
    <xdr:to>
      <xdr:col>41</xdr:col>
      <xdr:colOff>101600</xdr:colOff>
      <xdr:row>98</xdr:row>
      <xdr:rowOff>109837</xdr:rowOff>
    </xdr:to>
    <xdr:sp macro="" textlink="">
      <xdr:nvSpPr>
        <xdr:cNvPr id="494" name="楕円 493"/>
        <xdr:cNvSpPr/>
      </xdr:nvSpPr>
      <xdr:spPr>
        <a:xfrm>
          <a:off x="7810500" y="168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100964</xdr:rowOff>
    </xdr:from>
    <xdr:ext cx="534377" cy="259045"/>
    <xdr:sp macro="" textlink="">
      <xdr:nvSpPr>
        <xdr:cNvPr id="495" name="テキスト ボックス 494"/>
        <xdr:cNvSpPr txBox="1"/>
      </xdr:nvSpPr>
      <xdr:spPr>
        <a:xfrm>
          <a:off x="7594111" y="169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110269</xdr:rowOff>
    </xdr:from>
    <xdr:to>
      <xdr:col>36</xdr:col>
      <xdr:colOff>165100</xdr:colOff>
      <xdr:row>97</xdr:row>
      <xdr:rowOff>40419</xdr:rowOff>
    </xdr:to>
    <xdr:sp macro="" textlink="">
      <xdr:nvSpPr>
        <xdr:cNvPr id="496" name="楕円 495"/>
        <xdr:cNvSpPr/>
      </xdr:nvSpPr>
      <xdr:spPr>
        <a:xfrm>
          <a:off x="69215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56946</xdr:rowOff>
    </xdr:from>
    <xdr:ext cx="534377" cy="259045"/>
    <xdr:sp macro="" textlink="">
      <xdr:nvSpPr>
        <xdr:cNvPr id="497" name="テキスト ボックス 496"/>
        <xdr:cNvSpPr txBox="1"/>
      </xdr:nvSpPr>
      <xdr:spPr>
        <a:xfrm>
          <a:off x="6705111" y="163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168904</xdr:rowOff>
    </xdr:from>
    <xdr:to>
      <xdr:col>85</xdr:col>
      <xdr:colOff>127000</xdr:colOff>
      <xdr:row>39</xdr:row>
      <xdr:rowOff>44450</xdr:rowOff>
    </xdr:to>
    <xdr:cxnSp macro="">
      <xdr:nvCxnSpPr>
        <xdr:cNvPr id="526" name="直線コネクタ 525"/>
        <xdr:cNvCxnSpPr/>
      </xdr:nvCxnSpPr>
      <xdr:spPr>
        <a:xfrm flipV="1">
          <a:off x="15481300" y="6512554"/>
          <a:ext cx="838200" cy="21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7" name="災害復旧事業費平均値テキスト"/>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33325</xdr:rowOff>
    </xdr:from>
    <xdr:to>
      <xdr:col>81</xdr:col>
      <xdr:colOff>50800</xdr:colOff>
      <xdr:row>39</xdr:row>
      <xdr:rowOff>44450</xdr:rowOff>
    </xdr:to>
    <xdr:cxnSp macro="">
      <xdr:nvCxnSpPr>
        <xdr:cNvPr id="529" name="直線コネクタ 528"/>
        <xdr:cNvCxnSpPr/>
      </xdr:nvCxnSpPr>
      <xdr:spPr>
        <a:xfrm>
          <a:off x="14592300" y="6719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151092</xdr:rowOff>
    </xdr:from>
    <xdr:to>
      <xdr:col>76</xdr:col>
      <xdr:colOff>114300</xdr:colOff>
      <xdr:row>39</xdr:row>
      <xdr:rowOff>33325</xdr:rowOff>
    </xdr:to>
    <xdr:cxnSp macro="">
      <xdr:nvCxnSpPr>
        <xdr:cNvPr id="532" name="直線コネクタ 531"/>
        <xdr:cNvCxnSpPr/>
      </xdr:nvCxnSpPr>
      <xdr:spPr>
        <a:xfrm>
          <a:off x="13703300" y="6666192"/>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147910</xdr:rowOff>
    </xdr:from>
    <xdr:to>
      <xdr:col>71</xdr:col>
      <xdr:colOff>177800</xdr:colOff>
      <xdr:row>38</xdr:row>
      <xdr:rowOff>151092</xdr:rowOff>
    </xdr:to>
    <xdr:cxnSp macro="">
      <xdr:nvCxnSpPr>
        <xdr:cNvPr id="535" name="直線コネクタ 534"/>
        <xdr:cNvCxnSpPr/>
      </xdr:nvCxnSpPr>
      <xdr:spPr>
        <a:xfrm>
          <a:off x="12814300" y="66630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118104</xdr:rowOff>
    </xdr:from>
    <xdr:to>
      <xdr:col>85</xdr:col>
      <xdr:colOff>177800</xdr:colOff>
      <xdr:row>38</xdr:row>
      <xdr:rowOff>48254</xdr:rowOff>
    </xdr:to>
    <xdr:sp macro="" textlink="">
      <xdr:nvSpPr>
        <xdr:cNvPr id="545" name="楕円 544"/>
        <xdr:cNvSpPr/>
      </xdr:nvSpPr>
      <xdr:spPr>
        <a:xfrm>
          <a:off x="162687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140981</xdr:rowOff>
    </xdr:from>
    <xdr:ext cx="534377" cy="259045"/>
    <xdr:sp macro="" textlink="">
      <xdr:nvSpPr>
        <xdr:cNvPr id="546" name="災害復旧事業費該当値テキスト"/>
        <xdr:cNvSpPr txBox="1"/>
      </xdr:nvSpPr>
      <xdr:spPr>
        <a:xfrm>
          <a:off x="16370300" y="63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153975</xdr:rowOff>
    </xdr:from>
    <xdr:to>
      <xdr:col>76</xdr:col>
      <xdr:colOff>165100</xdr:colOff>
      <xdr:row>39</xdr:row>
      <xdr:rowOff>84125</xdr:rowOff>
    </xdr:to>
    <xdr:sp macro="" textlink="">
      <xdr:nvSpPr>
        <xdr:cNvPr id="549" name="楕円 548"/>
        <xdr:cNvSpPr/>
      </xdr:nvSpPr>
      <xdr:spPr>
        <a:xfrm>
          <a:off x="14541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75252</xdr:rowOff>
    </xdr:from>
    <xdr:ext cx="378565" cy="259045"/>
    <xdr:sp macro="" textlink="">
      <xdr:nvSpPr>
        <xdr:cNvPr id="550" name="テキスト ボックス 549"/>
        <xdr:cNvSpPr txBox="1"/>
      </xdr:nvSpPr>
      <xdr:spPr>
        <a:xfrm>
          <a:off x="14403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100292</xdr:rowOff>
    </xdr:from>
    <xdr:to>
      <xdr:col>72</xdr:col>
      <xdr:colOff>38100</xdr:colOff>
      <xdr:row>39</xdr:row>
      <xdr:rowOff>30442</xdr:rowOff>
    </xdr:to>
    <xdr:sp macro="" textlink="">
      <xdr:nvSpPr>
        <xdr:cNvPr id="551" name="楕円 550"/>
        <xdr:cNvSpPr/>
      </xdr:nvSpPr>
      <xdr:spPr>
        <a:xfrm>
          <a:off x="13652500" y="66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21569</xdr:rowOff>
    </xdr:from>
    <xdr:ext cx="469744" cy="259045"/>
    <xdr:sp macro="" textlink="">
      <xdr:nvSpPr>
        <xdr:cNvPr id="552" name="テキスト ボックス 551"/>
        <xdr:cNvSpPr txBox="1"/>
      </xdr:nvSpPr>
      <xdr:spPr>
        <a:xfrm>
          <a:off x="13468428" y="67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97110</xdr:rowOff>
    </xdr:from>
    <xdr:to>
      <xdr:col>67</xdr:col>
      <xdr:colOff>101600</xdr:colOff>
      <xdr:row>39</xdr:row>
      <xdr:rowOff>27260</xdr:rowOff>
    </xdr:to>
    <xdr:sp macro="" textlink="">
      <xdr:nvSpPr>
        <xdr:cNvPr id="553" name="楕円 552"/>
        <xdr:cNvSpPr/>
      </xdr:nvSpPr>
      <xdr:spPr>
        <a:xfrm>
          <a:off x="12763500" y="66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18387</xdr:rowOff>
    </xdr:from>
    <xdr:ext cx="469744" cy="259045"/>
    <xdr:sp macro="" textlink="">
      <xdr:nvSpPr>
        <xdr:cNvPr id="554" name="テキスト ボックス 553"/>
        <xdr:cNvSpPr txBox="1"/>
      </xdr:nvSpPr>
      <xdr:spPr>
        <a:xfrm>
          <a:off x="12579428" y="67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147816</xdr:rowOff>
    </xdr:from>
    <xdr:to>
      <xdr:col>85</xdr:col>
      <xdr:colOff>127000</xdr:colOff>
      <xdr:row>77</xdr:row>
      <xdr:rowOff>8075</xdr:rowOff>
    </xdr:to>
    <xdr:cxnSp macro="">
      <xdr:nvCxnSpPr>
        <xdr:cNvPr id="635" name="直線コネクタ 634"/>
        <xdr:cNvCxnSpPr/>
      </xdr:nvCxnSpPr>
      <xdr:spPr>
        <a:xfrm>
          <a:off x="15481300" y="13178016"/>
          <a:ext cx="838200" cy="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37760</xdr:rowOff>
    </xdr:from>
    <xdr:to>
      <xdr:col>81</xdr:col>
      <xdr:colOff>50800</xdr:colOff>
      <xdr:row>76</xdr:row>
      <xdr:rowOff>147816</xdr:rowOff>
    </xdr:to>
    <xdr:cxnSp macro="">
      <xdr:nvCxnSpPr>
        <xdr:cNvPr id="638" name="直線コネクタ 637"/>
        <xdr:cNvCxnSpPr/>
      </xdr:nvCxnSpPr>
      <xdr:spPr>
        <a:xfrm>
          <a:off x="14592300" y="13067960"/>
          <a:ext cx="889000" cy="1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122882</xdr:rowOff>
    </xdr:from>
    <xdr:to>
      <xdr:col>76</xdr:col>
      <xdr:colOff>114300</xdr:colOff>
      <xdr:row>76</xdr:row>
      <xdr:rowOff>37760</xdr:rowOff>
    </xdr:to>
    <xdr:cxnSp macro="">
      <xdr:nvCxnSpPr>
        <xdr:cNvPr id="641" name="直線コネクタ 640"/>
        <xdr:cNvCxnSpPr/>
      </xdr:nvCxnSpPr>
      <xdr:spPr>
        <a:xfrm>
          <a:off x="13703300" y="12981632"/>
          <a:ext cx="889000" cy="8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33417</xdr:rowOff>
    </xdr:from>
    <xdr:to>
      <xdr:col>71</xdr:col>
      <xdr:colOff>177800</xdr:colOff>
      <xdr:row>75</xdr:row>
      <xdr:rowOff>122882</xdr:rowOff>
    </xdr:to>
    <xdr:cxnSp macro="">
      <xdr:nvCxnSpPr>
        <xdr:cNvPr id="644" name="直線コネクタ 643"/>
        <xdr:cNvCxnSpPr/>
      </xdr:nvCxnSpPr>
      <xdr:spPr>
        <a:xfrm>
          <a:off x="12814300" y="12892167"/>
          <a:ext cx="889000" cy="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128725</xdr:rowOff>
    </xdr:from>
    <xdr:to>
      <xdr:col>85</xdr:col>
      <xdr:colOff>177800</xdr:colOff>
      <xdr:row>77</xdr:row>
      <xdr:rowOff>58875</xdr:rowOff>
    </xdr:to>
    <xdr:sp macro="" textlink="">
      <xdr:nvSpPr>
        <xdr:cNvPr id="654" name="楕円 653"/>
        <xdr:cNvSpPr/>
      </xdr:nvSpPr>
      <xdr:spPr>
        <a:xfrm>
          <a:off x="16268700" y="131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107152</xdr:rowOff>
    </xdr:from>
    <xdr:ext cx="534377" cy="259045"/>
    <xdr:sp macro="" textlink="">
      <xdr:nvSpPr>
        <xdr:cNvPr id="655" name="公債費該当値テキスト"/>
        <xdr:cNvSpPr txBox="1"/>
      </xdr:nvSpPr>
      <xdr:spPr>
        <a:xfrm>
          <a:off x="16370300" y="131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97016</xdr:rowOff>
    </xdr:from>
    <xdr:to>
      <xdr:col>81</xdr:col>
      <xdr:colOff>101600</xdr:colOff>
      <xdr:row>77</xdr:row>
      <xdr:rowOff>27166</xdr:rowOff>
    </xdr:to>
    <xdr:sp macro="" textlink="">
      <xdr:nvSpPr>
        <xdr:cNvPr id="656" name="楕円 655"/>
        <xdr:cNvSpPr/>
      </xdr:nvSpPr>
      <xdr:spPr>
        <a:xfrm>
          <a:off x="154305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18293</xdr:rowOff>
    </xdr:from>
    <xdr:ext cx="534377" cy="259045"/>
    <xdr:sp macro="" textlink="">
      <xdr:nvSpPr>
        <xdr:cNvPr id="657" name="テキスト ボックス 656"/>
        <xdr:cNvSpPr txBox="1"/>
      </xdr:nvSpPr>
      <xdr:spPr>
        <a:xfrm>
          <a:off x="15214111" y="13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158410</xdr:rowOff>
    </xdr:from>
    <xdr:to>
      <xdr:col>76</xdr:col>
      <xdr:colOff>165100</xdr:colOff>
      <xdr:row>76</xdr:row>
      <xdr:rowOff>88560</xdr:rowOff>
    </xdr:to>
    <xdr:sp macro="" textlink="">
      <xdr:nvSpPr>
        <xdr:cNvPr id="658" name="楕円 657"/>
        <xdr:cNvSpPr/>
      </xdr:nvSpPr>
      <xdr:spPr>
        <a:xfrm>
          <a:off x="14541500" y="130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79687</xdr:rowOff>
    </xdr:from>
    <xdr:ext cx="534377" cy="259045"/>
    <xdr:sp macro="" textlink="">
      <xdr:nvSpPr>
        <xdr:cNvPr id="659" name="テキスト ボックス 658"/>
        <xdr:cNvSpPr txBox="1"/>
      </xdr:nvSpPr>
      <xdr:spPr>
        <a:xfrm>
          <a:off x="14325111" y="131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72082</xdr:rowOff>
    </xdr:from>
    <xdr:to>
      <xdr:col>72</xdr:col>
      <xdr:colOff>38100</xdr:colOff>
      <xdr:row>76</xdr:row>
      <xdr:rowOff>2232</xdr:rowOff>
    </xdr:to>
    <xdr:sp macro="" textlink="">
      <xdr:nvSpPr>
        <xdr:cNvPr id="660" name="楕円 659"/>
        <xdr:cNvSpPr/>
      </xdr:nvSpPr>
      <xdr:spPr>
        <a:xfrm>
          <a:off x="13652500" y="129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18759</xdr:rowOff>
    </xdr:from>
    <xdr:ext cx="534377" cy="259045"/>
    <xdr:sp macro="" textlink="">
      <xdr:nvSpPr>
        <xdr:cNvPr id="661" name="テキスト ボックス 660"/>
        <xdr:cNvSpPr txBox="1"/>
      </xdr:nvSpPr>
      <xdr:spPr>
        <a:xfrm>
          <a:off x="13436111" y="127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154067</xdr:rowOff>
    </xdr:from>
    <xdr:to>
      <xdr:col>67</xdr:col>
      <xdr:colOff>101600</xdr:colOff>
      <xdr:row>75</xdr:row>
      <xdr:rowOff>84217</xdr:rowOff>
    </xdr:to>
    <xdr:sp macro="" textlink="">
      <xdr:nvSpPr>
        <xdr:cNvPr id="662" name="楕円 661"/>
        <xdr:cNvSpPr/>
      </xdr:nvSpPr>
      <xdr:spPr>
        <a:xfrm>
          <a:off x="12763500" y="128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100744</xdr:rowOff>
    </xdr:from>
    <xdr:ext cx="534377" cy="259045"/>
    <xdr:sp macro="" textlink="">
      <xdr:nvSpPr>
        <xdr:cNvPr id="663" name="テキスト ボックス 662"/>
        <xdr:cNvSpPr txBox="1"/>
      </xdr:nvSpPr>
      <xdr:spPr>
        <a:xfrm>
          <a:off x="12547111" y="126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46216</xdr:rowOff>
    </xdr:from>
    <xdr:to>
      <xdr:col>85</xdr:col>
      <xdr:colOff>127000</xdr:colOff>
      <xdr:row>98</xdr:row>
      <xdr:rowOff>56832</xdr:rowOff>
    </xdr:to>
    <xdr:cxnSp macro="">
      <xdr:nvCxnSpPr>
        <xdr:cNvPr id="692" name="直線コネクタ 691"/>
        <xdr:cNvCxnSpPr/>
      </xdr:nvCxnSpPr>
      <xdr:spPr>
        <a:xfrm>
          <a:off x="15481300" y="16676866"/>
          <a:ext cx="838200" cy="1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46216</xdr:rowOff>
    </xdr:from>
    <xdr:to>
      <xdr:col>81</xdr:col>
      <xdr:colOff>50800</xdr:colOff>
      <xdr:row>98</xdr:row>
      <xdr:rowOff>36474</xdr:rowOff>
    </xdr:to>
    <xdr:cxnSp macro="">
      <xdr:nvCxnSpPr>
        <xdr:cNvPr id="695" name="直線コネクタ 694"/>
        <xdr:cNvCxnSpPr/>
      </xdr:nvCxnSpPr>
      <xdr:spPr>
        <a:xfrm flipV="1">
          <a:off x="14592300" y="16676866"/>
          <a:ext cx="889000" cy="1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7" name="テキスト ボックス 696"/>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158255</xdr:rowOff>
    </xdr:from>
    <xdr:to>
      <xdr:col>76</xdr:col>
      <xdr:colOff>114300</xdr:colOff>
      <xdr:row>98</xdr:row>
      <xdr:rowOff>36474</xdr:rowOff>
    </xdr:to>
    <xdr:cxnSp macro="">
      <xdr:nvCxnSpPr>
        <xdr:cNvPr id="698" name="直線コネクタ 697"/>
        <xdr:cNvCxnSpPr/>
      </xdr:nvCxnSpPr>
      <xdr:spPr>
        <a:xfrm>
          <a:off x="13703300" y="16788905"/>
          <a:ext cx="889000" cy="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158255</xdr:rowOff>
    </xdr:from>
    <xdr:to>
      <xdr:col>71</xdr:col>
      <xdr:colOff>177800</xdr:colOff>
      <xdr:row>97</xdr:row>
      <xdr:rowOff>160452</xdr:rowOff>
    </xdr:to>
    <xdr:cxnSp macro="">
      <xdr:nvCxnSpPr>
        <xdr:cNvPr id="701" name="直線コネクタ 700"/>
        <xdr:cNvCxnSpPr/>
      </xdr:nvCxnSpPr>
      <xdr:spPr>
        <a:xfrm flipV="1">
          <a:off x="12814300" y="16788905"/>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3" name="テキスト ボックス 702"/>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5" name="テキスト ボックス 704"/>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6032</xdr:rowOff>
    </xdr:from>
    <xdr:to>
      <xdr:col>85</xdr:col>
      <xdr:colOff>177800</xdr:colOff>
      <xdr:row>98</xdr:row>
      <xdr:rowOff>107632</xdr:rowOff>
    </xdr:to>
    <xdr:sp macro="" textlink="">
      <xdr:nvSpPr>
        <xdr:cNvPr id="711" name="楕円 710"/>
        <xdr:cNvSpPr/>
      </xdr:nvSpPr>
      <xdr:spPr>
        <a:xfrm>
          <a:off x="162687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155909</xdr:rowOff>
    </xdr:from>
    <xdr:ext cx="534377" cy="259045"/>
    <xdr:sp macro="" textlink="">
      <xdr:nvSpPr>
        <xdr:cNvPr id="712" name="積立金該当値テキスト"/>
        <xdr:cNvSpPr txBox="1"/>
      </xdr:nvSpPr>
      <xdr:spPr>
        <a:xfrm>
          <a:off x="16370300"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166866</xdr:rowOff>
    </xdr:from>
    <xdr:to>
      <xdr:col>81</xdr:col>
      <xdr:colOff>101600</xdr:colOff>
      <xdr:row>97</xdr:row>
      <xdr:rowOff>97016</xdr:rowOff>
    </xdr:to>
    <xdr:sp macro="" textlink="">
      <xdr:nvSpPr>
        <xdr:cNvPr id="713" name="楕円 712"/>
        <xdr:cNvSpPr/>
      </xdr:nvSpPr>
      <xdr:spPr>
        <a:xfrm>
          <a:off x="15430500" y="166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113543</xdr:rowOff>
    </xdr:from>
    <xdr:ext cx="534377" cy="259045"/>
    <xdr:sp macro="" textlink="">
      <xdr:nvSpPr>
        <xdr:cNvPr id="714" name="テキスト ボックス 713"/>
        <xdr:cNvSpPr txBox="1"/>
      </xdr:nvSpPr>
      <xdr:spPr>
        <a:xfrm>
          <a:off x="15214111" y="164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157124</xdr:rowOff>
    </xdr:from>
    <xdr:to>
      <xdr:col>76</xdr:col>
      <xdr:colOff>165100</xdr:colOff>
      <xdr:row>98</xdr:row>
      <xdr:rowOff>87274</xdr:rowOff>
    </xdr:to>
    <xdr:sp macro="" textlink="">
      <xdr:nvSpPr>
        <xdr:cNvPr id="715" name="楕円 714"/>
        <xdr:cNvSpPr/>
      </xdr:nvSpPr>
      <xdr:spPr>
        <a:xfrm>
          <a:off x="14541500" y="167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78401</xdr:rowOff>
    </xdr:from>
    <xdr:ext cx="534377" cy="259045"/>
    <xdr:sp macro="" textlink="">
      <xdr:nvSpPr>
        <xdr:cNvPr id="716" name="テキスト ボックス 715"/>
        <xdr:cNvSpPr txBox="1"/>
      </xdr:nvSpPr>
      <xdr:spPr>
        <a:xfrm>
          <a:off x="14325111" y="168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107455</xdr:rowOff>
    </xdr:from>
    <xdr:to>
      <xdr:col>72</xdr:col>
      <xdr:colOff>38100</xdr:colOff>
      <xdr:row>98</xdr:row>
      <xdr:rowOff>37605</xdr:rowOff>
    </xdr:to>
    <xdr:sp macro="" textlink="">
      <xdr:nvSpPr>
        <xdr:cNvPr id="717" name="楕円 716"/>
        <xdr:cNvSpPr/>
      </xdr:nvSpPr>
      <xdr:spPr>
        <a:xfrm>
          <a:off x="13652500" y="167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54132</xdr:rowOff>
    </xdr:from>
    <xdr:ext cx="534377" cy="259045"/>
    <xdr:sp macro="" textlink="">
      <xdr:nvSpPr>
        <xdr:cNvPr id="718" name="テキスト ボックス 717"/>
        <xdr:cNvSpPr txBox="1"/>
      </xdr:nvSpPr>
      <xdr:spPr>
        <a:xfrm>
          <a:off x="13436111" y="165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109652</xdr:rowOff>
    </xdr:from>
    <xdr:to>
      <xdr:col>67</xdr:col>
      <xdr:colOff>101600</xdr:colOff>
      <xdr:row>98</xdr:row>
      <xdr:rowOff>39802</xdr:rowOff>
    </xdr:to>
    <xdr:sp macro="" textlink="">
      <xdr:nvSpPr>
        <xdr:cNvPr id="719" name="楕円 718"/>
        <xdr:cNvSpPr/>
      </xdr:nvSpPr>
      <xdr:spPr>
        <a:xfrm>
          <a:off x="12763500" y="167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56329</xdr:rowOff>
    </xdr:from>
    <xdr:ext cx="534377" cy="259045"/>
    <xdr:sp macro="" textlink="">
      <xdr:nvSpPr>
        <xdr:cNvPr id="720" name="テキスト ボックス 719"/>
        <xdr:cNvSpPr txBox="1"/>
      </xdr:nvSpPr>
      <xdr:spPr>
        <a:xfrm>
          <a:off x="12547111" y="165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108290</xdr:rowOff>
    </xdr:from>
    <xdr:to>
      <xdr:col>116</xdr:col>
      <xdr:colOff>63500</xdr:colOff>
      <xdr:row>35</xdr:row>
      <xdr:rowOff>110165</xdr:rowOff>
    </xdr:to>
    <xdr:cxnSp macro="">
      <xdr:nvCxnSpPr>
        <xdr:cNvPr id="747" name="直線コネクタ 746"/>
        <xdr:cNvCxnSpPr/>
      </xdr:nvCxnSpPr>
      <xdr:spPr>
        <a:xfrm flipV="1">
          <a:off x="21323300" y="6109040"/>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8" name="投資及び出資金平均値テキスト"/>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110165</xdr:rowOff>
    </xdr:from>
    <xdr:to>
      <xdr:col>111</xdr:col>
      <xdr:colOff>177800</xdr:colOff>
      <xdr:row>36</xdr:row>
      <xdr:rowOff>25995</xdr:rowOff>
    </xdr:to>
    <xdr:cxnSp macro="">
      <xdr:nvCxnSpPr>
        <xdr:cNvPr id="750" name="直線コネクタ 749"/>
        <xdr:cNvCxnSpPr/>
      </xdr:nvCxnSpPr>
      <xdr:spPr>
        <a:xfrm flipV="1">
          <a:off x="20434300" y="6110915"/>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2" name="テキスト ボックス 751"/>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150536</xdr:rowOff>
    </xdr:from>
    <xdr:to>
      <xdr:col>107</xdr:col>
      <xdr:colOff>50800</xdr:colOff>
      <xdr:row>36</xdr:row>
      <xdr:rowOff>25995</xdr:rowOff>
    </xdr:to>
    <xdr:cxnSp macro="">
      <xdr:nvCxnSpPr>
        <xdr:cNvPr id="753" name="直線コネクタ 752"/>
        <xdr:cNvCxnSpPr/>
      </xdr:nvCxnSpPr>
      <xdr:spPr>
        <a:xfrm>
          <a:off x="19545300" y="6151286"/>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5" name="テキスト ボックス 754"/>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150536</xdr:rowOff>
    </xdr:from>
    <xdr:to>
      <xdr:col>102</xdr:col>
      <xdr:colOff>114300</xdr:colOff>
      <xdr:row>38</xdr:row>
      <xdr:rowOff>58227</xdr:rowOff>
    </xdr:to>
    <xdr:cxnSp macro="">
      <xdr:nvCxnSpPr>
        <xdr:cNvPr id="756" name="直線コネクタ 755"/>
        <xdr:cNvCxnSpPr/>
      </xdr:nvCxnSpPr>
      <xdr:spPr>
        <a:xfrm flipV="1">
          <a:off x="18656300" y="6151286"/>
          <a:ext cx="889000" cy="4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8" name="テキスト ボックス 757"/>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57490</xdr:rowOff>
    </xdr:from>
    <xdr:to>
      <xdr:col>116</xdr:col>
      <xdr:colOff>114300</xdr:colOff>
      <xdr:row>35</xdr:row>
      <xdr:rowOff>159090</xdr:rowOff>
    </xdr:to>
    <xdr:sp macro="" textlink="">
      <xdr:nvSpPr>
        <xdr:cNvPr id="766" name="楕円 765"/>
        <xdr:cNvSpPr/>
      </xdr:nvSpPr>
      <xdr:spPr>
        <a:xfrm>
          <a:off x="22110700" y="60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80367</xdr:rowOff>
    </xdr:from>
    <xdr:ext cx="534377" cy="259045"/>
    <xdr:sp macro="" textlink="">
      <xdr:nvSpPr>
        <xdr:cNvPr id="767" name="投資及び出資金該当値テキスト"/>
        <xdr:cNvSpPr txBox="1"/>
      </xdr:nvSpPr>
      <xdr:spPr>
        <a:xfrm>
          <a:off x="22212300" y="590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59365</xdr:rowOff>
    </xdr:from>
    <xdr:to>
      <xdr:col>112</xdr:col>
      <xdr:colOff>38100</xdr:colOff>
      <xdr:row>35</xdr:row>
      <xdr:rowOff>160965</xdr:rowOff>
    </xdr:to>
    <xdr:sp macro="" textlink="">
      <xdr:nvSpPr>
        <xdr:cNvPr id="768" name="楕円 767"/>
        <xdr:cNvSpPr/>
      </xdr:nvSpPr>
      <xdr:spPr>
        <a:xfrm>
          <a:off x="21272500" y="60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6042</xdr:rowOff>
    </xdr:from>
    <xdr:ext cx="534377" cy="259045"/>
    <xdr:sp macro="" textlink="">
      <xdr:nvSpPr>
        <xdr:cNvPr id="769" name="テキスト ボックス 768"/>
        <xdr:cNvSpPr txBox="1"/>
      </xdr:nvSpPr>
      <xdr:spPr>
        <a:xfrm>
          <a:off x="21056111" y="58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146645</xdr:rowOff>
    </xdr:from>
    <xdr:to>
      <xdr:col>107</xdr:col>
      <xdr:colOff>101600</xdr:colOff>
      <xdr:row>36</xdr:row>
      <xdr:rowOff>76795</xdr:rowOff>
    </xdr:to>
    <xdr:sp macro="" textlink="">
      <xdr:nvSpPr>
        <xdr:cNvPr id="770" name="楕円 769"/>
        <xdr:cNvSpPr/>
      </xdr:nvSpPr>
      <xdr:spPr>
        <a:xfrm>
          <a:off x="20383500" y="61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93322</xdr:rowOff>
    </xdr:from>
    <xdr:ext cx="469744" cy="259045"/>
    <xdr:sp macro="" textlink="">
      <xdr:nvSpPr>
        <xdr:cNvPr id="771" name="テキスト ボックス 770"/>
        <xdr:cNvSpPr txBox="1"/>
      </xdr:nvSpPr>
      <xdr:spPr>
        <a:xfrm>
          <a:off x="20199428" y="592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99736</xdr:rowOff>
    </xdr:from>
    <xdr:to>
      <xdr:col>102</xdr:col>
      <xdr:colOff>165100</xdr:colOff>
      <xdr:row>36</xdr:row>
      <xdr:rowOff>29886</xdr:rowOff>
    </xdr:to>
    <xdr:sp macro="" textlink="">
      <xdr:nvSpPr>
        <xdr:cNvPr id="772" name="楕円 771"/>
        <xdr:cNvSpPr/>
      </xdr:nvSpPr>
      <xdr:spPr>
        <a:xfrm>
          <a:off x="19494500" y="6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46413</xdr:rowOff>
    </xdr:from>
    <xdr:ext cx="534377" cy="259045"/>
    <xdr:sp macro="" textlink="">
      <xdr:nvSpPr>
        <xdr:cNvPr id="773" name="テキスト ボックス 772"/>
        <xdr:cNvSpPr txBox="1"/>
      </xdr:nvSpPr>
      <xdr:spPr>
        <a:xfrm>
          <a:off x="19278111" y="58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xdr:rowOff>
    </xdr:from>
    <xdr:to>
      <xdr:col>98</xdr:col>
      <xdr:colOff>38100</xdr:colOff>
      <xdr:row>38</xdr:row>
      <xdr:rowOff>109027</xdr:rowOff>
    </xdr:to>
    <xdr:sp macro="" textlink="">
      <xdr:nvSpPr>
        <xdr:cNvPr id="774" name="楕円 773"/>
        <xdr:cNvSpPr/>
      </xdr:nvSpPr>
      <xdr:spPr>
        <a:xfrm>
          <a:off x="18605500" y="65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100154</xdr:rowOff>
    </xdr:from>
    <xdr:ext cx="469744" cy="259045"/>
    <xdr:sp macro="" textlink="">
      <xdr:nvSpPr>
        <xdr:cNvPr id="775" name="テキスト ボックス 774"/>
        <xdr:cNvSpPr txBox="1"/>
      </xdr:nvSpPr>
      <xdr:spPr>
        <a:xfrm>
          <a:off x="18421428" y="661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3" name="テキスト ボックス 812"/>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5" name="テキスト ボックス 814"/>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6" name="テキスト ボックス 82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28524</xdr:rowOff>
    </xdr:from>
    <xdr:to>
      <xdr:col>116</xdr:col>
      <xdr:colOff>63500</xdr:colOff>
      <xdr:row>75</xdr:row>
      <xdr:rowOff>71882</xdr:rowOff>
    </xdr:to>
    <xdr:cxnSp macro="">
      <xdr:nvCxnSpPr>
        <xdr:cNvPr id="860" name="直線コネクタ 859"/>
        <xdr:cNvCxnSpPr/>
      </xdr:nvCxnSpPr>
      <xdr:spPr>
        <a:xfrm flipV="1">
          <a:off x="21323300" y="12887274"/>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71882</xdr:rowOff>
    </xdr:from>
    <xdr:to>
      <xdr:col>111</xdr:col>
      <xdr:colOff>177800</xdr:colOff>
      <xdr:row>75</xdr:row>
      <xdr:rowOff>73711</xdr:rowOff>
    </xdr:to>
    <xdr:cxnSp macro="">
      <xdr:nvCxnSpPr>
        <xdr:cNvPr id="863" name="直線コネクタ 862"/>
        <xdr:cNvCxnSpPr/>
      </xdr:nvCxnSpPr>
      <xdr:spPr>
        <a:xfrm flipV="1">
          <a:off x="20434300" y="129306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73711</xdr:rowOff>
    </xdr:from>
    <xdr:to>
      <xdr:col>107</xdr:col>
      <xdr:colOff>50800</xdr:colOff>
      <xdr:row>75</xdr:row>
      <xdr:rowOff>95314</xdr:rowOff>
    </xdr:to>
    <xdr:cxnSp macro="">
      <xdr:nvCxnSpPr>
        <xdr:cNvPr id="866" name="直線コネクタ 865"/>
        <xdr:cNvCxnSpPr/>
      </xdr:nvCxnSpPr>
      <xdr:spPr>
        <a:xfrm flipV="1">
          <a:off x="19545300" y="1293246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9551</xdr:rowOff>
    </xdr:from>
    <xdr:to>
      <xdr:col>102</xdr:col>
      <xdr:colOff>114300</xdr:colOff>
      <xdr:row>75</xdr:row>
      <xdr:rowOff>95314</xdr:rowOff>
    </xdr:to>
    <xdr:cxnSp macro="">
      <xdr:nvCxnSpPr>
        <xdr:cNvPr id="869" name="直線コネクタ 868"/>
        <xdr:cNvCxnSpPr/>
      </xdr:nvCxnSpPr>
      <xdr:spPr>
        <a:xfrm>
          <a:off x="18656300" y="12525401"/>
          <a:ext cx="889000" cy="4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3" name="テキスト ボックス 872"/>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149174</xdr:rowOff>
    </xdr:from>
    <xdr:to>
      <xdr:col>116</xdr:col>
      <xdr:colOff>114300</xdr:colOff>
      <xdr:row>75</xdr:row>
      <xdr:rowOff>79324</xdr:rowOff>
    </xdr:to>
    <xdr:sp macro="" textlink="">
      <xdr:nvSpPr>
        <xdr:cNvPr id="879" name="楕円 878"/>
        <xdr:cNvSpPr/>
      </xdr:nvSpPr>
      <xdr:spPr>
        <a:xfrm>
          <a:off x="22110700" y="128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601</xdr:rowOff>
    </xdr:from>
    <xdr:ext cx="534377" cy="259045"/>
    <xdr:sp macro="" textlink="">
      <xdr:nvSpPr>
        <xdr:cNvPr id="880" name="繰出金該当値テキスト"/>
        <xdr:cNvSpPr txBox="1"/>
      </xdr:nvSpPr>
      <xdr:spPr>
        <a:xfrm>
          <a:off x="22212300" y="12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21082</xdr:rowOff>
    </xdr:from>
    <xdr:to>
      <xdr:col>112</xdr:col>
      <xdr:colOff>38100</xdr:colOff>
      <xdr:row>75</xdr:row>
      <xdr:rowOff>122682</xdr:rowOff>
    </xdr:to>
    <xdr:sp macro="" textlink="">
      <xdr:nvSpPr>
        <xdr:cNvPr id="881" name="楕円 880"/>
        <xdr:cNvSpPr/>
      </xdr:nvSpPr>
      <xdr:spPr>
        <a:xfrm>
          <a:off x="21272500" y="128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139209</xdr:rowOff>
    </xdr:from>
    <xdr:ext cx="534377" cy="259045"/>
    <xdr:sp macro="" textlink="">
      <xdr:nvSpPr>
        <xdr:cNvPr id="882" name="テキスト ボックス 881"/>
        <xdr:cNvSpPr txBox="1"/>
      </xdr:nvSpPr>
      <xdr:spPr>
        <a:xfrm>
          <a:off x="21056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22911</xdr:rowOff>
    </xdr:from>
    <xdr:to>
      <xdr:col>107</xdr:col>
      <xdr:colOff>101600</xdr:colOff>
      <xdr:row>75</xdr:row>
      <xdr:rowOff>124511</xdr:rowOff>
    </xdr:to>
    <xdr:sp macro="" textlink="">
      <xdr:nvSpPr>
        <xdr:cNvPr id="883" name="楕円 882"/>
        <xdr:cNvSpPr/>
      </xdr:nvSpPr>
      <xdr:spPr>
        <a:xfrm>
          <a:off x="20383500" y="128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141038</xdr:rowOff>
    </xdr:from>
    <xdr:ext cx="534377" cy="259045"/>
    <xdr:sp macro="" textlink="">
      <xdr:nvSpPr>
        <xdr:cNvPr id="884" name="テキスト ボックス 883"/>
        <xdr:cNvSpPr txBox="1"/>
      </xdr:nvSpPr>
      <xdr:spPr>
        <a:xfrm>
          <a:off x="20167111" y="126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44514</xdr:rowOff>
    </xdr:from>
    <xdr:to>
      <xdr:col>102</xdr:col>
      <xdr:colOff>165100</xdr:colOff>
      <xdr:row>75</xdr:row>
      <xdr:rowOff>146114</xdr:rowOff>
    </xdr:to>
    <xdr:sp macro="" textlink="">
      <xdr:nvSpPr>
        <xdr:cNvPr id="885" name="楕円 884"/>
        <xdr:cNvSpPr/>
      </xdr:nvSpPr>
      <xdr:spPr>
        <a:xfrm>
          <a:off x="19494500" y="129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162641</xdr:rowOff>
    </xdr:from>
    <xdr:ext cx="534377" cy="259045"/>
    <xdr:sp macro="" textlink="">
      <xdr:nvSpPr>
        <xdr:cNvPr id="886" name="テキスト ボックス 885"/>
        <xdr:cNvSpPr txBox="1"/>
      </xdr:nvSpPr>
      <xdr:spPr>
        <a:xfrm>
          <a:off x="19278111" y="126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130201</xdr:rowOff>
    </xdr:from>
    <xdr:to>
      <xdr:col>98</xdr:col>
      <xdr:colOff>38100</xdr:colOff>
      <xdr:row>73</xdr:row>
      <xdr:rowOff>60351</xdr:rowOff>
    </xdr:to>
    <xdr:sp macro="" textlink="">
      <xdr:nvSpPr>
        <xdr:cNvPr id="887" name="楕円 886"/>
        <xdr:cNvSpPr/>
      </xdr:nvSpPr>
      <xdr:spPr>
        <a:xfrm>
          <a:off x="18605500" y="124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76878</xdr:rowOff>
    </xdr:from>
    <xdr:ext cx="534377" cy="259045"/>
    <xdr:sp macro="" textlink="">
      <xdr:nvSpPr>
        <xdr:cNvPr id="888" name="テキスト ボックス 887"/>
        <xdr:cNvSpPr txBox="1"/>
      </xdr:nvSpPr>
      <xdr:spPr>
        <a:xfrm>
          <a:off x="18389111" y="122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物件費は、類似団体平均を下回っているが、ふるさとまちづくり寄付金特産品等贈呈事業委託料などにより増加し、住民一人当たり</a:t>
          </a:r>
          <a:r>
            <a:rPr kumimoji="1" lang="en-US" altLang="ja-JP" sz="1100">
              <a:solidFill>
                <a:schemeClr val="dk1"/>
              </a:solidFill>
              <a:effectLst/>
              <a:latin typeface="+mn-lt"/>
              <a:ea typeface="+mn-ea"/>
              <a:cs typeface="+mn-cs"/>
            </a:rPr>
            <a:t>82,830</a:t>
          </a:r>
          <a:r>
            <a:rPr kumimoji="1" lang="ja-JP" altLang="ja-JP" sz="1100">
              <a:solidFill>
                <a:schemeClr val="dk1"/>
              </a:solidFill>
              <a:effectLst/>
              <a:latin typeface="+mn-lt"/>
              <a:ea typeface="+mn-ea"/>
              <a:cs typeface="+mn-cs"/>
            </a:rPr>
            <a:t>円となった。　</a:t>
          </a:r>
          <a:endParaRPr lang="ja-JP" altLang="ja-JP" sz="1400">
            <a:effectLst/>
          </a:endParaRPr>
        </a:p>
        <a:p>
          <a:r>
            <a:rPr kumimoji="1" lang="ja-JP" altLang="ja-JP" sz="1100">
              <a:solidFill>
                <a:schemeClr val="dk1"/>
              </a:solidFill>
              <a:effectLst/>
              <a:latin typeface="+mn-lt"/>
              <a:ea typeface="+mn-ea"/>
              <a:cs typeface="+mn-cs"/>
            </a:rPr>
            <a:t>　普通建設事業費は、類似団体平均を下回っているが、</a:t>
          </a:r>
          <a:r>
            <a:rPr kumimoji="1" lang="ja-JP" altLang="en-US" sz="1100">
              <a:solidFill>
                <a:schemeClr val="dk1"/>
              </a:solidFill>
              <a:effectLst/>
              <a:latin typeface="+mn-lt"/>
              <a:ea typeface="+mn-ea"/>
              <a:cs typeface="+mn-cs"/>
            </a:rPr>
            <a:t>収集事務所整備</a:t>
          </a:r>
          <a:r>
            <a:rPr kumimoji="1" lang="ja-JP" altLang="ja-JP" sz="1100">
              <a:solidFill>
                <a:schemeClr val="dk1"/>
              </a:solidFill>
              <a:effectLst/>
              <a:latin typeface="+mn-lt"/>
              <a:ea typeface="+mn-ea"/>
              <a:cs typeface="+mn-cs"/>
            </a:rPr>
            <a:t>事業などにより増加し、住民一人当たり</a:t>
          </a:r>
          <a:r>
            <a:rPr kumimoji="1" lang="en-US" altLang="ja-JP" sz="1100">
              <a:solidFill>
                <a:schemeClr val="dk1"/>
              </a:solidFill>
              <a:effectLst/>
              <a:latin typeface="+mn-lt"/>
              <a:ea typeface="+mn-ea"/>
              <a:cs typeface="+mn-cs"/>
            </a:rPr>
            <a:t>52,040</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公債費は、類似団体平均を下回っており、市債の償還が進んだことにより、定期償還額が減少し、住民一人当たり</a:t>
          </a:r>
          <a:r>
            <a:rPr kumimoji="1" lang="en-US" altLang="ja-JP" sz="1100">
              <a:solidFill>
                <a:schemeClr val="dk1"/>
              </a:solidFill>
              <a:effectLst/>
              <a:latin typeface="+mn-lt"/>
              <a:ea typeface="+mn-ea"/>
              <a:cs typeface="+mn-cs"/>
            </a:rPr>
            <a:t>46,561</a:t>
          </a:r>
          <a:r>
            <a:rPr kumimoji="1" lang="ja-JP" altLang="ja-JP" sz="1100">
              <a:solidFill>
                <a:schemeClr val="dk1"/>
              </a:solidFill>
              <a:effectLst/>
              <a:latin typeface="+mn-lt"/>
              <a:ea typeface="+mn-ea"/>
              <a:cs typeface="+mn-cs"/>
            </a:rPr>
            <a:t>円となった。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災害復旧事業費</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月の豪雨災害に伴う災害復旧事業費</a:t>
          </a:r>
          <a:r>
            <a:rPr lang="ja-JP" altLang="ja-JP" sz="1100">
              <a:solidFill>
                <a:schemeClr val="dk1"/>
              </a:solidFill>
              <a:effectLst/>
              <a:latin typeface="+mn-lt"/>
              <a:ea typeface="+mn-ea"/>
              <a:cs typeface="+mn-cs"/>
            </a:rPr>
            <a:t>が増加し、住民一人当たり</a:t>
          </a:r>
          <a:r>
            <a:rPr lang="en-US" altLang="ja-JP" sz="1100">
              <a:solidFill>
                <a:schemeClr val="dk1"/>
              </a:solidFill>
              <a:effectLst/>
              <a:latin typeface="+mn-lt"/>
              <a:ea typeface="+mn-ea"/>
              <a:cs typeface="+mn-cs"/>
            </a:rPr>
            <a:t>11,467</a:t>
          </a:r>
          <a:r>
            <a:rPr lang="ja-JP" altLang="ja-JP" sz="1100">
              <a:solidFill>
                <a:schemeClr val="dk1"/>
              </a:solidFill>
              <a:effectLst/>
              <a:latin typeface="+mn-lt"/>
              <a:ea typeface="+mn-ea"/>
              <a:cs typeface="+mn-cs"/>
            </a:rPr>
            <a:t>円となった。</a:t>
          </a:r>
          <a:r>
            <a:rPr lang="ja-JP" altLang="en-US" sz="1100">
              <a:solidFill>
                <a:schemeClr val="dk1"/>
              </a:solidFill>
              <a:effectLst/>
              <a:latin typeface="+mn-lt"/>
              <a:ea typeface="+mn-ea"/>
              <a:cs typeface="+mn-cs"/>
            </a:rPr>
            <a:t>また、災害復旧事業を優先したことにより、</a:t>
          </a:r>
          <a:r>
            <a:rPr kumimoji="1" lang="ja-JP" altLang="ja-JP" sz="1100">
              <a:solidFill>
                <a:schemeClr val="dk1"/>
              </a:solidFill>
              <a:effectLst/>
              <a:latin typeface="+mn-lt"/>
              <a:ea typeface="+mn-ea"/>
              <a:cs typeface="+mn-cs"/>
            </a:rPr>
            <a:t>市道等の維持修繕費等が減少し</a:t>
          </a:r>
          <a:r>
            <a:rPr kumimoji="1" lang="ja-JP" altLang="en-US" sz="1100">
              <a:solidFill>
                <a:schemeClr val="dk1"/>
              </a:solidFill>
              <a:effectLst/>
              <a:latin typeface="+mn-lt"/>
              <a:ea typeface="+mn-ea"/>
              <a:cs typeface="+mn-cs"/>
            </a:rPr>
            <a:t>、維持補修費は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2,185</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積立金は、類似団体平均を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回っており、財政調整基金積立金や地域振興基金積立金</a:t>
          </a:r>
          <a:r>
            <a:rPr kumimoji="1" lang="ja-JP" altLang="en-US" sz="1100">
              <a:solidFill>
                <a:schemeClr val="dk1"/>
              </a:solidFill>
              <a:effectLst/>
              <a:latin typeface="+mn-lt"/>
              <a:ea typeface="+mn-ea"/>
              <a:cs typeface="+mn-cs"/>
            </a:rPr>
            <a:t>の積立額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し、住民一人当たり</a:t>
          </a:r>
          <a:r>
            <a:rPr kumimoji="1" lang="en-US" altLang="ja-JP" sz="1100">
              <a:solidFill>
                <a:schemeClr val="dk1"/>
              </a:solidFill>
              <a:effectLst/>
              <a:latin typeface="+mn-lt"/>
              <a:ea typeface="+mn-ea"/>
              <a:cs typeface="+mn-cs"/>
            </a:rPr>
            <a:t>12,525</a:t>
          </a:r>
          <a:r>
            <a:rPr kumimoji="1" lang="ja-JP" altLang="ja-JP" sz="1100">
              <a:solidFill>
                <a:schemeClr val="dk1"/>
              </a:solidFill>
              <a:effectLst/>
              <a:latin typeface="+mn-lt"/>
              <a:ea typeface="+mn-ea"/>
              <a:cs typeface="+mn-cs"/>
            </a:rPr>
            <a:t>円となった。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59,578
59,039
228.21
33,907,655
31,869,644
1,175,397
17,957,183
23,245,701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133604</xdr:rowOff>
    </xdr:from>
    <xdr:to>
      <xdr:col>24</xdr:col>
      <xdr:colOff>63500</xdr:colOff>
      <xdr:row>36</xdr:row>
      <xdr:rowOff>65405</xdr:rowOff>
    </xdr:to>
    <xdr:cxnSp macro="">
      <xdr:nvCxnSpPr>
        <xdr:cNvPr id="61" name="直線コネクタ 60"/>
        <xdr:cNvCxnSpPr/>
      </xdr:nvCxnSpPr>
      <xdr:spPr>
        <a:xfrm>
          <a:off x="3797300" y="6134354"/>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78359</xdr:rowOff>
    </xdr:from>
    <xdr:to>
      <xdr:col>19</xdr:col>
      <xdr:colOff>177800</xdr:colOff>
      <xdr:row>35</xdr:row>
      <xdr:rowOff>133604</xdr:rowOff>
    </xdr:to>
    <xdr:cxnSp macro="">
      <xdr:nvCxnSpPr>
        <xdr:cNvPr id="64" name="直線コネクタ 63"/>
        <xdr:cNvCxnSpPr/>
      </xdr:nvCxnSpPr>
      <xdr:spPr>
        <a:xfrm>
          <a:off x="2908300" y="6079109"/>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78359</xdr:rowOff>
    </xdr:from>
    <xdr:to>
      <xdr:col>15</xdr:col>
      <xdr:colOff>50800</xdr:colOff>
      <xdr:row>35</xdr:row>
      <xdr:rowOff>78740</xdr:rowOff>
    </xdr:to>
    <xdr:cxnSp macro="">
      <xdr:nvCxnSpPr>
        <xdr:cNvPr id="67" name="直線コネクタ 66"/>
        <xdr:cNvCxnSpPr/>
      </xdr:nvCxnSpPr>
      <xdr:spPr>
        <a:xfrm flipV="1">
          <a:off x="2019300" y="607910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28829</xdr:rowOff>
    </xdr:from>
    <xdr:to>
      <xdr:col>10</xdr:col>
      <xdr:colOff>114300</xdr:colOff>
      <xdr:row>35</xdr:row>
      <xdr:rowOff>78740</xdr:rowOff>
    </xdr:to>
    <xdr:cxnSp macro="">
      <xdr:nvCxnSpPr>
        <xdr:cNvPr id="70" name="直線コネクタ 69"/>
        <xdr:cNvCxnSpPr/>
      </xdr:nvCxnSpPr>
      <xdr:spPr>
        <a:xfrm>
          <a:off x="1130300" y="602957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14605</xdr:rowOff>
    </xdr:from>
    <xdr:to>
      <xdr:col>24</xdr:col>
      <xdr:colOff>114300</xdr:colOff>
      <xdr:row>36</xdr:row>
      <xdr:rowOff>116205</xdr:rowOff>
    </xdr:to>
    <xdr:sp macro="" textlink="">
      <xdr:nvSpPr>
        <xdr:cNvPr id="80" name="楕円 79"/>
        <xdr:cNvSpPr/>
      </xdr:nvSpPr>
      <xdr:spPr>
        <a:xfrm>
          <a:off x="4584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164482</xdr:rowOff>
    </xdr:from>
    <xdr:ext cx="469744" cy="259045"/>
    <xdr:sp macro="" textlink="">
      <xdr:nvSpPr>
        <xdr:cNvPr id="81" name="議会費該当値テキスト"/>
        <xdr:cNvSpPr txBox="1"/>
      </xdr:nvSpPr>
      <xdr:spPr>
        <a:xfrm>
          <a:off x="4686300"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82804</xdr:rowOff>
    </xdr:from>
    <xdr:to>
      <xdr:col>20</xdr:col>
      <xdr:colOff>38100</xdr:colOff>
      <xdr:row>36</xdr:row>
      <xdr:rowOff>12954</xdr:rowOff>
    </xdr:to>
    <xdr:sp macro="" textlink="">
      <xdr:nvSpPr>
        <xdr:cNvPr id="82" name="楕円 81"/>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29481</xdr:rowOff>
    </xdr:from>
    <xdr:ext cx="469744" cy="259045"/>
    <xdr:sp macro="" textlink="">
      <xdr:nvSpPr>
        <xdr:cNvPr id="83" name="テキスト ボックス 82"/>
        <xdr:cNvSpPr txBox="1"/>
      </xdr:nvSpPr>
      <xdr:spPr>
        <a:xfrm>
          <a:off x="3562428"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27559</xdr:rowOff>
    </xdr:from>
    <xdr:to>
      <xdr:col>15</xdr:col>
      <xdr:colOff>101600</xdr:colOff>
      <xdr:row>35</xdr:row>
      <xdr:rowOff>129159</xdr:rowOff>
    </xdr:to>
    <xdr:sp macro="" textlink="">
      <xdr:nvSpPr>
        <xdr:cNvPr id="84" name="楕円 83"/>
        <xdr:cNvSpPr/>
      </xdr:nvSpPr>
      <xdr:spPr>
        <a:xfrm>
          <a:off x="2857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145686</xdr:rowOff>
    </xdr:from>
    <xdr:ext cx="469744" cy="259045"/>
    <xdr:sp macro="" textlink="">
      <xdr:nvSpPr>
        <xdr:cNvPr id="85" name="テキスト ボックス 84"/>
        <xdr:cNvSpPr txBox="1"/>
      </xdr:nvSpPr>
      <xdr:spPr>
        <a:xfrm>
          <a:off x="2673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27940</xdr:rowOff>
    </xdr:from>
    <xdr:to>
      <xdr:col>10</xdr:col>
      <xdr:colOff>165100</xdr:colOff>
      <xdr:row>35</xdr:row>
      <xdr:rowOff>129540</xdr:rowOff>
    </xdr:to>
    <xdr:sp macro="" textlink="">
      <xdr:nvSpPr>
        <xdr:cNvPr id="86" name="楕円 85"/>
        <xdr:cNvSpPr/>
      </xdr:nvSpPr>
      <xdr:spPr>
        <a:xfrm>
          <a:off x="1968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146067</xdr:rowOff>
    </xdr:from>
    <xdr:ext cx="469744" cy="259045"/>
    <xdr:sp macro="" textlink="">
      <xdr:nvSpPr>
        <xdr:cNvPr id="87" name="テキスト ボックス 86"/>
        <xdr:cNvSpPr txBox="1"/>
      </xdr:nvSpPr>
      <xdr:spPr>
        <a:xfrm>
          <a:off x="1784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149479</xdr:rowOff>
    </xdr:from>
    <xdr:to>
      <xdr:col>6</xdr:col>
      <xdr:colOff>38100</xdr:colOff>
      <xdr:row>35</xdr:row>
      <xdr:rowOff>79629</xdr:rowOff>
    </xdr:to>
    <xdr:sp macro="" textlink="">
      <xdr:nvSpPr>
        <xdr:cNvPr id="88" name="楕円 87"/>
        <xdr:cNvSpPr/>
      </xdr:nvSpPr>
      <xdr:spPr>
        <a:xfrm>
          <a:off x="1079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96156</xdr:rowOff>
    </xdr:from>
    <xdr:ext cx="469744" cy="259045"/>
    <xdr:sp macro="" textlink="">
      <xdr:nvSpPr>
        <xdr:cNvPr id="89" name="テキスト ボックス 88"/>
        <xdr:cNvSpPr txBox="1"/>
      </xdr:nvSpPr>
      <xdr:spPr>
        <a:xfrm>
          <a:off x="895428" y="57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71500</xdr:rowOff>
    </xdr:from>
    <xdr:to>
      <xdr:col>24</xdr:col>
      <xdr:colOff>63500</xdr:colOff>
      <xdr:row>56</xdr:row>
      <xdr:rowOff>111203</xdr:rowOff>
    </xdr:to>
    <xdr:cxnSp macro="">
      <xdr:nvCxnSpPr>
        <xdr:cNvPr id="116" name="直線コネクタ 115"/>
        <xdr:cNvCxnSpPr/>
      </xdr:nvCxnSpPr>
      <xdr:spPr>
        <a:xfrm>
          <a:off x="3797300" y="9672700"/>
          <a:ext cx="8382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71500</xdr:rowOff>
    </xdr:from>
    <xdr:to>
      <xdr:col>19</xdr:col>
      <xdr:colOff>177800</xdr:colOff>
      <xdr:row>56</xdr:row>
      <xdr:rowOff>135311</xdr:rowOff>
    </xdr:to>
    <xdr:cxnSp macro="">
      <xdr:nvCxnSpPr>
        <xdr:cNvPr id="119" name="直線コネクタ 118"/>
        <xdr:cNvCxnSpPr/>
      </xdr:nvCxnSpPr>
      <xdr:spPr>
        <a:xfrm flipV="1">
          <a:off x="2908300" y="9672700"/>
          <a:ext cx="8890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164133</xdr:rowOff>
    </xdr:from>
    <xdr:to>
      <xdr:col>15</xdr:col>
      <xdr:colOff>50800</xdr:colOff>
      <xdr:row>56</xdr:row>
      <xdr:rowOff>135311</xdr:rowOff>
    </xdr:to>
    <xdr:cxnSp macro="">
      <xdr:nvCxnSpPr>
        <xdr:cNvPr id="122" name="直線コネクタ 121"/>
        <xdr:cNvCxnSpPr/>
      </xdr:nvCxnSpPr>
      <xdr:spPr>
        <a:xfrm>
          <a:off x="2019300" y="9250983"/>
          <a:ext cx="889000" cy="4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164133</xdr:rowOff>
    </xdr:from>
    <xdr:to>
      <xdr:col>10</xdr:col>
      <xdr:colOff>114300</xdr:colOff>
      <xdr:row>56</xdr:row>
      <xdr:rowOff>158532</xdr:rowOff>
    </xdr:to>
    <xdr:cxnSp macro="">
      <xdr:nvCxnSpPr>
        <xdr:cNvPr id="125" name="直線コネクタ 124"/>
        <xdr:cNvCxnSpPr/>
      </xdr:nvCxnSpPr>
      <xdr:spPr>
        <a:xfrm flipV="1">
          <a:off x="1130300" y="9250983"/>
          <a:ext cx="889000" cy="5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60403</xdr:rowOff>
    </xdr:from>
    <xdr:to>
      <xdr:col>24</xdr:col>
      <xdr:colOff>114300</xdr:colOff>
      <xdr:row>56</xdr:row>
      <xdr:rowOff>162003</xdr:rowOff>
    </xdr:to>
    <xdr:sp macro="" textlink="">
      <xdr:nvSpPr>
        <xdr:cNvPr id="135" name="楕円 134"/>
        <xdr:cNvSpPr/>
      </xdr:nvSpPr>
      <xdr:spPr>
        <a:xfrm>
          <a:off x="4584700" y="96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38830</xdr:rowOff>
    </xdr:from>
    <xdr:ext cx="534377" cy="259045"/>
    <xdr:sp macro="" textlink="">
      <xdr:nvSpPr>
        <xdr:cNvPr id="136" name="総務費該当値テキスト"/>
        <xdr:cNvSpPr txBox="1"/>
      </xdr:nvSpPr>
      <xdr:spPr>
        <a:xfrm>
          <a:off x="4686300" y="96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20700</xdr:rowOff>
    </xdr:from>
    <xdr:to>
      <xdr:col>20</xdr:col>
      <xdr:colOff>38100</xdr:colOff>
      <xdr:row>56</xdr:row>
      <xdr:rowOff>122300</xdr:rowOff>
    </xdr:to>
    <xdr:sp macro="" textlink="">
      <xdr:nvSpPr>
        <xdr:cNvPr id="137" name="楕円 136"/>
        <xdr:cNvSpPr/>
      </xdr:nvSpPr>
      <xdr:spPr>
        <a:xfrm>
          <a:off x="3746500" y="96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113427</xdr:rowOff>
    </xdr:from>
    <xdr:ext cx="534377" cy="259045"/>
    <xdr:sp macro="" textlink="">
      <xdr:nvSpPr>
        <xdr:cNvPr id="138" name="テキスト ボックス 137"/>
        <xdr:cNvSpPr txBox="1"/>
      </xdr:nvSpPr>
      <xdr:spPr>
        <a:xfrm>
          <a:off x="3530111" y="97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84511</xdr:rowOff>
    </xdr:from>
    <xdr:to>
      <xdr:col>15</xdr:col>
      <xdr:colOff>101600</xdr:colOff>
      <xdr:row>57</xdr:row>
      <xdr:rowOff>14661</xdr:rowOff>
    </xdr:to>
    <xdr:sp macro="" textlink="">
      <xdr:nvSpPr>
        <xdr:cNvPr id="139" name="楕円 138"/>
        <xdr:cNvSpPr/>
      </xdr:nvSpPr>
      <xdr:spPr>
        <a:xfrm>
          <a:off x="2857500" y="968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40" name="テキスト ボックス 139"/>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113333</xdr:rowOff>
    </xdr:from>
    <xdr:to>
      <xdr:col>10</xdr:col>
      <xdr:colOff>165100</xdr:colOff>
      <xdr:row>54</xdr:row>
      <xdr:rowOff>43483</xdr:rowOff>
    </xdr:to>
    <xdr:sp macro="" textlink="">
      <xdr:nvSpPr>
        <xdr:cNvPr id="141" name="楕円 140"/>
        <xdr:cNvSpPr/>
      </xdr:nvSpPr>
      <xdr:spPr>
        <a:xfrm>
          <a:off x="1968500" y="92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60010</xdr:rowOff>
    </xdr:from>
    <xdr:ext cx="599010" cy="259045"/>
    <xdr:sp macro="" textlink="">
      <xdr:nvSpPr>
        <xdr:cNvPr id="142" name="テキスト ボックス 141"/>
        <xdr:cNvSpPr txBox="1"/>
      </xdr:nvSpPr>
      <xdr:spPr>
        <a:xfrm>
          <a:off x="1719795" y="897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107732</xdr:rowOff>
    </xdr:from>
    <xdr:to>
      <xdr:col>6</xdr:col>
      <xdr:colOff>38100</xdr:colOff>
      <xdr:row>57</xdr:row>
      <xdr:rowOff>37882</xdr:rowOff>
    </xdr:to>
    <xdr:sp macro="" textlink="">
      <xdr:nvSpPr>
        <xdr:cNvPr id="143" name="楕円 142"/>
        <xdr:cNvSpPr/>
      </xdr:nvSpPr>
      <xdr:spPr>
        <a:xfrm>
          <a:off x="1079500" y="97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54409</xdr:rowOff>
    </xdr:from>
    <xdr:ext cx="534377" cy="259045"/>
    <xdr:sp macro="" textlink="">
      <xdr:nvSpPr>
        <xdr:cNvPr id="144" name="テキスト ボックス 143"/>
        <xdr:cNvSpPr txBox="1"/>
      </xdr:nvSpPr>
      <xdr:spPr>
        <a:xfrm>
          <a:off x="863111" y="94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35243</xdr:rowOff>
    </xdr:from>
    <xdr:to>
      <xdr:col>24</xdr:col>
      <xdr:colOff>63500</xdr:colOff>
      <xdr:row>77</xdr:row>
      <xdr:rowOff>35319</xdr:rowOff>
    </xdr:to>
    <xdr:cxnSp macro="">
      <xdr:nvCxnSpPr>
        <xdr:cNvPr id="174" name="直線コネクタ 173"/>
        <xdr:cNvCxnSpPr/>
      </xdr:nvCxnSpPr>
      <xdr:spPr>
        <a:xfrm flipV="1">
          <a:off x="3797300" y="13065443"/>
          <a:ext cx="8382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116421</xdr:rowOff>
    </xdr:from>
    <xdr:to>
      <xdr:col>19</xdr:col>
      <xdr:colOff>177800</xdr:colOff>
      <xdr:row>77</xdr:row>
      <xdr:rowOff>35319</xdr:rowOff>
    </xdr:to>
    <xdr:cxnSp macro="">
      <xdr:nvCxnSpPr>
        <xdr:cNvPr id="177" name="直線コネクタ 176"/>
        <xdr:cNvCxnSpPr/>
      </xdr:nvCxnSpPr>
      <xdr:spPr>
        <a:xfrm>
          <a:off x="2908300" y="13146621"/>
          <a:ext cx="8890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116421</xdr:rowOff>
    </xdr:from>
    <xdr:to>
      <xdr:col>15</xdr:col>
      <xdr:colOff>50800</xdr:colOff>
      <xdr:row>78</xdr:row>
      <xdr:rowOff>43866</xdr:rowOff>
    </xdr:to>
    <xdr:cxnSp macro="">
      <xdr:nvCxnSpPr>
        <xdr:cNvPr id="180" name="直線コネクタ 179"/>
        <xdr:cNvCxnSpPr/>
      </xdr:nvCxnSpPr>
      <xdr:spPr>
        <a:xfrm flipV="1">
          <a:off x="2019300" y="13146621"/>
          <a:ext cx="889000" cy="2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macro="" textlink="">
      <xdr:nvSpPr>
        <xdr:cNvPr id="182" name="テキスト ボックス 181"/>
        <xdr:cNvSpPr txBox="1"/>
      </xdr:nvSpPr>
      <xdr:spPr>
        <a:xfrm>
          <a:off x="2608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43866</xdr:rowOff>
    </xdr:from>
    <xdr:to>
      <xdr:col>10</xdr:col>
      <xdr:colOff>114300</xdr:colOff>
      <xdr:row>78</xdr:row>
      <xdr:rowOff>86334</xdr:rowOff>
    </xdr:to>
    <xdr:cxnSp macro="">
      <xdr:nvCxnSpPr>
        <xdr:cNvPr id="183" name="直線コネクタ 182"/>
        <xdr:cNvCxnSpPr/>
      </xdr:nvCxnSpPr>
      <xdr:spPr>
        <a:xfrm flipV="1">
          <a:off x="1130300" y="13416966"/>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155893</xdr:rowOff>
    </xdr:from>
    <xdr:to>
      <xdr:col>24</xdr:col>
      <xdr:colOff>114300</xdr:colOff>
      <xdr:row>76</xdr:row>
      <xdr:rowOff>86043</xdr:rowOff>
    </xdr:to>
    <xdr:sp macro="" textlink="">
      <xdr:nvSpPr>
        <xdr:cNvPr id="193" name="楕円 192"/>
        <xdr:cNvSpPr/>
      </xdr:nvSpPr>
      <xdr:spPr>
        <a:xfrm>
          <a:off x="4584700" y="130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134320</xdr:rowOff>
    </xdr:from>
    <xdr:ext cx="599010" cy="259045"/>
    <xdr:sp macro="" textlink="">
      <xdr:nvSpPr>
        <xdr:cNvPr id="194" name="民生費該当値テキスト"/>
        <xdr:cNvSpPr txBox="1"/>
      </xdr:nvSpPr>
      <xdr:spPr>
        <a:xfrm>
          <a:off x="4686300" y="129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155969</xdr:rowOff>
    </xdr:from>
    <xdr:to>
      <xdr:col>20</xdr:col>
      <xdr:colOff>38100</xdr:colOff>
      <xdr:row>77</xdr:row>
      <xdr:rowOff>86119</xdr:rowOff>
    </xdr:to>
    <xdr:sp macro="" textlink="">
      <xdr:nvSpPr>
        <xdr:cNvPr id="195" name="楕円 194"/>
        <xdr:cNvSpPr/>
      </xdr:nvSpPr>
      <xdr:spPr>
        <a:xfrm>
          <a:off x="3746500" y="131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77246</xdr:rowOff>
    </xdr:from>
    <xdr:ext cx="599010" cy="259045"/>
    <xdr:sp macro="" textlink="">
      <xdr:nvSpPr>
        <xdr:cNvPr id="196" name="テキスト ボックス 195"/>
        <xdr:cNvSpPr txBox="1"/>
      </xdr:nvSpPr>
      <xdr:spPr>
        <a:xfrm>
          <a:off x="3497795" y="132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65621</xdr:rowOff>
    </xdr:from>
    <xdr:to>
      <xdr:col>15</xdr:col>
      <xdr:colOff>101600</xdr:colOff>
      <xdr:row>76</xdr:row>
      <xdr:rowOff>167221</xdr:rowOff>
    </xdr:to>
    <xdr:sp macro="" textlink="">
      <xdr:nvSpPr>
        <xdr:cNvPr id="197" name="楕円 196"/>
        <xdr:cNvSpPr/>
      </xdr:nvSpPr>
      <xdr:spPr>
        <a:xfrm>
          <a:off x="2857500" y="130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98" name="テキスト ボックス 197"/>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164516</xdr:rowOff>
    </xdr:from>
    <xdr:to>
      <xdr:col>10</xdr:col>
      <xdr:colOff>165100</xdr:colOff>
      <xdr:row>78</xdr:row>
      <xdr:rowOff>94666</xdr:rowOff>
    </xdr:to>
    <xdr:sp macro="" textlink="">
      <xdr:nvSpPr>
        <xdr:cNvPr id="199" name="楕円 198"/>
        <xdr:cNvSpPr/>
      </xdr:nvSpPr>
      <xdr:spPr>
        <a:xfrm>
          <a:off x="1968500" y="133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85793</xdr:rowOff>
    </xdr:from>
    <xdr:ext cx="599010" cy="259045"/>
    <xdr:sp macro="" textlink="">
      <xdr:nvSpPr>
        <xdr:cNvPr id="200" name="テキスト ボックス 199"/>
        <xdr:cNvSpPr txBox="1"/>
      </xdr:nvSpPr>
      <xdr:spPr>
        <a:xfrm>
          <a:off x="1719795" y="1345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35534</xdr:rowOff>
    </xdr:from>
    <xdr:to>
      <xdr:col>6</xdr:col>
      <xdr:colOff>38100</xdr:colOff>
      <xdr:row>78</xdr:row>
      <xdr:rowOff>137134</xdr:rowOff>
    </xdr:to>
    <xdr:sp macro="" textlink="">
      <xdr:nvSpPr>
        <xdr:cNvPr id="201" name="楕円 200"/>
        <xdr:cNvSpPr/>
      </xdr:nvSpPr>
      <xdr:spPr>
        <a:xfrm>
          <a:off x="1079500" y="134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128261</xdr:rowOff>
    </xdr:from>
    <xdr:ext cx="599010" cy="259045"/>
    <xdr:sp macro="" textlink="">
      <xdr:nvSpPr>
        <xdr:cNvPr id="202" name="テキスト ボックス 201"/>
        <xdr:cNvSpPr txBox="1"/>
      </xdr:nvSpPr>
      <xdr:spPr>
        <a:xfrm>
          <a:off x="830795" y="1350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48070</xdr:rowOff>
    </xdr:from>
    <xdr:to>
      <xdr:col>24</xdr:col>
      <xdr:colOff>63500</xdr:colOff>
      <xdr:row>95</xdr:row>
      <xdr:rowOff>64643</xdr:rowOff>
    </xdr:to>
    <xdr:cxnSp macro="">
      <xdr:nvCxnSpPr>
        <xdr:cNvPr id="232" name="直線コネクタ 231"/>
        <xdr:cNvCxnSpPr/>
      </xdr:nvCxnSpPr>
      <xdr:spPr>
        <a:xfrm flipV="1">
          <a:off x="3797300" y="16335820"/>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3" name="衛生費平均値テキスト"/>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31286</xdr:rowOff>
    </xdr:from>
    <xdr:to>
      <xdr:col>19</xdr:col>
      <xdr:colOff>177800</xdr:colOff>
      <xdr:row>95</xdr:row>
      <xdr:rowOff>64643</xdr:rowOff>
    </xdr:to>
    <xdr:cxnSp macro="">
      <xdr:nvCxnSpPr>
        <xdr:cNvPr id="235" name="直線コネクタ 234"/>
        <xdr:cNvCxnSpPr/>
      </xdr:nvCxnSpPr>
      <xdr:spPr>
        <a:xfrm>
          <a:off x="2908300" y="16319036"/>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7" name="テキスト ボックス 236"/>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31286</xdr:rowOff>
    </xdr:from>
    <xdr:to>
      <xdr:col>15</xdr:col>
      <xdr:colOff>50800</xdr:colOff>
      <xdr:row>95</xdr:row>
      <xdr:rowOff>107335</xdr:rowOff>
    </xdr:to>
    <xdr:cxnSp macro="">
      <xdr:nvCxnSpPr>
        <xdr:cNvPr id="238" name="直線コネクタ 237"/>
        <xdr:cNvCxnSpPr/>
      </xdr:nvCxnSpPr>
      <xdr:spPr>
        <a:xfrm flipV="1">
          <a:off x="2019300" y="16319036"/>
          <a:ext cx="889000" cy="7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0" name="テキスト ボックス 239"/>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107335</xdr:rowOff>
    </xdr:from>
    <xdr:to>
      <xdr:col>10</xdr:col>
      <xdr:colOff>114300</xdr:colOff>
      <xdr:row>96</xdr:row>
      <xdr:rowOff>115506</xdr:rowOff>
    </xdr:to>
    <xdr:cxnSp macro="">
      <xdr:nvCxnSpPr>
        <xdr:cNvPr id="241" name="直線コネクタ 240"/>
        <xdr:cNvCxnSpPr/>
      </xdr:nvCxnSpPr>
      <xdr:spPr>
        <a:xfrm flipV="1">
          <a:off x="1130300" y="16395085"/>
          <a:ext cx="889000" cy="1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3" name="テキスト ボックス 242"/>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5" name="テキスト ボックス 244"/>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168720</xdr:rowOff>
    </xdr:from>
    <xdr:to>
      <xdr:col>24</xdr:col>
      <xdr:colOff>114300</xdr:colOff>
      <xdr:row>95</xdr:row>
      <xdr:rowOff>98870</xdr:rowOff>
    </xdr:to>
    <xdr:sp macro="" textlink="">
      <xdr:nvSpPr>
        <xdr:cNvPr id="251" name="楕円 250"/>
        <xdr:cNvSpPr/>
      </xdr:nvSpPr>
      <xdr:spPr>
        <a:xfrm>
          <a:off x="4584700" y="162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20147</xdr:rowOff>
    </xdr:from>
    <xdr:ext cx="534377" cy="259045"/>
    <xdr:sp macro="" textlink="">
      <xdr:nvSpPr>
        <xdr:cNvPr id="252" name="衛生費該当値テキスト"/>
        <xdr:cNvSpPr txBox="1"/>
      </xdr:nvSpPr>
      <xdr:spPr>
        <a:xfrm>
          <a:off x="4686300"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13843</xdr:rowOff>
    </xdr:from>
    <xdr:to>
      <xdr:col>20</xdr:col>
      <xdr:colOff>38100</xdr:colOff>
      <xdr:row>95</xdr:row>
      <xdr:rowOff>115443</xdr:rowOff>
    </xdr:to>
    <xdr:sp macro="" textlink="">
      <xdr:nvSpPr>
        <xdr:cNvPr id="253" name="楕円 252"/>
        <xdr:cNvSpPr/>
      </xdr:nvSpPr>
      <xdr:spPr>
        <a:xfrm>
          <a:off x="3746500" y="163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131970</xdr:rowOff>
    </xdr:from>
    <xdr:ext cx="534377" cy="259045"/>
    <xdr:sp macro="" textlink="">
      <xdr:nvSpPr>
        <xdr:cNvPr id="254" name="テキスト ボックス 253"/>
        <xdr:cNvSpPr txBox="1"/>
      </xdr:nvSpPr>
      <xdr:spPr>
        <a:xfrm>
          <a:off x="3530111" y="160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151936</xdr:rowOff>
    </xdr:from>
    <xdr:to>
      <xdr:col>15</xdr:col>
      <xdr:colOff>101600</xdr:colOff>
      <xdr:row>95</xdr:row>
      <xdr:rowOff>82086</xdr:rowOff>
    </xdr:to>
    <xdr:sp macro="" textlink="">
      <xdr:nvSpPr>
        <xdr:cNvPr id="255" name="楕円 254"/>
        <xdr:cNvSpPr/>
      </xdr:nvSpPr>
      <xdr:spPr>
        <a:xfrm>
          <a:off x="2857500" y="162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98613</xdr:rowOff>
    </xdr:from>
    <xdr:ext cx="534377" cy="259045"/>
    <xdr:sp macro="" textlink="">
      <xdr:nvSpPr>
        <xdr:cNvPr id="256" name="テキスト ボックス 255"/>
        <xdr:cNvSpPr txBox="1"/>
      </xdr:nvSpPr>
      <xdr:spPr>
        <a:xfrm>
          <a:off x="2641111" y="160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56535</xdr:rowOff>
    </xdr:from>
    <xdr:to>
      <xdr:col>10</xdr:col>
      <xdr:colOff>165100</xdr:colOff>
      <xdr:row>95</xdr:row>
      <xdr:rowOff>158135</xdr:rowOff>
    </xdr:to>
    <xdr:sp macro="" textlink="">
      <xdr:nvSpPr>
        <xdr:cNvPr id="257" name="楕円 256"/>
        <xdr:cNvSpPr/>
      </xdr:nvSpPr>
      <xdr:spPr>
        <a:xfrm>
          <a:off x="1968500" y="1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3212</xdr:rowOff>
    </xdr:from>
    <xdr:ext cx="534377" cy="259045"/>
    <xdr:sp macro="" textlink="">
      <xdr:nvSpPr>
        <xdr:cNvPr id="258" name="テキスト ボックス 257"/>
        <xdr:cNvSpPr txBox="1"/>
      </xdr:nvSpPr>
      <xdr:spPr>
        <a:xfrm>
          <a:off x="1752111" y="161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64706</xdr:rowOff>
    </xdr:from>
    <xdr:to>
      <xdr:col>6</xdr:col>
      <xdr:colOff>38100</xdr:colOff>
      <xdr:row>96</xdr:row>
      <xdr:rowOff>166306</xdr:rowOff>
    </xdr:to>
    <xdr:sp macro="" textlink="">
      <xdr:nvSpPr>
        <xdr:cNvPr id="259" name="楕円 258"/>
        <xdr:cNvSpPr/>
      </xdr:nvSpPr>
      <xdr:spPr>
        <a:xfrm>
          <a:off x="10795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11383</xdr:rowOff>
    </xdr:from>
    <xdr:ext cx="534377" cy="259045"/>
    <xdr:sp macro="" textlink="">
      <xdr:nvSpPr>
        <xdr:cNvPr id="260" name="テキスト ボックス 259"/>
        <xdr:cNvSpPr txBox="1"/>
      </xdr:nvSpPr>
      <xdr:spPr>
        <a:xfrm>
          <a:off x="863111" y="162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50927</xdr:rowOff>
    </xdr:from>
    <xdr:to>
      <xdr:col>55</xdr:col>
      <xdr:colOff>0</xdr:colOff>
      <xdr:row>39</xdr:row>
      <xdr:rowOff>37592</xdr:rowOff>
    </xdr:to>
    <xdr:cxnSp macro="">
      <xdr:nvCxnSpPr>
        <xdr:cNvPr id="289" name="直線コネクタ 288"/>
        <xdr:cNvCxnSpPr/>
      </xdr:nvCxnSpPr>
      <xdr:spPr>
        <a:xfrm flipV="1">
          <a:off x="9639300" y="6566027"/>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42926</xdr:rowOff>
    </xdr:to>
    <xdr:cxnSp macro="">
      <xdr:nvCxnSpPr>
        <xdr:cNvPr id="292" name="直線コネクタ 291"/>
        <xdr:cNvCxnSpPr/>
      </xdr:nvCxnSpPr>
      <xdr:spPr>
        <a:xfrm flipV="1">
          <a:off x="8750300" y="67241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38354</xdr:rowOff>
    </xdr:from>
    <xdr:to>
      <xdr:col>45</xdr:col>
      <xdr:colOff>177800</xdr:colOff>
      <xdr:row>39</xdr:row>
      <xdr:rowOff>42926</xdr:rowOff>
    </xdr:to>
    <xdr:cxnSp macro="">
      <xdr:nvCxnSpPr>
        <xdr:cNvPr id="295" name="直線コネクタ 294"/>
        <xdr:cNvCxnSpPr/>
      </xdr:nvCxnSpPr>
      <xdr:spPr>
        <a:xfrm>
          <a:off x="7861300" y="6724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31115</xdr:rowOff>
    </xdr:from>
    <xdr:to>
      <xdr:col>41</xdr:col>
      <xdr:colOff>50800</xdr:colOff>
      <xdr:row>39</xdr:row>
      <xdr:rowOff>38354</xdr:rowOff>
    </xdr:to>
    <xdr:cxnSp macro="">
      <xdr:nvCxnSpPr>
        <xdr:cNvPr id="298" name="直線コネクタ 297"/>
        <xdr:cNvCxnSpPr/>
      </xdr:nvCxnSpPr>
      <xdr:spPr>
        <a:xfrm>
          <a:off x="6972300" y="67176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0" name="テキスト ボックス 299"/>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2" name="テキスト ボックス 301"/>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xdr:rowOff>
    </xdr:from>
    <xdr:to>
      <xdr:col>55</xdr:col>
      <xdr:colOff>50800</xdr:colOff>
      <xdr:row>38</xdr:row>
      <xdr:rowOff>101727</xdr:rowOff>
    </xdr:to>
    <xdr:sp macro="" textlink="">
      <xdr:nvSpPr>
        <xdr:cNvPr id="308" name="楕円 307"/>
        <xdr:cNvSpPr/>
      </xdr:nvSpPr>
      <xdr:spPr>
        <a:xfrm>
          <a:off x="104267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150004</xdr:rowOff>
    </xdr:from>
    <xdr:ext cx="378565" cy="259045"/>
    <xdr:sp macro="" textlink="">
      <xdr:nvSpPr>
        <xdr:cNvPr id="309" name="労働費該当値テキスト"/>
        <xdr:cNvSpPr txBox="1"/>
      </xdr:nvSpPr>
      <xdr:spPr>
        <a:xfrm>
          <a:off x="10528300"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158242</xdr:rowOff>
    </xdr:from>
    <xdr:to>
      <xdr:col>50</xdr:col>
      <xdr:colOff>165100</xdr:colOff>
      <xdr:row>39</xdr:row>
      <xdr:rowOff>88392</xdr:rowOff>
    </xdr:to>
    <xdr:sp macro="" textlink="">
      <xdr:nvSpPr>
        <xdr:cNvPr id="310" name="楕円 309"/>
        <xdr:cNvSpPr/>
      </xdr:nvSpPr>
      <xdr:spPr>
        <a:xfrm>
          <a:off x="9588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79519</xdr:rowOff>
    </xdr:from>
    <xdr:ext cx="313932" cy="259045"/>
    <xdr:sp macro="" textlink="">
      <xdr:nvSpPr>
        <xdr:cNvPr id="311" name="テキスト ボックス 310"/>
        <xdr:cNvSpPr txBox="1"/>
      </xdr:nvSpPr>
      <xdr:spPr>
        <a:xfrm>
          <a:off x="9482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2" name="楕円 311"/>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3" name="テキスト ボックス 312"/>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159004</xdr:rowOff>
    </xdr:from>
    <xdr:to>
      <xdr:col>41</xdr:col>
      <xdr:colOff>101600</xdr:colOff>
      <xdr:row>39</xdr:row>
      <xdr:rowOff>89154</xdr:rowOff>
    </xdr:to>
    <xdr:sp macro="" textlink="">
      <xdr:nvSpPr>
        <xdr:cNvPr id="314" name="楕円 313"/>
        <xdr:cNvSpPr/>
      </xdr:nvSpPr>
      <xdr:spPr>
        <a:xfrm>
          <a:off x="7810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80281</xdr:rowOff>
    </xdr:from>
    <xdr:ext cx="313932" cy="259045"/>
    <xdr:sp macro="" textlink="">
      <xdr:nvSpPr>
        <xdr:cNvPr id="315" name="テキスト ボックス 314"/>
        <xdr:cNvSpPr txBox="1"/>
      </xdr:nvSpPr>
      <xdr:spPr>
        <a:xfrm>
          <a:off x="7704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151765</xdr:rowOff>
    </xdr:from>
    <xdr:to>
      <xdr:col>36</xdr:col>
      <xdr:colOff>165100</xdr:colOff>
      <xdr:row>39</xdr:row>
      <xdr:rowOff>81915</xdr:rowOff>
    </xdr:to>
    <xdr:sp macro="" textlink="">
      <xdr:nvSpPr>
        <xdr:cNvPr id="316" name="楕円 315"/>
        <xdr:cNvSpPr/>
      </xdr:nvSpPr>
      <xdr:spPr>
        <a:xfrm>
          <a:off x="692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73042</xdr:rowOff>
    </xdr:from>
    <xdr:ext cx="313932" cy="259045"/>
    <xdr:sp macro="" textlink="">
      <xdr:nvSpPr>
        <xdr:cNvPr id="317" name="テキスト ボックス 316"/>
        <xdr:cNvSpPr txBox="1"/>
      </xdr:nvSpPr>
      <xdr:spPr>
        <a:xfrm>
          <a:off x="6815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2197</xdr:rowOff>
    </xdr:from>
    <xdr:to>
      <xdr:col>55</xdr:col>
      <xdr:colOff>0</xdr:colOff>
      <xdr:row>57</xdr:row>
      <xdr:rowOff>38259</xdr:rowOff>
    </xdr:to>
    <xdr:cxnSp macro="">
      <xdr:nvCxnSpPr>
        <xdr:cNvPr id="346" name="直線コネクタ 345"/>
        <xdr:cNvCxnSpPr/>
      </xdr:nvCxnSpPr>
      <xdr:spPr>
        <a:xfrm flipV="1">
          <a:off x="9639300" y="9774847"/>
          <a:ext cx="838200" cy="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160483</xdr:rowOff>
    </xdr:from>
    <xdr:to>
      <xdr:col>50</xdr:col>
      <xdr:colOff>114300</xdr:colOff>
      <xdr:row>57</xdr:row>
      <xdr:rowOff>38259</xdr:rowOff>
    </xdr:to>
    <xdr:cxnSp macro="">
      <xdr:nvCxnSpPr>
        <xdr:cNvPr id="349" name="直線コネクタ 348"/>
        <xdr:cNvCxnSpPr/>
      </xdr:nvCxnSpPr>
      <xdr:spPr>
        <a:xfrm>
          <a:off x="8750300" y="9761683"/>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160483</xdr:rowOff>
    </xdr:from>
    <xdr:to>
      <xdr:col>45</xdr:col>
      <xdr:colOff>177800</xdr:colOff>
      <xdr:row>57</xdr:row>
      <xdr:rowOff>15856</xdr:rowOff>
    </xdr:to>
    <xdr:cxnSp macro="">
      <xdr:nvCxnSpPr>
        <xdr:cNvPr id="352" name="直線コネクタ 351"/>
        <xdr:cNvCxnSpPr/>
      </xdr:nvCxnSpPr>
      <xdr:spPr>
        <a:xfrm flipV="1">
          <a:off x="7861300" y="976168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15856</xdr:rowOff>
    </xdr:from>
    <xdr:to>
      <xdr:col>41</xdr:col>
      <xdr:colOff>50800</xdr:colOff>
      <xdr:row>57</xdr:row>
      <xdr:rowOff>29458</xdr:rowOff>
    </xdr:to>
    <xdr:cxnSp macro="">
      <xdr:nvCxnSpPr>
        <xdr:cNvPr id="355" name="直線コネクタ 354"/>
        <xdr:cNvCxnSpPr/>
      </xdr:nvCxnSpPr>
      <xdr:spPr>
        <a:xfrm flipV="1">
          <a:off x="6972300" y="978850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7" name="テキスト ボックス 356"/>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59" name="テキスト ボックス 358"/>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122847</xdr:rowOff>
    </xdr:from>
    <xdr:to>
      <xdr:col>55</xdr:col>
      <xdr:colOff>50800</xdr:colOff>
      <xdr:row>57</xdr:row>
      <xdr:rowOff>52997</xdr:rowOff>
    </xdr:to>
    <xdr:sp macro="" textlink="">
      <xdr:nvSpPr>
        <xdr:cNvPr id="365" name="楕円 364"/>
        <xdr:cNvSpPr/>
      </xdr:nvSpPr>
      <xdr:spPr>
        <a:xfrm>
          <a:off x="10426700" y="97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101274</xdr:rowOff>
    </xdr:from>
    <xdr:ext cx="534377" cy="259045"/>
    <xdr:sp macro="" textlink="">
      <xdr:nvSpPr>
        <xdr:cNvPr id="366" name="農林水産業費該当値テキスト"/>
        <xdr:cNvSpPr txBox="1"/>
      </xdr:nvSpPr>
      <xdr:spPr>
        <a:xfrm>
          <a:off x="10528300" y="97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158909</xdr:rowOff>
    </xdr:from>
    <xdr:to>
      <xdr:col>50</xdr:col>
      <xdr:colOff>165100</xdr:colOff>
      <xdr:row>57</xdr:row>
      <xdr:rowOff>89059</xdr:rowOff>
    </xdr:to>
    <xdr:sp macro="" textlink="">
      <xdr:nvSpPr>
        <xdr:cNvPr id="367" name="楕円 366"/>
        <xdr:cNvSpPr/>
      </xdr:nvSpPr>
      <xdr:spPr>
        <a:xfrm>
          <a:off x="9588500" y="97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80186</xdr:rowOff>
    </xdr:from>
    <xdr:ext cx="534377" cy="259045"/>
    <xdr:sp macro="" textlink="">
      <xdr:nvSpPr>
        <xdr:cNvPr id="368" name="テキスト ボックス 367"/>
        <xdr:cNvSpPr txBox="1"/>
      </xdr:nvSpPr>
      <xdr:spPr>
        <a:xfrm>
          <a:off x="9372111" y="98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109683</xdr:rowOff>
    </xdr:from>
    <xdr:to>
      <xdr:col>46</xdr:col>
      <xdr:colOff>38100</xdr:colOff>
      <xdr:row>57</xdr:row>
      <xdr:rowOff>39833</xdr:rowOff>
    </xdr:to>
    <xdr:sp macro="" textlink="">
      <xdr:nvSpPr>
        <xdr:cNvPr id="369" name="楕円 368"/>
        <xdr:cNvSpPr/>
      </xdr:nvSpPr>
      <xdr:spPr>
        <a:xfrm>
          <a:off x="8699500" y="97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30960</xdr:rowOff>
    </xdr:from>
    <xdr:ext cx="534377" cy="259045"/>
    <xdr:sp macro="" textlink="">
      <xdr:nvSpPr>
        <xdr:cNvPr id="370" name="テキスト ボックス 369"/>
        <xdr:cNvSpPr txBox="1"/>
      </xdr:nvSpPr>
      <xdr:spPr>
        <a:xfrm>
          <a:off x="8483111" y="98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136506</xdr:rowOff>
    </xdr:from>
    <xdr:to>
      <xdr:col>41</xdr:col>
      <xdr:colOff>101600</xdr:colOff>
      <xdr:row>57</xdr:row>
      <xdr:rowOff>66656</xdr:rowOff>
    </xdr:to>
    <xdr:sp macro="" textlink="">
      <xdr:nvSpPr>
        <xdr:cNvPr id="371" name="楕円 370"/>
        <xdr:cNvSpPr/>
      </xdr:nvSpPr>
      <xdr:spPr>
        <a:xfrm>
          <a:off x="7810500" y="97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57783</xdr:rowOff>
    </xdr:from>
    <xdr:ext cx="534377" cy="259045"/>
    <xdr:sp macro="" textlink="">
      <xdr:nvSpPr>
        <xdr:cNvPr id="372" name="テキスト ボックス 371"/>
        <xdr:cNvSpPr txBox="1"/>
      </xdr:nvSpPr>
      <xdr:spPr>
        <a:xfrm>
          <a:off x="7594111" y="98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150108</xdr:rowOff>
    </xdr:from>
    <xdr:to>
      <xdr:col>36</xdr:col>
      <xdr:colOff>165100</xdr:colOff>
      <xdr:row>57</xdr:row>
      <xdr:rowOff>80258</xdr:rowOff>
    </xdr:to>
    <xdr:sp macro="" textlink="">
      <xdr:nvSpPr>
        <xdr:cNvPr id="373" name="楕円 372"/>
        <xdr:cNvSpPr/>
      </xdr:nvSpPr>
      <xdr:spPr>
        <a:xfrm>
          <a:off x="69215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71385</xdr:rowOff>
    </xdr:from>
    <xdr:ext cx="534377" cy="259045"/>
    <xdr:sp macro="" textlink="">
      <xdr:nvSpPr>
        <xdr:cNvPr id="374" name="テキスト ボックス 373"/>
        <xdr:cNvSpPr txBox="1"/>
      </xdr:nvSpPr>
      <xdr:spPr>
        <a:xfrm>
          <a:off x="6705111" y="98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75365</xdr:rowOff>
    </xdr:from>
    <xdr:to>
      <xdr:col>55</xdr:col>
      <xdr:colOff>0</xdr:colOff>
      <xdr:row>77</xdr:row>
      <xdr:rowOff>7178</xdr:rowOff>
    </xdr:to>
    <xdr:cxnSp macro="">
      <xdr:nvCxnSpPr>
        <xdr:cNvPr id="405" name="直線コネクタ 404"/>
        <xdr:cNvCxnSpPr/>
      </xdr:nvCxnSpPr>
      <xdr:spPr>
        <a:xfrm>
          <a:off x="9639300" y="12934115"/>
          <a:ext cx="838200" cy="2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75365</xdr:rowOff>
    </xdr:from>
    <xdr:to>
      <xdr:col>50</xdr:col>
      <xdr:colOff>114300</xdr:colOff>
      <xdr:row>76</xdr:row>
      <xdr:rowOff>78761</xdr:rowOff>
    </xdr:to>
    <xdr:cxnSp macro="">
      <xdr:nvCxnSpPr>
        <xdr:cNvPr id="408" name="直線コネクタ 407"/>
        <xdr:cNvCxnSpPr/>
      </xdr:nvCxnSpPr>
      <xdr:spPr>
        <a:xfrm flipV="1">
          <a:off x="8750300" y="12934115"/>
          <a:ext cx="889000" cy="1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78761</xdr:rowOff>
    </xdr:from>
    <xdr:to>
      <xdr:col>45</xdr:col>
      <xdr:colOff>177800</xdr:colOff>
      <xdr:row>78</xdr:row>
      <xdr:rowOff>25237</xdr:rowOff>
    </xdr:to>
    <xdr:cxnSp macro="">
      <xdr:nvCxnSpPr>
        <xdr:cNvPr id="411" name="直線コネクタ 410"/>
        <xdr:cNvCxnSpPr/>
      </xdr:nvCxnSpPr>
      <xdr:spPr>
        <a:xfrm flipV="1">
          <a:off x="7861300" y="13108961"/>
          <a:ext cx="889000" cy="2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19554</xdr:rowOff>
    </xdr:from>
    <xdr:to>
      <xdr:col>41</xdr:col>
      <xdr:colOff>50800</xdr:colOff>
      <xdr:row>78</xdr:row>
      <xdr:rowOff>25237</xdr:rowOff>
    </xdr:to>
    <xdr:cxnSp macro="">
      <xdr:nvCxnSpPr>
        <xdr:cNvPr id="414" name="直線コネクタ 413"/>
        <xdr:cNvCxnSpPr/>
      </xdr:nvCxnSpPr>
      <xdr:spPr>
        <a:xfrm>
          <a:off x="6972300" y="13392654"/>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6" name="テキスト ボックス 415"/>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18" name="テキスト ボックス 417"/>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127828</xdr:rowOff>
    </xdr:from>
    <xdr:to>
      <xdr:col>55</xdr:col>
      <xdr:colOff>50800</xdr:colOff>
      <xdr:row>77</xdr:row>
      <xdr:rowOff>57978</xdr:rowOff>
    </xdr:to>
    <xdr:sp macro="" textlink="">
      <xdr:nvSpPr>
        <xdr:cNvPr id="424" name="楕円 423"/>
        <xdr:cNvSpPr/>
      </xdr:nvSpPr>
      <xdr:spPr>
        <a:xfrm>
          <a:off x="10426700" y="131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106255</xdr:rowOff>
    </xdr:from>
    <xdr:ext cx="534377" cy="259045"/>
    <xdr:sp macro="" textlink="">
      <xdr:nvSpPr>
        <xdr:cNvPr id="425" name="商工費該当値テキスト"/>
        <xdr:cNvSpPr txBox="1"/>
      </xdr:nvSpPr>
      <xdr:spPr>
        <a:xfrm>
          <a:off x="10528300" y="131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24565</xdr:rowOff>
    </xdr:from>
    <xdr:to>
      <xdr:col>50</xdr:col>
      <xdr:colOff>165100</xdr:colOff>
      <xdr:row>75</xdr:row>
      <xdr:rowOff>126165</xdr:rowOff>
    </xdr:to>
    <xdr:sp macro="" textlink="">
      <xdr:nvSpPr>
        <xdr:cNvPr id="426" name="楕円 425"/>
        <xdr:cNvSpPr/>
      </xdr:nvSpPr>
      <xdr:spPr>
        <a:xfrm>
          <a:off x="9588500" y="128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117293</xdr:rowOff>
    </xdr:from>
    <xdr:ext cx="534377" cy="259045"/>
    <xdr:sp macro="" textlink="">
      <xdr:nvSpPr>
        <xdr:cNvPr id="427" name="テキスト ボックス 426"/>
        <xdr:cNvSpPr txBox="1"/>
      </xdr:nvSpPr>
      <xdr:spPr>
        <a:xfrm>
          <a:off x="9372111" y="129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27961</xdr:rowOff>
    </xdr:from>
    <xdr:to>
      <xdr:col>46</xdr:col>
      <xdr:colOff>38100</xdr:colOff>
      <xdr:row>76</xdr:row>
      <xdr:rowOff>129561</xdr:rowOff>
    </xdr:to>
    <xdr:sp macro="" textlink="">
      <xdr:nvSpPr>
        <xdr:cNvPr id="428" name="楕円 427"/>
        <xdr:cNvSpPr/>
      </xdr:nvSpPr>
      <xdr:spPr>
        <a:xfrm>
          <a:off x="8699500" y="130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120688</xdr:rowOff>
    </xdr:from>
    <xdr:ext cx="534377" cy="259045"/>
    <xdr:sp macro="" textlink="">
      <xdr:nvSpPr>
        <xdr:cNvPr id="429" name="テキスト ボックス 428"/>
        <xdr:cNvSpPr txBox="1"/>
      </xdr:nvSpPr>
      <xdr:spPr>
        <a:xfrm>
          <a:off x="8483111" y="131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145887</xdr:rowOff>
    </xdr:from>
    <xdr:to>
      <xdr:col>41</xdr:col>
      <xdr:colOff>101600</xdr:colOff>
      <xdr:row>78</xdr:row>
      <xdr:rowOff>76037</xdr:rowOff>
    </xdr:to>
    <xdr:sp macro="" textlink="">
      <xdr:nvSpPr>
        <xdr:cNvPr id="430" name="楕円 429"/>
        <xdr:cNvSpPr/>
      </xdr:nvSpPr>
      <xdr:spPr>
        <a:xfrm>
          <a:off x="7810500" y="133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67164</xdr:rowOff>
    </xdr:from>
    <xdr:ext cx="469744" cy="259045"/>
    <xdr:sp macro="" textlink="">
      <xdr:nvSpPr>
        <xdr:cNvPr id="431" name="テキスト ボックス 430"/>
        <xdr:cNvSpPr txBox="1"/>
      </xdr:nvSpPr>
      <xdr:spPr>
        <a:xfrm>
          <a:off x="7626428" y="134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140204</xdr:rowOff>
    </xdr:from>
    <xdr:to>
      <xdr:col>36</xdr:col>
      <xdr:colOff>165100</xdr:colOff>
      <xdr:row>78</xdr:row>
      <xdr:rowOff>70354</xdr:rowOff>
    </xdr:to>
    <xdr:sp macro="" textlink="">
      <xdr:nvSpPr>
        <xdr:cNvPr id="432" name="楕円 431"/>
        <xdr:cNvSpPr/>
      </xdr:nvSpPr>
      <xdr:spPr>
        <a:xfrm>
          <a:off x="6921500" y="133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61481</xdr:rowOff>
    </xdr:from>
    <xdr:ext cx="469744" cy="259045"/>
    <xdr:sp macro="" textlink="">
      <xdr:nvSpPr>
        <xdr:cNvPr id="433" name="テキスト ボックス 432"/>
        <xdr:cNvSpPr txBox="1"/>
      </xdr:nvSpPr>
      <xdr:spPr>
        <a:xfrm>
          <a:off x="6737428" y="134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150501</xdr:rowOff>
    </xdr:from>
    <xdr:to>
      <xdr:col>55</xdr:col>
      <xdr:colOff>0</xdr:colOff>
      <xdr:row>97</xdr:row>
      <xdr:rowOff>65063</xdr:rowOff>
    </xdr:to>
    <xdr:cxnSp macro="">
      <xdr:nvCxnSpPr>
        <xdr:cNvPr id="463" name="直線コネクタ 462"/>
        <xdr:cNvCxnSpPr/>
      </xdr:nvCxnSpPr>
      <xdr:spPr>
        <a:xfrm>
          <a:off x="9639300" y="16609701"/>
          <a:ext cx="838200" cy="8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150501</xdr:rowOff>
    </xdr:from>
    <xdr:to>
      <xdr:col>50</xdr:col>
      <xdr:colOff>114300</xdr:colOff>
      <xdr:row>97</xdr:row>
      <xdr:rowOff>57232</xdr:rowOff>
    </xdr:to>
    <xdr:cxnSp macro="">
      <xdr:nvCxnSpPr>
        <xdr:cNvPr id="466" name="直線コネクタ 465"/>
        <xdr:cNvCxnSpPr/>
      </xdr:nvCxnSpPr>
      <xdr:spPr>
        <a:xfrm flipV="1">
          <a:off x="8750300" y="1660970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57232</xdr:rowOff>
    </xdr:from>
    <xdr:to>
      <xdr:col>45</xdr:col>
      <xdr:colOff>177800</xdr:colOff>
      <xdr:row>97</xdr:row>
      <xdr:rowOff>80187</xdr:rowOff>
    </xdr:to>
    <xdr:cxnSp macro="">
      <xdr:nvCxnSpPr>
        <xdr:cNvPr id="469" name="直線コネクタ 468"/>
        <xdr:cNvCxnSpPr/>
      </xdr:nvCxnSpPr>
      <xdr:spPr>
        <a:xfrm flipV="1">
          <a:off x="7861300" y="16687882"/>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80187</xdr:rowOff>
    </xdr:from>
    <xdr:to>
      <xdr:col>41</xdr:col>
      <xdr:colOff>50800</xdr:colOff>
      <xdr:row>97</xdr:row>
      <xdr:rowOff>87351</xdr:rowOff>
    </xdr:to>
    <xdr:cxnSp macro="">
      <xdr:nvCxnSpPr>
        <xdr:cNvPr id="472" name="直線コネクタ 471"/>
        <xdr:cNvCxnSpPr/>
      </xdr:nvCxnSpPr>
      <xdr:spPr>
        <a:xfrm flipV="1">
          <a:off x="6972300" y="16710837"/>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4" name="テキスト ボックス 473"/>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6" name="テキスト ボックス 475"/>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14263</xdr:rowOff>
    </xdr:from>
    <xdr:to>
      <xdr:col>55</xdr:col>
      <xdr:colOff>50800</xdr:colOff>
      <xdr:row>97</xdr:row>
      <xdr:rowOff>115863</xdr:rowOff>
    </xdr:to>
    <xdr:sp macro="" textlink="">
      <xdr:nvSpPr>
        <xdr:cNvPr id="482" name="楕円 481"/>
        <xdr:cNvSpPr/>
      </xdr:nvSpPr>
      <xdr:spPr>
        <a:xfrm>
          <a:off x="104267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164140</xdr:rowOff>
    </xdr:from>
    <xdr:ext cx="534377" cy="259045"/>
    <xdr:sp macro="" textlink="">
      <xdr:nvSpPr>
        <xdr:cNvPr id="483" name="土木費該当値テキスト"/>
        <xdr:cNvSpPr txBox="1"/>
      </xdr:nvSpPr>
      <xdr:spPr>
        <a:xfrm>
          <a:off x="10528300" y="166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99701</xdr:rowOff>
    </xdr:from>
    <xdr:to>
      <xdr:col>50</xdr:col>
      <xdr:colOff>165100</xdr:colOff>
      <xdr:row>97</xdr:row>
      <xdr:rowOff>29851</xdr:rowOff>
    </xdr:to>
    <xdr:sp macro="" textlink="">
      <xdr:nvSpPr>
        <xdr:cNvPr id="484" name="楕円 483"/>
        <xdr:cNvSpPr/>
      </xdr:nvSpPr>
      <xdr:spPr>
        <a:xfrm>
          <a:off x="9588500" y="165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20978</xdr:rowOff>
    </xdr:from>
    <xdr:ext cx="534377" cy="259045"/>
    <xdr:sp macro="" textlink="">
      <xdr:nvSpPr>
        <xdr:cNvPr id="485" name="テキスト ボックス 484"/>
        <xdr:cNvSpPr txBox="1"/>
      </xdr:nvSpPr>
      <xdr:spPr>
        <a:xfrm>
          <a:off x="9372111" y="166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6432</xdr:rowOff>
    </xdr:from>
    <xdr:to>
      <xdr:col>46</xdr:col>
      <xdr:colOff>38100</xdr:colOff>
      <xdr:row>97</xdr:row>
      <xdr:rowOff>108032</xdr:rowOff>
    </xdr:to>
    <xdr:sp macro="" textlink="">
      <xdr:nvSpPr>
        <xdr:cNvPr id="486" name="楕円 485"/>
        <xdr:cNvSpPr/>
      </xdr:nvSpPr>
      <xdr:spPr>
        <a:xfrm>
          <a:off x="8699500" y="166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99159</xdr:rowOff>
    </xdr:from>
    <xdr:ext cx="534377" cy="259045"/>
    <xdr:sp macro="" textlink="">
      <xdr:nvSpPr>
        <xdr:cNvPr id="487" name="テキスト ボックス 486"/>
        <xdr:cNvSpPr txBox="1"/>
      </xdr:nvSpPr>
      <xdr:spPr>
        <a:xfrm>
          <a:off x="8483111" y="167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29387</xdr:rowOff>
    </xdr:from>
    <xdr:to>
      <xdr:col>41</xdr:col>
      <xdr:colOff>101600</xdr:colOff>
      <xdr:row>97</xdr:row>
      <xdr:rowOff>130987</xdr:rowOff>
    </xdr:to>
    <xdr:sp macro="" textlink="">
      <xdr:nvSpPr>
        <xdr:cNvPr id="488" name="楕円 487"/>
        <xdr:cNvSpPr/>
      </xdr:nvSpPr>
      <xdr:spPr>
        <a:xfrm>
          <a:off x="7810500" y="166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122114</xdr:rowOff>
    </xdr:from>
    <xdr:ext cx="534377" cy="259045"/>
    <xdr:sp macro="" textlink="">
      <xdr:nvSpPr>
        <xdr:cNvPr id="489" name="テキスト ボックス 488"/>
        <xdr:cNvSpPr txBox="1"/>
      </xdr:nvSpPr>
      <xdr:spPr>
        <a:xfrm>
          <a:off x="7594111" y="167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36551</xdr:rowOff>
    </xdr:from>
    <xdr:to>
      <xdr:col>36</xdr:col>
      <xdr:colOff>165100</xdr:colOff>
      <xdr:row>97</xdr:row>
      <xdr:rowOff>138151</xdr:rowOff>
    </xdr:to>
    <xdr:sp macro="" textlink="">
      <xdr:nvSpPr>
        <xdr:cNvPr id="490" name="楕円 489"/>
        <xdr:cNvSpPr/>
      </xdr:nvSpPr>
      <xdr:spPr>
        <a:xfrm>
          <a:off x="69215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129278</xdr:rowOff>
    </xdr:from>
    <xdr:ext cx="534377" cy="259045"/>
    <xdr:sp macro="" textlink="">
      <xdr:nvSpPr>
        <xdr:cNvPr id="491" name="テキスト ボックス 490"/>
        <xdr:cNvSpPr txBox="1"/>
      </xdr:nvSpPr>
      <xdr:spPr>
        <a:xfrm>
          <a:off x="6705111" y="167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140767</xdr:rowOff>
    </xdr:from>
    <xdr:to>
      <xdr:col>85</xdr:col>
      <xdr:colOff>127000</xdr:colOff>
      <xdr:row>37</xdr:row>
      <xdr:rowOff>14732</xdr:rowOff>
    </xdr:to>
    <xdr:cxnSp macro="">
      <xdr:nvCxnSpPr>
        <xdr:cNvPr id="521" name="直線コネクタ 520"/>
        <xdr:cNvCxnSpPr/>
      </xdr:nvCxnSpPr>
      <xdr:spPr>
        <a:xfrm flipV="1">
          <a:off x="15481300" y="6312967"/>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2" name="消防費平均値テキスト"/>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14732</xdr:rowOff>
    </xdr:from>
    <xdr:to>
      <xdr:col>81</xdr:col>
      <xdr:colOff>50800</xdr:colOff>
      <xdr:row>37</xdr:row>
      <xdr:rowOff>52603</xdr:rowOff>
    </xdr:to>
    <xdr:cxnSp macro="">
      <xdr:nvCxnSpPr>
        <xdr:cNvPr id="524" name="直線コネクタ 523"/>
        <xdr:cNvCxnSpPr/>
      </xdr:nvCxnSpPr>
      <xdr:spPr>
        <a:xfrm flipV="1">
          <a:off x="14592300" y="6358382"/>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6" name="テキスト ボックス 525"/>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52603</xdr:rowOff>
    </xdr:from>
    <xdr:to>
      <xdr:col>76</xdr:col>
      <xdr:colOff>114300</xdr:colOff>
      <xdr:row>37</xdr:row>
      <xdr:rowOff>100266</xdr:rowOff>
    </xdr:to>
    <xdr:cxnSp macro="">
      <xdr:nvCxnSpPr>
        <xdr:cNvPr id="527" name="直線コネクタ 526"/>
        <xdr:cNvCxnSpPr/>
      </xdr:nvCxnSpPr>
      <xdr:spPr>
        <a:xfrm flipV="1">
          <a:off x="13703300" y="6396253"/>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133109</xdr:rowOff>
    </xdr:from>
    <xdr:to>
      <xdr:col>71</xdr:col>
      <xdr:colOff>177800</xdr:colOff>
      <xdr:row>37</xdr:row>
      <xdr:rowOff>100266</xdr:rowOff>
    </xdr:to>
    <xdr:cxnSp macro="">
      <xdr:nvCxnSpPr>
        <xdr:cNvPr id="530" name="直線コネクタ 529"/>
        <xdr:cNvCxnSpPr/>
      </xdr:nvCxnSpPr>
      <xdr:spPr>
        <a:xfrm>
          <a:off x="12814300" y="6305309"/>
          <a:ext cx="889000" cy="1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2" name="テキスト ボックス 531"/>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4" name="テキスト ボックス 533"/>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89967</xdr:rowOff>
    </xdr:from>
    <xdr:to>
      <xdr:col>85</xdr:col>
      <xdr:colOff>177800</xdr:colOff>
      <xdr:row>37</xdr:row>
      <xdr:rowOff>20117</xdr:rowOff>
    </xdr:to>
    <xdr:sp macro="" textlink="">
      <xdr:nvSpPr>
        <xdr:cNvPr id="540" name="楕円 539"/>
        <xdr:cNvSpPr/>
      </xdr:nvSpPr>
      <xdr:spPr>
        <a:xfrm>
          <a:off x="16268700" y="62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112844</xdr:rowOff>
    </xdr:from>
    <xdr:ext cx="534377" cy="259045"/>
    <xdr:sp macro="" textlink="">
      <xdr:nvSpPr>
        <xdr:cNvPr id="541" name="消防費該当値テキスト"/>
        <xdr:cNvSpPr txBox="1"/>
      </xdr:nvSpPr>
      <xdr:spPr>
        <a:xfrm>
          <a:off x="16370300"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135382</xdr:rowOff>
    </xdr:from>
    <xdr:to>
      <xdr:col>81</xdr:col>
      <xdr:colOff>101600</xdr:colOff>
      <xdr:row>37</xdr:row>
      <xdr:rowOff>65532</xdr:rowOff>
    </xdr:to>
    <xdr:sp macro="" textlink="">
      <xdr:nvSpPr>
        <xdr:cNvPr id="542" name="楕円 541"/>
        <xdr:cNvSpPr/>
      </xdr:nvSpPr>
      <xdr:spPr>
        <a:xfrm>
          <a:off x="15430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82059</xdr:rowOff>
    </xdr:from>
    <xdr:ext cx="534377" cy="259045"/>
    <xdr:sp macro="" textlink="">
      <xdr:nvSpPr>
        <xdr:cNvPr id="543" name="テキスト ボックス 542"/>
        <xdr:cNvSpPr txBox="1"/>
      </xdr:nvSpPr>
      <xdr:spPr>
        <a:xfrm>
          <a:off x="15214111" y="60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1803</xdr:rowOff>
    </xdr:from>
    <xdr:to>
      <xdr:col>76</xdr:col>
      <xdr:colOff>165100</xdr:colOff>
      <xdr:row>37</xdr:row>
      <xdr:rowOff>103403</xdr:rowOff>
    </xdr:to>
    <xdr:sp macro="" textlink="">
      <xdr:nvSpPr>
        <xdr:cNvPr id="544" name="楕円 543"/>
        <xdr:cNvSpPr/>
      </xdr:nvSpPr>
      <xdr:spPr>
        <a:xfrm>
          <a:off x="14541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94530</xdr:rowOff>
    </xdr:from>
    <xdr:ext cx="534377" cy="259045"/>
    <xdr:sp macro="" textlink="">
      <xdr:nvSpPr>
        <xdr:cNvPr id="545" name="テキスト ボックス 544"/>
        <xdr:cNvSpPr txBox="1"/>
      </xdr:nvSpPr>
      <xdr:spPr>
        <a:xfrm>
          <a:off x="14325111" y="6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49466</xdr:rowOff>
    </xdr:from>
    <xdr:to>
      <xdr:col>72</xdr:col>
      <xdr:colOff>38100</xdr:colOff>
      <xdr:row>37</xdr:row>
      <xdr:rowOff>151066</xdr:rowOff>
    </xdr:to>
    <xdr:sp macro="" textlink="">
      <xdr:nvSpPr>
        <xdr:cNvPr id="546" name="楕円 545"/>
        <xdr:cNvSpPr/>
      </xdr:nvSpPr>
      <xdr:spPr>
        <a:xfrm>
          <a:off x="13652500" y="6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142194</xdr:rowOff>
    </xdr:from>
    <xdr:ext cx="534377" cy="259045"/>
    <xdr:sp macro="" textlink="">
      <xdr:nvSpPr>
        <xdr:cNvPr id="547" name="テキスト ボックス 546"/>
        <xdr:cNvSpPr txBox="1"/>
      </xdr:nvSpPr>
      <xdr:spPr>
        <a:xfrm>
          <a:off x="13436111" y="64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82309</xdr:rowOff>
    </xdr:from>
    <xdr:to>
      <xdr:col>67</xdr:col>
      <xdr:colOff>101600</xdr:colOff>
      <xdr:row>37</xdr:row>
      <xdr:rowOff>12459</xdr:rowOff>
    </xdr:to>
    <xdr:sp macro="" textlink="">
      <xdr:nvSpPr>
        <xdr:cNvPr id="548" name="楕円 547"/>
        <xdr:cNvSpPr/>
      </xdr:nvSpPr>
      <xdr:spPr>
        <a:xfrm>
          <a:off x="12763500" y="62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28986</xdr:rowOff>
    </xdr:from>
    <xdr:ext cx="534377" cy="259045"/>
    <xdr:sp macro="" textlink="">
      <xdr:nvSpPr>
        <xdr:cNvPr id="549" name="テキスト ボックス 548"/>
        <xdr:cNvSpPr txBox="1"/>
      </xdr:nvSpPr>
      <xdr:spPr>
        <a:xfrm>
          <a:off x="12547111" y="602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86417</xdr:rowOff>
    </xdr:from>
    <xdr:to>
      <xdr:col>85</xdr:col>
      <xdr:colOff>127000</xdr:colOff>
      <xdr:row>57</xdr:row>
      <xdr:rowOff>130499</xdr:rowOff>
    </xdr:to>
    <xdr:cxnSp macro="">
      <xdr:nvCxnSpPr>
        <xdr:cNvPr id="579" name="直線コネクタ 578"/>
        <xdr:cNvCxnSpPr/>
      </xdr:nvCxnSpPr>
      <xdr:spPr>
        <a:xfrm>
          <a:off x="15481300" y="9859067"/>
          <a:ext cx="8382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0" name="教育費平均値テキスト"/>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86417</xdr:rowOff>
    </xdr:from>
    <xdr:to>
      <xdr:col>81</xdr:col>
      <xdr:colOff>50800</xdr:colOff>
      <xdr:row>58</xdr:row>
      <xdr:rowOff>85960</xdr:rowOff>
    </xdr:to>
    <xdr:cxnSp macro="">
      <xdr:nvCxnSpPr>
        <xdr:cNvPr id="582" name="直線コネクタ 581"/>
        <xdr:cNvCxnSpPr/>
      </xdr:nvCxnSpPr>
      <xdr:spPr>
        <a:xfrm flipV="1">
          <a:off x="14592300" y="9859067"/>
          <a:ext cx="8890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4" name="テキスト ボックス 583"/>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14770</xdr:rowOff>
    </xdr:from>
    <xdr:to>
      <xdr:col>76</xdr:col>
      <xdr:colOff>114300</xdr:colOff>
      <xdr:row>58</xdr:row>
      <xdr:rowOff>85960</xdr:rowOff>
    </xdr:to>
    <xdr:cxnSp macro="">
      <xdr:nvCxnSpPr>
        <xdr:cNvPr id="585" name="直線コネクタ 584"/>
        <xdr:cNvCxnSpPr/>
      </xdr:nvCxnSpPr>
      <xdr:spPr>
        <a:xfrm>
          <a:off x="13703300" y="9958870"/>
          <a:ext cx="889000" cy="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7" name="テキスト ボックス 586"/>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145872</xdr:rowOff>
    </xdr:from>
    <xdr:to>
      <xdr:col>71</xdr:col>
      <xdr:colOff>177800</xdr:colOff>
      <xdr:row>58</xdr:row>
      <xdr:rowOff>14770</xdr:rowOff>
    </xdr:to>
    <xdr:cxnSp macro="">
      <xdr:nvCxnSpPr>
        <xdr:cNvPr id="588" name="直線コネクタ 587"/>
        <xdr:cNvCxnSpPr/>
      </xdr:nvCxnSpPr>
      <xdr:spPr>
        <a:xfrm>
          <a:off x="12814300" y="991852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9" name="フローチャート: 判断 588"/>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0" name="テキスト ボックス 589"/>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1" name="フローチャート: 判断 590"/>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2" name="テキスト ボックス 591"/>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79699</xdr:rowOff>
    </xdr:from>
    <xdr:to>
      <xdr:col>85</xdr:col>
      <xdr:colOff>177800</xdr:colOff>
      <xdr:row>58</xdr:row>
      <xdr:rowOff>9849</xdr:rowOff>
    </xdr:to>
    <xdr:sp macro="" textlink="">
      <xdr:nvSpPr>
        <xdr:cNvPr id="598" name="楕円 597"/>
        <xdr:cNvSpPr/>
      </xdr:nvSpPr>
      <xdr:spPr>
        <a:xfrm>
          <a:off x="16268700" y="98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58126</xdr:rowOff>
    </xdr:from>
    <xdr:ext cx="534377" cy="259045"/>
    <xdr:sp macro="" textlink="">
      <xdr:nvSpPr>
        <xdr:cNvPr id="599" name="教育費該当値テキスト"/>
        <xdr:cNvSpPr txBox="1"/>
      </xdr:nvSpPr>
      <xdr:spPr>
        <a:xfrm>
          <a:off x="16370300" y="9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35617</xdr:rowOff>
    </xdr:from>
    <xdr:to>
      <xdr:col>81</xdr:col>
      <xdr:colOff>101600</xdr:colOff>
      <xdr:row>57</xdr:row>
      <xdr:rowOff>137217</xdr:rowOff>
    </xdr:to>
    <xdr:sp macro="" textlink="">
      <xdr:nvSpPr>
        <xdr:cNvPr id="600" name="楕円 599"/>
        <xdr:cNvSpPr/>
      </xdr:nvSpPr>
      <xdr:spPr>
        <a:xfrm>
          <a:off x="15430500" y="98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128344</xdr:rowOff>
    </xdr:from>
    <xdr:ext cx="534377" cy="259045"/>
    <xdr:sp macro="" textlink="">
      <xdr:nvSpPr>
        <xdr:cNvPr id="601" name="テキスト ボックス 600"/>
        <xdr:cNvSpPr txBox="1"/>
      </xdr:nvSpPr>
      <xdr:spPr>
        <a:xfrm>
          <a:off x="15214111" y="99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35160</xdr:rowOff>
    </xdr:from>
    <xdr:to>
      <xdr:col>76</xdr:col>
      <xdr:colOff>165100</xdr:colOff>
      <xdr:row>58</xdr:row>
      <xdr:rowOff>136760</xdr:rowOff>
    </xdr:to>
    <xdr:sp macro="" textlink="">
      <xdr:nvSpPr>
        <xdr:cNvPr id="602" name="楕円 601"/>
        <xdr:cNvSpPr/>
      </xdr:nvSpPr>
      <xdr:spPr>
        <a:xfrm>
          <a:off x="14541500" y="99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127887</xdr:rowOff>
    </xdr:from>
    <xdr:ext cx="534377" cy="259045"/>
    <xdr:sp macro="" textlink="">
      <xdr:nvSpPr>
        <xdr:cNvPr id="603" name="テキスト ボックス 602"/>
        <xdr:cNvSpPr txBox="1"/>
      </xdr:nvSpPr>
      <xdr:spPr>
        <a:xfrm>
          <a:off x="14325111" y="100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135420</xdr:rowOff>
    </xdr:from>
    <xdr:to>
      <xdr:col>72</xdr:col>
      <xdr:colOff>38100</xdr:colOff>
      <xdr:row>58</xdr:row>
      <xdr:rowOff>65570</xdr:rowOff>
    </xdr:to>
    <xdr:sp macro="" textlink="">
      <xdr:nvSpPr>
        <xdr:cNvPr id="604" name="楕円 603"/>
        <xdr:cNvSpPr/>
      </xdr:nvSpPr>
      <xdr:spPr>
        <a:xfrm>
          <a:off x="136525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56697</xdr:rowOff>
    </xdr:from>
    <xdr:ext cx="534377" cy="259045"/>
    <xdr:sp macro="" textlink="">
      <xdr:nvSpPr>
        <xdr:cNvPr id="605" name="テキスト ボックス 604"/>
        <xdr:cNvSpPr txBox="1"/>
      </xdr:nvSpPr>
      <xdr:spPr>
        <a:xfrm>
          <a:off x="13436111" y="100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95072</xdr:rowOff>
    </xdr:from>
    <xdr:to>
      <xdr:col>67</xdr:col>
      <xdr:colOff>101600</xdr:colOff>
      <xdr:row>58</xdr:row>
      <xdr:rowOff>25222</xdr:rowOff>
    </xdr:to>
    <xdr:sp macro="" textlink="">
      <xdr:nvSpPr>
        <xdr:cNvPr id="606" name="楕円 605"/>
        <xdr:cNvSpPr/>
      </xdr:nvSpPr>
      <xdr:spPr>
        <a:xfrm>
          <a:off x="12763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16349</xdr:rowOff>
    </xdr:from>
    <xdr:ext cx="534377" cy="259045"/>
    <xdr:sp macro="" textlink="">
      <xdr:nvSpPr>
        <xdr:cNvPr id="607" name="テキスト ボックス 606"/>
        <xdr:cNvSpPr txBox="1"/>
      </xdr:nvSpPr>
      <xdr:spPr>
        <a:xfrm>
          <a:off x="12547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168904</xdr:rowOff>
    </xdr:from>
    <xdr:to>
      <xdr:col>85</xdr:col>
      <xdr:colOff>127000</xdr:colOff>
      <xdr:row>79</xdr:row>
      <xdr:rowOff>44450</xdr:rowOff>
    </xdr:to>
    <xdr:cxnSp macro="">
      <xdr:nvCxnSpPr>
        <xdr:cNvPr id="636" name="直線コネクタ 635"/>
        <xdr:cNvCxnSpPr/>
      </xdr:nvCxnSpPr>
      <xdr:spPr>
        <a:xfrm flipV="1">
          <a:off x="15481300" y="13370554"/>
          <a:ext cx="838200" cy="21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7" name="災害復旧費平均値テキスト"/>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33325</xdr:rowOff>
    </xdr:from>
    <xdr:to>
      <xdr:col>81</xdr:col>
      <xdr:colOff>50800</xdr:colOff>
      <xdr:row>79</xdr:row>
      <xdr:rowOff>44450</xdr:rowOff>
    </xdr:to>
    <xdr:cxnSp macro="">
      <xdr:nvCxnSpPr>
        <xdr:cNvPr id="639" name="直線コネクタ 638"/>
        <xdr:cNvCxnSpPr/>
      </xdr:nvCxnSpPr>
      <xdr:spPr>
        <a:xfrm>
          <a:off x="14592300" y="1357787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151092</xdr:rowOff>
    </xdr:from>
    <xdr:to>
      <xdr:col>76</xdr:col>
      <xdr:colOff>114300</xdr:colOff>
      <xdr:row>79</xdr:row>
      <xdr:rowOff>33325</xdr:rowOff>
    </xdr:to>
    <xdr:cxnSp macro="">
      <xdr:nvCxnSpPr>
        <xdr:cNvPr id="642" name="直線コネクタ 641"/>
        <xdr:cNvCxnSpPr/>
      </xdr:nvCxnSpPr>
      <xdr:spPr>
        <a:xfrm>
          <a:off x="13703300" y="13524192"/>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147910</xdr:rowOff>
    </xdr:from>
    <xdr:to>
      <xdr:col>71</xdr:col>
      <xdr:colOff>177800</xdr:colOff>
      <xdr:row>78</xdr:row>
      <xdr:rowOff>151092</xdr:rowOff>
    </xdr:to>
    <xdr:cxnSp macro="">
      <xdr:nvCxnSpPr>
        <xdr:cNvPr id="645" name="直線コネクタ 644"/>
        <xdr:cNvCxnSpPr/>
      </xdr:nvCxnSpPr>
      <xdr:spPr>
        <a:xfrm>
          <a:off x="12814300" y="135210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6" name="フローチャート: 判断 645"/>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7" name="テキスト ボックス 646"/>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8" name="フローチャート: 判断 647"/>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9" name="テキスト ボックス 648"/>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118104</xdr:rowOff>
    </xdr:from>
    <xdr:to>
      <xdr:col>85</xdr:col>
      <xdr:colOff>177800</xdr:colOff>
      <xdr:row>78</xdr:row>
      <xdr:rowOff>48254</xdr:rowOff>
    </xdr:to>
    <xdr:sp macro="" textlink="">
      <xdr:nvSpPr>
        <xdr:cNvPr id="655" name="楕円 654"/>
        <xdr:cNvSpPr/>
      </xdr:nvSpPr>
      <xdr:spPr>
        <a:xfrm>
          <a:off x="16268700" y="133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140981</xdr:rowOff>
    </xdr:from>
    <xdr:ext cx="534377" cy="259045"/>
    <xdr:sp macro="" textlink="">
      <xdr:nvSpPr>
        <xdr:cNvPr id="656" name="災害復旧費該当値テキスト"/>
        <xdr:cNvSpPr txBox="1"/>
      </xdr:nvSpPr>
      <xdr:spPr>
        <a:xfrm>
          <a:off x="16370300" y="131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153975</xdr:rowOff>
    </xdr:from>
    <xdr:to>
      <xdr:col>76</xdr:col>
      <xdr:colOff>165100</xdr:colOff>
      <xdr:row>79</xdr:row>
      <xdr:rowOff>84125</xdr:rowOff>
    </xdr:to>
    <xdr:sp macro="" textlink="">
      <xdr:nvSpPr>
        <xdr:cNvPr id="659" name="楕円 658"/>
        <xdr:cNvSpPr/>
      </xdr:nvSpPr>
      <xdr:spPr>
        <a:xfrm>
          <a:off x="14541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75252</xdr:rowOff>
    </xdr:from>
    <xdr:ext cx="378565" cy="259045"/>
    <xdr:sp macro="" textlink="">
      <xdr:nvSpPr>
        <xdr:cNvPr id="660" name="テキスト ボックス 659"/>
        <xdr:cNvSpPr txBox="1"/>
      </xdr:nvSpPr>
      <xdr:spPr>
        <a:xfrm>
          <a:off x="14403017" y="136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100292</xdr:rowOff>
    </xdr:from>
    <xdr:to>
      <xdr:col>72</xdr:col>
      <xdr:colOff>38100</xdr:colOff>
      <xdr:row>79</xdr:row>
      <xdr:rowOff>30442</xdr:rowOff>
    </xdr:to>
    <xdr:sp macro="" textlink="">
      <xdr:nvSpPr>
        <xdr:cNvPr id="661" name="楕円 660"/>
        <xdr:cNvSpPr/>
      </xdr:nvSpPr>
      <xdr:spPr>
        <a:xfrm>
          <a:off x="13652500" y="134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21569</xdr:rowOff>
    </xdr:from>
    <xdr:ext cx="469744" cy="259045"/>
    <xdr:sp macro="" textlink="">
      <xdr:nvSpPr>
        <xdr:cNvPr id="662" name="テキスト ボックス 661"/>
        <xdr:cNvSpPr txBox="1"/>
      </xdr:nvSpPr>
      <xdr:spPr>
        <a:xfrm>
          <a:off x="13468428" y="1356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97110</xdr:rowOff>
    </xdr:from>
    <xdr:to>
      <xdr:col>67</xdr:col>
      <xdr:colOff>101600</xdr:colOff>
      <xdr:row>79</xdr:row>
      <xdr:rowOff>27260</xdr:rowOff>
    </xdr:to>
    <xdr:sp macro="" textlink="">
      <xdr:nvSpPr>
        <xdr:cNvPr id="663" name="楕円 662"/>
        <xdr:cNvSpPr/>
      </xdr:nvSpPr>
      <xdr:spPr>
        <a:xfrm>
          <a:off x="12763500" y="134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18387</xdr:rowOff>
    </xdr:from>
    <xdr:ext cx="469744" cy="259045"/>
    <xdr:sp macro="" textlink="">
      <xdr:nvSpPr>
        <xdr:cNvPr id="664" name="テキスト ボックス 663"/>
        <xdr:cNvSpPr txBox="1"/>
      </xdr:nvSpPr>
      <xdr:spPr>
        <a:xfrm>
          <a:off x="12579428" y="135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147816</xdr:rowOff>
    </xdr:from>
    <xdr:to>
      <xdr:col>85</xdr:col>
      <xdr:colOff>127000</xdr:colOff>
      <xdr:row>97</xdr:row>
      <xdr:rowOff>8075</xdr:rowOff>
    </xdr:to>
    <xdr:cxnSp macro="">
      <xdr:nvCxnSpPr>
        <xdr:cNvPr id="696" name="直線コネクタ 695"/>
        <xdr:cNvCxnSpPr/>
      </xdr:nvCxnSpPr>
      <xdr:spPr>
        <a:xfrm>
          <a:off x="15481300" y="16607016"/>
          <a:ext cx="838200" cy="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37760</xdr:rowOff>
    </xdr:from>
    <xdr:to>
      <xdr:col>81</xdr:col>
      <xdr:colOff>50800</xdr:colOff>
      <xdr:row>96</xdr:row>
      <xdr:rowOff>147816</xdr:rowOff>
    </xdr:to>
    <xdr:cxnSp macro="">
      <xdr:nvCxnSpPr>
        <xdr:cNvPr id="699" name="直線コネクタ 698"/>
        <xdr:cNvCxnSpPr/>
      </xdr:nvCxnSpPr>
      <xdr:spPr>
        <a:xfrm>
          <a:off x="14592300" y="16496960"/>
          <a:ext cx="889000" cy="1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1" name="テキスト ボックス 700"/>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122881</xdr:rowOff>
    </xdr:from>
    <xdr:to>
      <xdr:col>76</xdr:col>
      <xdr:colOff>114300</xdr:colOff>
      <xdr:row>96</xdr:row>
      <xdr:rowOff>37760</xdr:rowOff>
    </xdr:to>
    <xdr:cxnSp macro="">
      <xdr:nvCxnSpPr>
        <xdr:cNvPr id="702" name="直線コネクタ 701"/>
        <xdr:cNvCxnSpPr/>
      </xdr:nvCxnSpPr>
      <xdr:spPr>
        <a:xfrm>
          <a:off x="13703300" y="16410631"/>
          <a:ext cx="8890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33417</xdr:rowOff>
    </xdr:from>
    <xdr:to>
      <xdr:col>71</xdr:col>
      <xdr:colOff>177800</xdr:colOff>
      <xdr:row>95</xdr:row>
      <xdr:rowOff>122881</xdr:rowOff>
    </xdr:to>
    <xdr:cxnSp macro="">
      <xdr:nvCxnSpPr>
        <xdr:cNvPr id="705" name="直線コネクタ 704"/>
        <xdr:cNvCxnSpPr/>
      </xdr:nvCxnSpPr>
      <xdr:spPr>
        <a:xfrm>
          <a:off x="12814300" y="16321167"/>
          <a:ext cx="889000" cy="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6" name="フローチャート: 判断 705"/>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7" name="テキスト ボックス 706"/>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8" name="フローチャート: 判断 707"/>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09" name="テキスト ボックス 708"/>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128725</xdr:rowOff>
    </xdr:from>
    <xdr:to>
      <xdr:col>85</xdr:col>
      <xdr:colOff>177800</xdr:colOff>
      <xdr:row>97</xdr:row>
      <xdr:rowOff>58875</xdr:rowOff>
    </xdr:to>
    <xdr:sp macro="" textlink="">
      <xdr:nvSpPr>
        <xdr:cNvPr id="715" name="楕円 714"/>
        <xdr:cNvSpPr/>
      </xdr:nvSpPr>
      <xdr:spPr>
        <a:xfrm>
          <a:off x="16268700" y="1658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107152</xdr:rowOff>
    </xdr:from>
    <xdr:ext cx="534377" cy="259045"/>
    <xdr:sp macro="" textlink="">
      <xdr:nvSpPr>
        <xdr:cNvPr id="716" name="公債費該当値テキスト"/>
        <xdr:cNvSpPr txBox="1"/>
      </xdr:nvSpPr>
      <xdr:spPr>
        <a:xfrm>
          <a:off x="16370300" y="1656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97016</xdr:rowOff>
    </xdr:from>
    <xdr:to>
      <xdr:col>81</xdr:col>
      <xdr:colOff>101600</xdr:colOff>
      <xdr:row>97</xdr:row>
      <xdr:rowOff>27166</xdr:rowOff>
    </xdr:to>
    <xdr:sp macro="" textlink="">
      <xdr:nvSpPr>
        <xdr:cNvPr id="717" name="楕円 716"/>
        <xdr:cNvSpPr/>
      </xdr:nvSpPr>
      <xdr:spPr>
        <a:xfrm>
          <a:off x="154305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18293</xdr:rowOff>
    </xdr:from>
    <xdr:ext cx="534377" cy="259045"/>
    <xdr:sp macro="" textlink="">
      <xdr:nvSpPr>
        <xdr:cNvPr id="718" name="テキスト ボックス 717"/>
        <xdr:cNvSpPr txBox="1"/>
      </xdr:nvSpPr>
      <xdr:spPr>
        <a:xfrm>
          <a:off x="15214111" y="166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158410</xdr:rowOff>
    </xdr:from>
    <xdr:to>
      <xdr:col>76</xdr:col>
      <xdr:colOff>165100</xdr:colOff>
      <xdr:row>96</xdr:row>
      <xdr:rowOff>88560</xdr:rowOff>
    </xdr:to>
    <xdr:sp macro="" textlink="">
      <xdr:nvSpPr>
        <xdr:cNvPr id="719" name="楕円 718"/>
        <xdr:cNvSpPr/>
      </xdr:nvSpPr>
      <xdr:spPr>
        <a:xfrm>
          <a:off x="14541500" y="164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79687</xdr:rowOff>
    </xdr:from>
    <xdr:ext cx="534377" cy="259045"/>
    <xdr:sp macro="" textlink="">
      <xdr:nvSpPr>
        <xdr:cNvPr id="720" name="テキスト ボックス 719"/>
        <xdr:cNvSpPr txBox="1"/>
      </xdr:nvSpPr>
      <xdr:spPr>
        <a:xfrm>
          <a:off x="14325111" y="165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72081</xdr:rowOff>
    </xdr:from>
    <xdr:to>
      <xdr:col>72</xdr:col>
      <xdr:colOff>38100</xdr:colOff>
      <xdr:row>96</xdr:row>
      <xdr:rowOff>2231</xdr:rowOff>
    </xdr:to>
    <xdr:sp macro="" textlink="">
      <xdr:nvSpPr>
        <xdr:cNvPr id="721" name="楕円 720"/>
        <xdr:cNvSpPr/>
      </xdr:nvSpPr>
      <xdr:spPr>
        <a:xfrm>
          <a:off x="13652500" y="163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18758</xdr:rowOff>
    </xdr:from>
    <xdr:ext cx="534377" cy="259045"/>
    <xdr:sp macro="" textlink="">
      <xdr:nvSpPr>
        <xdr:cNvPr id="722" name="テキスト ボックス 721"/>
        <xdr:cNvSpPr txBox="1"/>
      </xdr:nvSpPr>
      <xdr:spPr>
        <a:xfrm>
          <a:off x="13436111" y="161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154067</xdr:rowOff>
    </xdr:from>
    <xdr:to>
      <xdr:col>67</xdr:col>
      <xdr:colOff>101600</xdr:colOff>
      <xdr:row>95</xdr:row>
      <xdr:rowOff>84217</xdr:rowOff>
    </xdr:to>
    <xdr:sp macro="" textlink="">
      <xdr:nvSpPr>
        <xdr:cNvPr id="723" name="楕円 722"/>
        <xdr:cNvSpPr/>
      </xdr:nvSpPr>
      <xdr:spPr>
        <a:xfrm>
          <a:off x="12763500" y="162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100744</xdr:rowOff>
    </xdr:from>
    <xdr:ext cx="534377" cy="259045"/>
    <xdr:sp macro="" textlink="">
      <xdr:nvSpPr>
        <xdr:cNvPr id="724" name="テキスト ボックス 723"/>
        <xdr:cNvSpPr txBox="1"/>
      </xdr:nvSpPr>
      <xdr:spPr>
        <a:xfrm>
          <a:off x="12547111" y="160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9" name="フローチャート: 判断 758"/>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0" name="テキスト ボックス 759"/>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1" name="フローチャート: 判断 760"/>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2" name="テキスト ボックス 761"/>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9"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、ふるさと</a:t>
          </a:r>
          <a:r>
            <a:rPr kumimoji="1" lang="ja-JP" altLang="en-US" sz="1100">
              <a:solidFill>
                <a:schemeClr val="dk1"/>
              </a:solidFill>
              <a:effectLst/>
              <a:latin typeface="+mn-lt"/>
              <a:ea typeface="+mn-ea"/>
              <a:cs typeface="+mn-cs"/>
            </a:rPr>
            <a:t>納税増加に伴い、ふるさと</a:t>
          </a:r>
          <a:r>
            <a:rPr kumimoji="1" lang="ja-JP" altLang="ja-JP" sz="1100">
              <a:solidFill>
                <a:schemeClr val="dk1"/>
              </a:solidFill>
              <a:effectLst/>
              <a:latin typeface="+mn-lt"/>
              <a:ea typeface="+mn-ea"/>
              <a:cs typeface="+mn-cs"/>
            </a:rPr>
            <a:t>まちづくり寄付金特産品等贈呈委託料</a:t>
          </a:r>
          <a:r>
            <a:rPr kumimoji="1" lang="ja-JP" altLang="en-US" sz="1100">
              <a:solidFill>
                <a:schemeClr val="dk1"/>
              </a:solidFill>
              <a:effectLst/>
              <a:latin typeface="+mn-lt"/>
              <a:ea typeface="+mn-ea"/>
              <a:cs typeface="+mn-cs"/>
            </a:rPr>
            <a:t>が増加したものの、</a:t>
          </a:r>
          <a:r>
            <a:rPr kumimoji="1" lang="ja-JP" altLang="ja-JP" sz="1100">
              <a:solidFill>
                <a:schemeClr val="dk1"/>
              </a:solidFill>
              <a:effectLst/>
              <a:latin typeface="+mn-lt"/>
              <a:ea typeface="+mn-ea"/>
              <a:cs typeface="+mn-cs"/>
            </a:rPr>
            <a:t>基金への積立金が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し、住民一人当たり</a:t>
          </a:r>
          <a:r>
            <a:rPr kumimoji="1" lang="en-US" altLang="ja-JP" sz="1100">
              <a:solidFill>
                <a:schemeClr val="dk1"/>
              </a:solidFill>
              <a:effectLst/>
              <a:latin typeface="+mn-lt"/>
              <a:ea typeface="+mn-ea"/>
              <a:cs typeface="+mn-cs"/>
            </a:rPr>
            <a:t>81,233</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民生費は、類似団体平均を下回って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、住民税非課税世帯に対する臨時特別給付金</a:t>
          </a:r>
          <a:r>
            <a:rPr kumimoji="1" lang="ja-JP" altLang="en-US" sz="1100">
              <a:solidFill>
                <a:schemeClr val="dk1"/>
              </a:solidFill>
              <a:effectLst/>
              <a:latin typeface="+mn-lt"/>
              <a:ea typeface="+mn-ea"/>
              <a:cs typeface="+mn-cs"/>
            </a:rPr>
            <a:t>や障害福祉サービス給付貴などが増加</a:t>
          </a:r>
          <a:r>
            <a:rPr kumimoji="1" lang="ja-JP" altLang="ja-JP" sz="1100">
              <a:solidFill>
                <a:schemeClr val="dk1"/>
              </a:solidFill>
              <a:effectLst/>
              <a:latin typeface="+mn-lt"/>
              <a:ea typeface="+mn-ea"/>
              <a:cs typeface="+mn-cs"/>
            </a:rPr>
            <a:t>し、住民一人当たり</a:t>
          </a:r>
          <a:r>
            <a:rPr kumimoji="1" lang="en-US" altLang="ja-JP" sz="1100">
              <a:solidFill>
                <a:schemeClr val="dk1"/>
              </a:solidFill>
              <a:effectLst/>
              <a:latin typeface="+mn-lt"/>
              <a:ea typeface="+mn-ea"/>
              <a:cs typeface="+mn-cs"/>
            </a:rPr>
            <a:t>191,225</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衛生費は、類似団体平均を上回って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、新型コロナウイルスワクチン接種体制の縮小により</a:t>
          </a:r>
          <a:r>
            <a:rPr kumimoji="1" lang="ja-JP" altLang="en-US" sz="1100">
              <a:solidFill>
                <a:schemeClr val="dk1"/>
              </a:solidFill>
              <a:effectLst/>
              <a:latin typeface="+mn-lt"/>
              <a:ea typeface="+mn-ea"/>
              <a:cs typeface="+mn-cs"/>
            </a:rPr>
            <a:t>ワクチン接種関連経費が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新収集事務所の整備に伴う経費が増加し、</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55,810</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商工費は、類似団体平均を下回って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臨時交付金を活用した</a:t>
          </a:r>
          <a:r>
            <a:rPr kumimoji="1" lang="ja-JP" altLang="ja-JP" sz="1100">
              <a:solidFill>
                <a:schemeClr val="dk1"/>
              </a:solidFill>
              <a:effectLst/>
              <a:latin typeface="+mn-lt"/>
              <a:ea typeface="+mn-ea"/>
              <a:cs typeface="+mn-cs"/>
            </a:rPr>
            <a:t>未来応援券事業費</a:t>
          </a:r>
          <a:r>
            <a:rPr kumimoji="1" lang="ja-JP" altLang="en-US" sz="1100">
              <a:solidFill>
                <a:schemeClr val="dk1"/>
              </a:solidFill>
              <a:effectLst/>
              <a:latin typeface="+mn-lt"/>
              <a:ea typeface="+mn-ea"/>
              <a:cs typeface="+mn-cs"/>
            </a:rPr>
            <a:t>や宿泊施設誘致奨励金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したことにより、住民一人当たり</a:t>
          </a:r>
          <a:r>
            <a:rPr kumimoji="1" lang="en-US" altLang="ja-JP" sz="1100">
              <a:solidFill>
                <a:schemeClr val="dk1"/>
              </a:solidFill>
              <a:effectLst/>
              <a:latin typeface="+mn-lt"/>
              <a:ea typeface="+mn-ea"/>
              <a:cs typeface="+mn-cs"/>
            </a:rPr>
            <a:t>13,308</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教育費は、類似団体平均を下回って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中学校空調設備整備事業などが減少</a:t>
          </a:r>
          <a:r>
            <a:rPr kumimoji="1" lang="ja-JP" altLang="ja-JP" sz="1100">
              <a:solidFill>
                <a:schemeClr val="dk1"/>
              </a:solidFill>
              <a:effectLst/>
              <a:latin typeface="+mn-lt"/>
              <a:ea typeface="+mn-ea"/>
              <a:cs typeface="+mn-cs"/>
            </a:rPr>
            <a:t>したことにより、住民一人当たり</a:t>
          </a:r>
          <a:r>
            <a:rPr kumimoji="1" lang="en-US" altLang="ja-JP" sz="1100">
              <a:solidFill>
                <a:schemeClr val="dk1"/>
              </a:solidFill>
              <a:effectLst/>
              <a:latin typeface="+mn-lt"/>
              <a:ea typeface="+mn-ea"/>
              <a:cs typeface="+mn-cs"/>
            </a:rPr>
            <a:t>53,483</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財政調整基金残高の標準財政規模比は、前年度と</a:t>
          </a:r>
          <a:r>
            <a:rPr kumimoji="1" lang="ja-JP" altLang="en-US" sz="1100">
              <a:solidFill>
                <a:schemeClr val="dk1"/>
              </a:solidFill>
              <a:effectLst/>
              <a:latin typeface="+mn-lt"/>
              <a:ea typeface="+mn-ea"/>
              <a:cs typeface="+mn-cs"/>
            </a:rPr>
            <a:t>同率である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実質収支額の標準財政規模比は前年度と比較して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している。これは、実質収支額の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率が標準財政規模の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率を上回ったことによる。</a:t>
          </a:r>
          <a:endParaRPr lang="ja-JP" altLang="ja-JP" sz="1400">
            <a:effectLst/>
          </a:endParaRPr>
        </a:p>
        <a:p>
          <a:r>
            <a:rPr kumimoji="1" lang="ja-JP" altLang="ja-JP" sz="1100">
              <a:solidFill>
                <a:schemeClr val="dk1"/>
              </a:solidFill>
              <a:effectLst/>
              <a:latin typeface="+mn-lt"/>
              <a:ea typeface="+mn-ea"/>
              <a:cs typeface="+mn-cs"/>
            </a:rPr>
            <a:t>　実質単年度収支は、積立金の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、前年度に引き続き黒字となっている。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連結実質赤字比率は、健全化判断比率算定開始から黒字が続いており、前年度より</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と下水道事業会計</a:t>
          </a:r>
          <a:r>
            <a:rPr kumimoji="1" lang="ja-JP" altLang="ja-JP" sz="1100">
              <a:solidFill>
                <a:schemeClr val="dk1"/>
              </a:solidFill>
              <a:effectLst/>
              <a:latin typeface="+mn-lt"/>
              <a:ea typeface="+mn-ea"/>
              <a:cs typeface="+mn-cs"/>
            </a:rPr>
            <a:t>における実質収支額が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したことが要因である。</a:t>
          </a:r>
          <a:endParaRPr lang="ja-JP" altLang="ja-JP" sz="1400">
            <a:effectLst/>
          </a:endParaRPr>
        </a:p>
        <a:p>
          <a:r>
            <a:rPr kumimoji="1" lang="ja-JP" altLang="ja-JP" sz="1100">
              <a:solidFill>
                <a:schemeClr val="dk1"/>
              </a:solidFill>
              <a:effectLst/>
              <a:latin typeface="+mn-lt"/>
              <a:ea typeface="+mn-ea"/>
              <a:cs typeface="+mn-cs"/>
            </a:rPr>
            <a:t>　会計毎に増減はあるものの、今年度もすべての会計において黒字であり、引き続き経営の健全化を図る。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元利償還金は、市債の償還が進んだため、減少した。合併特例債を活用した公共施設等の整備は一段落したが、</a:t>
          </a:r>
          <a:r>
            <a:rPr kumimoji="1" lang="ja-JP" altLang="ja-JP" sz="1100" b="0" i="0" baseline="0">
              <a:solidFill>
                <a:schemeClr val="dk1"/>
              </a:solidFill>
              <a:effectLst/>
              <a:latin typeface="+mn-lt"/>
              <a:ea typeface="+mn-ea"/>
              <a:cs typeface="+mn-cs"/>
            </a:rPr>
            <a:t>過疎対策事業債の積極的な活用を進めているほか、今後、公共施設マネジメント計画に基づく施設の保全や老朽化した学校施設の改築等、必要な公共施設の整備事業の増加も見込まれる。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算入公債費等は、合併特例債の元利償還金額の減少により、減少した。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後世に過大な負担を残さないように、今後も計画的な地方債の活用を行っていく。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a:t>
          </a:r>
          <a:r>
            <a:rPr kumimoji="1" lang="ja-JP" altLang="en-US" sz="1100">
              <a:solidFill>
                <a:schemeClr val="dk1"/>
              </a:solidFill>
              <a:effectLst/>
              <a:latin typeface="+mn-lt"/>
              <a:ea typeface="+mn-ea"/>
              <a:cs typeface="+mn-cs"/>
            </a:rPr>
            <a:t>かか</a:t>
          </a:r>
          <a:r>
            <a:rPr kumimoji="1" lang="ja-JP" altLang="ja-JP" sz="1100">
              <a:solidFill>
                <a:schemeClr val="dk1"/>
              </a:solidFill>
              <a:effectLst/>
              <a:latin typeface="+mn-lt"/>
              <a:ea typeface="+mn-ea"/>
              <a:cs typeface="+mn-cs"/>
            </a:rPr>
            <a:t>る地方債の現在高は、償還額が借入額を上回ったため、減少した。これは、合併特例債を活用して取り組んできた公共施設等の整備がピークを過ぎたことによる。</a:t>
          </a:r>
          <a:endParaRPr lang="ja-JP" altLang="ja-JP" sz="1400">
            <a:effectLst/>
          </a:endParaRPr>
        </a:p>
        <a:p>
          <a:r>
            <a:rPr kumimoji="1" lang="ja-JP" altLang="ja-JP" sz="1100">
              <a:solidFill>
                <a:schemeClr val="dk1"/>
              </a:solidFill>
              <a:effectLst/>
              <a:latin typeface="+mn-lt"/>
              <a:ea typeface="+mn-ea"/>
              <a:cs typeface="+mn-cs"/>
            </a:rPr>
            <a:t>　公営企業債等繰入見込額は、水道事業会計、下水道事業会計の地方債残高が減少したことにより、減少している。</a:t>
          </a:r>
          <a:endParaRPr lang="ja-JP" altLang="ja-JP" sz="1400">
            <a:effectLst/>
          </a:endParaRPr>
        </a:p>
        <a:p>
          <a:r>
            <a:rPr kumimoji="1" lang="ja-JP" altLang="ja-JP" sz="1100">
              <a:solidFill>
                <a:schemeClr val="dk1"/>
              </a:solidFill>
              <a:effectLst/>
              <a:latin typeface="+mn-lt"/>
              <a:ea typeface="+mn-ea"/>
              <a:cs typeface="+mn-cs"/>
            </a:rPr>
            <a:t>　充当可能基金は、前年度に引き続き増加している。これは、財政計画に基づく積立だけでなく、財源超過分も積み立てることができたことによる。一方、償還が進むことで、基準財政需要額算入見込額は年々減少している。</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ja-JP" altLang="en-US" sz="1100">
              <a:solidFill>
                <a:schemeClr val="dk1"/>
              </a:solidFill>
              <a:effectLst/>
              <a:latin typeface="+mn-lt"/>
              <a:ea typeface="+mn-ea"/>
              <a:cs typeface="+mn-cs"/>
            </a:rPr>
            <a:t>以上に</a:t>
          </a:r>
          <a:r>
            <a:rPr kumimoji="1" lang="ja-JP" altLang="ja-JP" sz="1100">
              <a:solidFill>
                <a:schemeClr val="dk1"/>
              </a:solidFill>
              <a:effectLst/>
              <a:latin typeface="+mn-lt"/>
              <a:ea typeface="+mn-ea"/>
              <a:cs typeface="+mn-cs"/>
            </a:rPr>
            <a:t>将来負担額が減少しているため、</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将来負担比率の分子は減少し、平成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年度以降マイナス値となっている。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ふるさとまちづくり寄附金の増収分や令和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年度決算剰余金などの財源超過分を減債基金、公共施設等整備基金及び地域振興基金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4,600</a:t>
          </a:r>
          <a:r>
            <a:rPr kumimoji="1" lang="ja-JP" altLang="ja-JP" sz="1100">
              <a:solidFill>
                <a:schemeClr val="dk1"/>
              </a:solidFill>
              <a:effectLst/>
              <a:latin typeface="+mn-lt"/>
              <a:ea typeface="+mn-ea"/>
              <a:cs typeface="+mn-cs"/>
            </a:rPr>
            <a:t>万円積み立てた。</a:t>
          </a:r>
          <a:endParaRPr lang="ja-JP" altLang="ja-JP" sz="1400">
            <a:effectLst/>
          </a:endParaRPr>
        </a:p>
        <a:p>
          <a:r>
            <a:rPr kumimoji="1" lang="ja-JP" altLang="ja-JP" sz="1100">
              <a:solidFill>
                <a:schemeClr val="dk1"/>
              </a:solidFill>
              <a:effectLst/>
              <a:latin typeface="+mn-lt"/>
              <a:ea typeface="+mn-ea"/>
              <a:cs typeface="+mn-cs"/>
            </a:rPr>
            <a:t>　一方、財政計画に基づき、減債基金を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億円繰入れ、特定目的基金から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万円を取り崩し、市単独で実施している子ども医療費助成事業等に充当した。</a:t>
          </a:r>
          <a:endParaRPr lang="ja-JP" altLang="ja-JP" sz="1400">
            <a:effectLst/>
          </a:endParaRPr>
        </a:p>
        <a:p>
          <a:r>
            <a:rPr kumimoji="1" lang="ja-JP" altLang="ja-JP" sz="1100">
              <a:solidFill>
                <a:schemeClr val="dk1"/>
              </a:solidFill>
              <a:effectLst/>
              <a:latin typeface="+mn-lt"/>
              <a:ea typeface="+mn-ea"/>
              <a:cs typeface="+mn-cs"/>
            </a:rPr>
            <a:t>　最終的に、基金全体としては</a:t>
          </a:r>
          <a:r>
            <a:rPr kumimoji="1" lang="en-US" altLang="ja-JP" sz="1100">
              <a:solidFill>
                <a:schemeClr val="dk1"/>
              </a:solidFill>
              <a:effectLst/>
              <a:latin typeface="+mn-lt"/>
              <a:ea typeface="+mn-ea"/>
              <a:cs typeface="+mn-cs"/>
            </a:rPr>
            <a:t>4,400</a:t>
          </a:r>
          <a:r>
            <a:rPr kumimoji="1" lang="ja-JP" altLang="ja-JP" sz="1100">
              <a:solidFill>
                <a:schemeClr val="dk1"/>
              </a:solidFill>
              <a:effectLst/>
              <a:latin typeface="+mn-lt"/>
              <a:ea typeface="+mn-ea"/>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年度に策定した財政計画に基づき、中期的には標準財政規模の</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％以上、長期的には標準財政規模の</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％以上の基金残高の確保を目標として、計画的に財政運営を行う。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人材育成基金：国際化、情報化、高齢化社会を迎え、</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世紀のまちづくりに必要な人材の育成</a:t>
          </a:r>
          <a:endParaRPr lang="ja-JP" altLang="ja-JP" sz="1400">
            <a:effectLst/>
          </a:endParaRPr>
        </a:p>
        <a:p>
          <a:r>
            <a:rPr kumimoji="1" lang="ja-JP" altLang="ja-JP" sz="1100">
              <a:solidFill>
                <a:schemeClr val="dk1"/>
              </a:solidFill>
              <a:effectLst/>
              <a:latin typeface="+mn-lt"/>
              <a:ea typeface="+mn-ea"/>
              <a:cs typeface="+mn-cs"/>
            </a:rPr>
            <a:t>　地域振興基金：地域の振興</a:t>
          </a:r>
          <a:endParaRPr lang="ja-JP" altLang="ja-JP" sz="1400">
            <a:effectLst/>
          </a:endParaRPr>
        </a:p>
        <a:p>
          <a:r>
            <a:rPr kumimoji="1" lang="ja-JP" altLang="ja-JP" sz="1100">
              <a:solidFill>
                <a:schemeClr val="dk1"/>
              </a:solidFill>
              <a:effectLst/>
              <a:latin typeface="+mn-lt"/>
              <a:ea typeface="+mn-ea"/>
              <a:cs typeface="+mn-cs"/>
            </a:rPr>
            <a:t>　地域福祉基金：地域福祉の推進を図り、高齢者が健康で生きがいを持ち、安心して生涯を過ごせる明るく活力ある地域長寿社会の形成</a:t>
          </a:r>
          <a:endParaRPr lang="ja-JP" altLang="ja-JP" sz="1400">
            <a:effectLst/>
          </a:endParaRPr>
        </a:p>
        <a:p>
          <a:r>
            <a:rPr kumimoji="1" lang="ja-JP" altLang="ja-JP" sz="1100">
              <a:solidFill>
                <a:schemeClr val="dk1"/>
              </a:solidFill>
              <a:effectLst/>
              <a:latin typeface="+mn-lt"/>
              <a:ea typeface="+mn-ea"/>
              <a:cs typeface="+mn-cs"/>
            </a:rPr>
            <a:t>　公共施設等整備基金：公共、公益施設の計画的な整備の促進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人材育成基金：創業支援補助金の財源として</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万円充当したことによる減　　　　　　　　</a:t>
          </a:r>
          <a:endParaRPr lang="ja-JP" altLang="ja-JP" sz="1400">
            <a:effectLst/>
          </a:endParaRPr>
        </a:p>
        <a:p>
          <a:r>
            <a:rPr kumimoji="1" lang="ja-JP" altLang="ja-JP" sz="1100">
              <a:solidFill>
                <a:schemeClr val="dk1"/>
              </a:solidFill>
              <a:effectLst/>
              <a:latin typeface="+mn-lt"/>
              <a:ea typeface="+mn-ea"/>
              <a:cs typeface="+mn-cs"/>
            </a:rPr>
            <a:t>　地域振興基金：子ども医療費助成などの財源として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万円充当したことによる減</a:t>
          </a:r>
          <a:endParaRPr lang="ja-JP" altLang="ja-JP" sz="1400">
            <a:effectLst/>
          </a:endParaRPr>
        </a:p>
        <a:p>
          <a:r>
            <a:rPr kumimoji="1" lang="ja-JP" altLang="ja-JP" sz="1100">
              <a:solidFill>
                <a:schemeClr val="dk1"/>
              </a:solidFill>
              <a:effectLst/>
              <a:latin typeface="+mn-lt"/>
              <a:ea typeface="+mn-ea"/>
              <a:cs typeface="+mn-cs"/>
            </a:rPr>
            <a:t>　地域福祉基金：高齢者のインフルエンザ予防接種費用助成などの財源として</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円充当したことによる減</a:t>
          </a:r>
          <a:endParaRPr lang="ja-JP" altLang="ja-JP" sz="1400">
            <a:effectLst/>
          </a:endParaRPr>
        </a:p>
        <a:p>
          <a:r>
            <a:rPr kumimoji="1" lang="ja-JP" altLang="ja-JP" sz="1100">
              <a:solidFill>
                <a:schemeClr val="dk1"/>
              </a:solidFill>
              <a:effectLst/>
              <a:latin typeface="+mn-lt"/>
              <a:ea typeface="+mn-ea"/>
              <a:cs typeface="+mn-cs"/>
            </a:rPr>
            <a:t>　公共施設等整備基金：財政計画に基づく</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億円を積み立てたことによる増</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本庁舎</a:t>
          </a:r>
          <a:r>
            <a:rPr kumimoji="1" lang="ja-JP" altLang="ja-JP" sz="1100">
              <a:solidFill>
                <a:schemeClr val="dk1"/>
              </a:solidFill>
              <a:effectLst/>
              <a:latin typeface="+mn-lt"/>
              <a:ea typeface="+mn-ea"/>
              <a:cs typeface="+mn-cs"/>
            </a:rPr>
            <a:t>整備などの財源として</a:t>
          </a:r>
          <a:r>
            <a:rPr kumimoji="1" lang="en-US" altLang="ja-JP" sz="1100">
              <a:solidFill>
                <a:schemeClr val="dk1"/>
              </a:solidFill>
              <a:effectLst/>
              <a:latin typeface="+mn-lt"/>
              <a:ea typeface="+mn-ea"/>
              <a:cs typeface="+mn-cs"/>
            </a:rPr>
            <a:t>6,600</a:t>
          </a:r>
          <a:r>
            <a:rPr kumimoji="1" lang="ja-JP" altLang="ja-JP" sz="1100">
              <a:solidFill>
                <a:schemeClr val="dk1"/>
              </a:solidFill>
              <a:effectLst/>
              <a:latin typeface="+mn-lt"/>
              <a:ea typeface="+mn-ea"/>
              <a:cs typeface="+mn-cs"/>
            </a:rPr>
            <a:t>万円充当したことによる減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特定目的基金全体：財政計画に基づき、各基金の使途に見合った事業の財源として、毎年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億円を目途に取崩す予定</a:t>
          </a:r>
          <a:endParaRPr lang="ja-JP" altLang="ja-JP" sz="1400">
            <a:effectLst/>
          </a:endParaRPr>
        </a:p>
        <a:p>
          <a:r>
            <a:rPr kumimoji="1" lang="ja-JP" altLang="ja-JP" sz="1100">
              <a:solidFill>
                <a:schemeClr val="dk1"/>
              </a:solidFill>
              <a:effectLst/>
              <a:latin typeface="+mn-lt"/>
              <a:ea typeface="+mn-ea"/>
              <a:cs typeface="+mn-cs"/>
            </a:rPr>
            <a:t>　公共施設等整備基金：今後予測されるインフラ資産の更新を見据え、令和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ふるさとまちづくり寄付金の増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年度に策定した財政計画及び平成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年度に掲げた行財政改革推進計画に基づき、自主性・自立性の高い財政運営に取り組み、財政計画の最終年度である令和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憶円の残高を確保する。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万円積立てたことによる増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普通交付税再算定による追加交付額のうち、臨時財政対策債償還基金費分</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8,450</a:t>
          </a:r>
          <a:r>
            <a:rPr kumimoji="1" lang="ja-JP" altLang="ja-JP" sz="1100">
              <a:solidFill>
                <a:schemeClr val="dk1"/>
              </a:solidFill>
              <a:effectLst/>
              <a:latin typeface="+mn-lt"/>
              <a:ea typeface="+mn-ea"/>
              <a:cs typeface="+mn-cs"/>
            </a:rPr>
            <a:t>万円積立てたことによる増</a:t>
          </a:r>
          <a:endParaRPr lang="ja-JP" altLang="ja-JP" sz="1400">
            <a:effectLst/>
          </a:endParaRPr>
        </a:p>
        <a:p>
          <a:r>
            <a:rPr kumimoji="1" lang="ja-JP" altLang="ja-JP" sz="1100">
              <a:solidFill>
                <a:schemeClr val="dk1"/>
              </a:solidFill>
              <a:effectLst/>
              <a:latin typeface="+mn-lt"/>
              <a:ea typeface="+mn-ea"/>
              <a:cs typeface="+mn-cs"/>
            </a:rPr>
            <a:t>・償還のため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を積み立てる。財政計画に基づき、毎年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憶円を目途に繰り入れる。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33907655</v>
      </c>
      <c r="BO4" s="449"/>
      <c r="BP4" s="449"/>
      <c r="BQ4" s="449"/>
      <c r="BR4" s="449"/>
      <c r="BS4" s="449"/>
      <c r="BT4" s="449"/>
      <c r="BU4" s="450"/>
      <c r="BV4" s="448">
        <v>33433239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6.5</v>
      </c>
      <c r="CU4" s="589"/>
      <c r="CV4" s="589"/>
      <c r="CW4" s="589"/>
      <c r="CX4" s="589"/>
      <c r="CY4" s="589"/>
      <c r="CZ4" s="589"/>
      <c r="DA4" s="590"/>
      <c r="DB4" s="588">
        <v>5.8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31869644</v>
      </c>
      <c r="BO5" s="420"/>
      <c r="BP5" s="420"/>
      <c r="BQ5" s="420"/>
      <c r="BR5" s="420"/>
      <c r="BS5" s="420"/>
      <c r="BT5" s="420"/>
      <c r="BU5" s="421"/>
      <c r="BV5" s="419">
        <v>31893017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94.6</v>
      </c>
      <c r="CU5" s="417"/>
      <c r="CV5" s="417"/>
      <c r="CW5" s="417"/>
      <c r="CX5" s="417"/>
      <c r="CY5" s="417"/>
      <c r="CZ5" s="417"/>
      <c r="DA5" s="418"/>
      <c r="DB5" s="416">
        <v>92.8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2038011</v>
      </c>
      <c r="BO6" s="420"/>
      <c r="BP6" s="420"/>
      <c r="BQ6" s="420"/>
      <c r="BR6" s="420"/>
      <c r="BS6" s="420"/>
      <c r="BT6" s="420"/>
      <c r="BU6" s="421"/>
      <c r="BV6" s="419">
        <v>1540222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95.1</v>
      </c>
      <c r="CU6" s="563"/>
      <c r="CV6" s="563"/>
      <c r="CW6" s="563"/>
      <c r="CX6" s="563"/>
      <c r="CY6" s="563"/>
      <c r="CZ6" s="563"/>
      <c r="DA6" s="564"/>
      <c r="DB6" s="562">
        <v>93.8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862614</v>
      </c>
      <c r="BO7" s="420"/>
      <c r="BP7" s="420"/>
      <c r="BQ7" s="420"/>
      <c r="BR7" s="420"/>
      <c r="BS7" s="420"/>
      <c r="BT7" s="420"/>
      <c r="BU7" s="421"/>
      <c r="BV7" s="419">
        <v>495443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17957183</v>
      </c>
      <c r="CU7" s="420"/>
      <c r="CV7" s="420"/>
      <c r="CW7" s="420"/>
      <c r="CX7" s="420"/>
      <c r="CY7" s="420"/>
      <c r="CZ7" s="420"/>
      <c r="DA7" s="421"/>
      <c r="DB7" s="419">
        <v>17892894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1175397</v>
      </c>
      <c r="BO8" s="420"/>
      <c r="BP8" s="420"/>
      <c r="BQ8" s="420"/>
      <c r="BR8" s="420"/>
      <c r="BS8" s="420"/>
      <c r="BT8" s="420"/>
      <c r="BU8" s="421"/>
      <c r="BV8" s="419">
        <v>1044779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58816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130618</v>
      </c>
      <c r="BO9" s="420"/>
      <c r="BP9" s="420"/>
      <c r="BQ9" s="420"/>
      <c r="BR9" s="420"/>
      <c r="BS9" s="420"/>
      <c r="BT9" s="420"/>
      <c r="BU9" s="421"/>
      <c r="BV9" s="419">
        <v>-71053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12.3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62616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22929</v>
      </c>
      <c r="BO10" s="420"/>
      <c r="BP10" s="420"/>
      <c r="BQ10" s="420"/>
      <c r="BR10" s="420"/>
      <c r="BS10" s="420"/>
      <c r="BT10" s="420"/>
      <c r="BU10" s="421"/>
      <c r="BV10" s="419">
        <v>557563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59578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59039</v>
      </c>
      <c r="S13" s="507"/>
      <c r="T13" s="507"/>
      <c r="U13" s="507"/>
      <c r="V13" s="508"/>
      <c r="W13" s="509" t="s">
        <v>131</v>
      </c>
      <c r="X13" s="405"/>
      <c r="Y13" s="405"/>
      <c r="Z13" s="405"/>
      <c r="AA13" s="405"/>
      <c r="AB13" s="406"/>
      <c r="AC13" s="372">
        <v>4886</v>
      </c>
      <c r="AD13" s="373"/>
      <c r="AE13" s="373"/>
      <c r="AF13" s="373"/>
      <c r="AG13" s="374"/>
      <c r="AH13" s="372">
        <v>5704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153547</v>
      </c>
      <c r="BO13" s="420"/>
      <c r="BP13" s="420"/>
      <c r="BQ13" s="420"/>
      <c r="BR13" s="420"/>
      <c r="BS13" s="420"/>
      <c r="BT13" s="420"/>
      <c r="BU13" s="421"/>
      <c r="BV13" s="419">
        <v>486510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v>
      </c>
      <c r="CU13" s="417"/>
      <c r="CV13" s="417"/>
      <c r="CW13" s="417"/>
      <c r="CX13" s="417"/>
      <c r="CY13" s="417"/>
      <c r="CZ13" s="417"/>
      <c r="DA13" s="418"/>
      <c r="DB13" s="416">
        <v>4.2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59981</v>
      </c>
      <c r="S14" s="507"/>
      <c r="T14" s="507"/>
      <c r="U14" s="507"/>
      <c r="V14" s="508"/>
      <c r="W14" s="510"/>
      <c r="X14" s="408"/>
      <c r="Y14" s="408"/>
      <c r="Z14" s="408"/>
      <c r="AA14" s="408"/>
      <c r="AB14" s="409"/>
      <c r="AC14" s="499">
        <v>17.399999999999999</v>
      </c>
      <c r="AD14" s="500"/>
      <c r="AE14" s="500"/>
      <c r="AF14" s="500"/>
      <c r="AG14" s="501"/>
      <c r="AH14" s="499">
        <v>18.8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59554</v>
      </c>
      <c r="S15" s="507"/>
      <c r="T15" s="507"/>
      <c r="U15" s="507"/>
      <c r="V15" s="508"/>
      <c r="W15" s="509" t="s">
        <v>137</v>
      </c>
      <c r="X15" s="405"/>
      <c r="Y15" s="405"/>
      <c r="Z15" s="405"/>
      <c r="AA15" s="405"/>
      <c r="AB15" s="406"/>
      <c r="AC15" s="372">
        <v>6255</v>
      </c>
      <c r="AD15" s="373"/>
      <c r="AE15" s="373"/>
      <c r="AF15" s="373"/>
      <c r="AG15" s="374"/>
      <c r="AH15" s="372">
        <v>6624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6768646</v>
      </c>
      <c r="BO15" s="449"/>
      <c r="BP15" s="449"/>
      <c r="BQ15" s="449"/>
      <c r="BR15" s="449"/>
      <c r="BS15" s="449"/>
      <c r="BT15" s="449"/>
      <c r="BU15" s="450"/>
      <c r="BV15" s="448">
        <v>6662221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22.2</v>
      </c>
      <c r="AD16" s="500"/>
      <c r="AE16" s="500"/>
      <c r="AF16" s="500"/>
      <c r="AG16" s="501"/>
      <c r="AH16" s="499">
        <v>21.8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16150841</v>
      </c>
      <c r="BO16" s="420"/>
      <c r="BP16" s="420"/>
      <c r="BQ16" s="420"/>
      <c r="BR16" s="420"/>
      <c r="BS16" s="420"/>
      <c r="BT16" s="420"/>
      <c r="BU16" s="421"/>
      <c r="BV16" s="419">
        <v>15978905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16985</v>
      </c>
      <c r="AD17" s="373"/>
      <c r="AE17" s="373"/>
      <c r="AF17" s="373"/>
      <c r="AG17" s="374"/>
      <c r="AH17" s="372">
        <v>18052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8470130</v>
      </c>
      <c r="BO17" s="420"/>
      <c r="BP17" s="420"/>
      <c r="BQ17" s="420"/>
      <c r="BR17" s="420"/>
      <c r="BS17" s="420"/>
      <c r="BT17" s="420"/>
      <c r="BU17" s="421"/>
      <c r="BV17" s="419">
        <v>8366064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228.21</v>
      </c>
      <c r="M18" s="472"/>
      <c r="N18" s="472"/>
      <c r="O18" s="472"/>
      <c r="P18" s="472"/>
      <c r="Q18" s="472"/>
      <c r="R18" s="473"/>
      <c r="S18" s="473"/>
      <c r="T18" s="473"/>
      <c r="U18" s="473"/>
      <c r="V18" s="474"/>
      <c r="W18" s="490"/>
      <c r="X18" s="491"/>
      <c r="Y18" s="491"/>
      <c r="Z18" s="491"/>
      <c r="AA18" s="491"/>
      <c r="AB18" s="515"/>
      <c r="AC18" s="389">
        <v>60.4</v>
      </c>
      <c r="AD18" s="390"/>
      <c r="AE18" s="390"/>
      <c r="AF18" s="390"/>
      <c r="AG18" s="475"/>
      <c r="AH18" s="389">
        <v>59.4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17218652</v>
      </c>
      <c r="BO18" s="420"/>
      <c r="BP18" s="420"/>
      <c r="BQ18" s="420"/>
      <c r="BR18" s="420"/>
      <c r="BS18" s="420"/>
      <c r="BT18" s="420"/>
      <c r="BU18" s="421"/>
      <c r="BV18" s="419">
        <v>16865234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24698044</v>
      </c>
      <c r="BO19" s="420"/>
      <c r="BP19" s="420"/>
      <c r="BQ19" s="420"/>
      <c r="BR19" s="420"/>
      <c r="BS19" s="420"/>
      <c r="BT19" s="420"/>
      <c r="BU19" s="421"/>
      <c r="BV19" s="419">
        <v>23526403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23351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23245701</v>
      </c>
      <c r="BO22" s="449"/>
      <c r="BP22" s="449"/>
      <c r="BQ22" s="449"/>
      <c r="BR22" s="449"/>
      <c r="BS22" s="449"/>
      <c r="BT22" s="449"/>
      <c r="BU22" s="450"/>
      <c r="BV22" s="448">
        <v>23797102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11053681</v>
      </c>
      <c r="BO23" s="420"/>
      <c r="BP23" s="420"/>
      <c r="BQ23" s="420"/>
      <c r="BR23" s="420"/>
      <c r="BS23" s="420"/>
      <c r="BT23" s="420"/>
      <c r="BU23" s="421"/>
      <c r="BV23" s="419">
        <v>11245987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8051</v>
      </c>
      <c r="R24" s="373"/>
      <c r="S24" s="373"/>
      <c r="T24" s="373"/>
      <c r="U24" s="373"/>
      <c r="V24" s="374"/>
      <c r="W24" s="462"/>
      <c r="X24" s="399"/>
      <c r="Y24" s="400"/>
      <c r="Z24" s="375" t="s">
        <v>162</v>
      </c>
      <c r="AA24" s="376"/>
      <c r="AB24" s="376"/>
      <c r="AC24" s="376"/>
      <c r="AD24" s="376"/>
      <c r="AE24" s="376"/>
      <c r="AF24" s="376"/>
      <c r="AG24" s="377"/>
      <c r="AH24" s="372">
        <v>459</v>
      </c>
      <c r="AI24" s="373"/>
      <c r="AJ24" s="373"/>
      <c r="AK24" s="373"/>
      <c r="AL24" s="374"/>
      <c r="AM24" s="372">
        <v>1498635</v>
      </c>
      <c r="AN24" s="373"/>
      <c r="AO24" s="373"/>
      <c r="AP24" s="373"/>
      <c r="AQ24" s="373"/>
      <c r="AR24" s="374"/>
      <c r="AS24" s="372">
        <v>3265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17680863</v>
      </c>
      <c r="BO24" s="420"/>
      <c r="BP24" s="420"/>
      <c r="BQ24" s="420"/>
      <c r="BR24" s="420"/>
      <c r="BS24" s="420"/>
      <c r="BT24" s="420"/>
      <c r="BU24" s="421"/>
      <c r="BV24" s="419">
        <v>17576149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6790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1647009</v>
      </c>
      <c r="BO25" s="449"/>
      <c r="BP25" s="449"/>
      <c r="BQ25" s="449"/>
      <c r="BR25" s="449"/>
      <c r="BS25" s="449"/>
      <c r="BT25" s="449"/>
      <c r="BU25" s="450"/>
      <c r="BV25" s="448">
        <v>2468513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6111</v>
      </c>
      <c r="R26" s="373"/>
      <c r="S26" s="373"/>
      <c r="T26" s="373"/>
      <c r="U26" s="373"/>
      <c r="V26" s="374"/>
      <c r="W26" s="462"/>
      <c r="X26" s="399"/>
      <c r="Y26" s="400"/>
      <c r="Z26" s="375" t="s">
        <v>168</v>
      </c>
      <c r="AA26" s="430"/>
      <c r="AB26" s="430"/>
      <c r="AC26" s="430"/>
      <c r="AD26" s="430"/>
      <c r="AE26" s="430"/>
      <c r="AF26" s="430"/>
      <c r="AG26" s="431"/>
      <c r="AH26" s="372">
        <v>19</v>
      </c>
      <c r="AI26" s="373"/>
      <c r="AJ26" s="373"/>
      <c r="AK26" s="373"/>
      <c r="AL26" s="374"/>
      <c r="AM26" s="372">
        <v>68305</v>
      </c>
      <c r="AN26" s="373"/>
      <c r="AO26" s="373"/>
      <c r="AP26" s="373"/>
      <c r="AQ26" s="373"/>
      <c r="AR26" s="374"/>
      <c r="AS26" s="372">
        <v>3595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4600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20435</v>
      </c>
      <c r="AN27" s="373"/>
      <c r="AO27" s="373"/>
      <c r="AP27" s="373"/>
      <c r="AQ27" s="373"/>
      <c r="AR27" s="374"/>
      <c r="AS27" s="372">
        <v>4087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741731</v>
      </c>
      <c r="BO27" s="454"/>
      <c r="BP27" s="454"/>
      <c r="BQ27" s="454"/>
      <c r="BR27" s="454"/>
      <c r="BS27" s="454"/>
      <c r="BT27" s="454"/>
      <c r="BU27" s="455"/>
      <c r="BV27" s="453">
        <v>741559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6145066</v>
      </c>
      <c r="BO28" s="449"/>
      <c r="BP28" s="449"/>
      <c r="BQ28" s="449"/>
      <c r="BR28" s="449"/>
      <c r="BS28" s="449"/>
      <c r="BT28" s="449"/>
      <c r="BU28" s="450"/>
      <c r="BV28" s="448">
        <v>6122137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3700</v>
      </c>
      <c r="R29" s="373"/>
      <c r="S29" s="373"/>
      <c r="T29" s="373"/>
      <c r="U29" s="373"/>
      <c r="V29" s="374"/>
      <c r="W29" s="463"/>
      <c r="X29" s="464"/>
      <c r="Y29" s="465"/>
      <c r="Z29" s="375" t="s">
        <v>177</v>
      </c>
      <c r="AA29" s="376"/>
      <c r="AB29" s="376"/>
      <c r="AC29" s="376"/>
      <c r="AD29" s="376"/>
      <c r="AE29" s="376"/>
      <c r="AF29" s="376"/>
      <c r="AG29" s="377"/>
      <c r="AH29" s="372">
        <v>464</v>
      </c>
      <c r="AI29" s="373"/>
      <c r="AJ29" s="373"/>
      <c r="AK29" s="373"/>
      <c r="AL29" s="374"/>
      <c r="AM29" s="372">
        <v>1519070</v>
      </c>
      <c r="AN29" s="373"/>
      <c r="AO29" s="373"/>
      <c r="AP29" s="373"/>
      <c r="AQ29" s="373"/>
      <c r="AR29" s="374"/>
      <c r="AS29" s="372">
        <v>3274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2970682</v>
      </c>
      <c r="BO29" s="420"/>
      <c r="BP29" s="420"/>
      <c r="BQ29" s="420"/>
      <c r="BR29" s="420"/>
      <c r="BS29" s="420"/>
      <c r="BT29" s="420"/>
      <c r="BU29" s="421"/>
      <c r="BV29" s="419">
        <v>2762126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4861672</v>
      </c>
      <c r="BO30" s="454"/>
      <c r="BP30" s="454"/>
      <c r="BQ30" s="454"/>
      <c r="BR30" s="454"/>
      <c r="BS30" s="454"/>
      <c r="BT30" s="454"/>
      <c r="BU30" s="455"/>
      <c r="BV30" s="453">
        <v>5048953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公立那賀病院経営事務組合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青洲の里</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国民健康保険直営診療施設勘定特別会計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和歌山県後期高齢者医療広域連合（特別会計）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和歌山県市町村総合事務組合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介護保険事業勘定特別会計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那賀児童福祉施設組合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那賀広域事務組合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那賀衛生環境整備組合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那賀消防組合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那賀休日急患診療所経営事務組合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五色台広域施設組合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和歌山地方税回収機構</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t7+KE4eSLcs44fNeGhYBqFI7FbB1z48XEiYGO81FTAw3XkRu7FIC01y6TLc18V1yr6AUMoo0z6c53y2ikBRpQ==" saltValue="dHePgu8UqdtI3jW0r+FT3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6963318</v>
      </c>
      <c r="S5" s="674"/>
      <c r="T5" s="674"/>
      <c r="U5" s="674"/>
      <c r="V5" s="674"/>
      <c r="W5" s="674"/>
      <c r="X5" s="674"/>
      <c r="Y5" s="702"/>
      <c r="Z5" s="715">
        <v>20.5</v>
      </c>
      <c r="AA5" s="715"/>
      <c r="AB5" s="715"/>
      <c r="AC5" s="715"/>
      <c r="AD5" s="716">
        <v>6608867</v>
      </c>
      <c r="AE5" s="716"/>
      <c r="AF5" s="716"/>
      <c r="AG5" s="716"/>
      <c r="AH5" s="716"/>
      <c r="AI5" s="716"/>
      <c r="AJ5" s="716"/>
      <c r="AK5" s="716"/>
      <c r="AL5" s="703">
        <v>36.5</v>
      </c>
      <c r="AM5" s="685"/>
      <c r="AN5" s="685"/>
      <c r="AO5" s="704"/>
      <c r="AP5" s="676" t="s">
        <v>216</v>
      </c>
      <c r="AQ5" s="677"/>
      <c r="AR5" s="677"/>
      <c r="AS5" s="677"/>
      <c r="AT5" s="677"/>
      <c r="AU5" s="677"/>
      <c r="AV5" s="677"/>
      <c r="AW5" s="677"/>
      <c r="AX5" s="677"/>
      <c r="AY5" s="677"/>
      <c r="AZ5" s="677"/>
      <c r="BA5" s="677"/>
      <c r="BB5" s="677"/>
      <c r="BC5" s="677"/>
      <c r="BD5" s="677"/>
      <c r="BE5" s="677"/>
      <c r="BF5" s="678"/>
      <c r="BG5" s="621">
        <v>6607664</v>
      </c>
      <c r="BH5" s="622"/>
      <c r="BI5" s="622"/>
      <c r="BJ5" s="622"/>
      <c r="BK5" s="622"/>
      <c r="BL5" s="622"/>
      <c r="BM5" s="622"/>
      <c r="BN5" s="623"/>
      <c r="BO5" s="659">
        <v>94.9</v>
      </c>
      <c r="BP5" s="659"/>
      <c r="BQ5" s="659"/>
      <c r="BR5" s="659"/>
      <c r="BS5" s="660">
        <v>50690</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294167</v>
      </c>
      <c r="S6" s="622"/>
      <c r="T6" s="622"/>
      <c r="U6" s="622"/>
      <c r="V6" s="622"/>
      <c r="W6" s="622"/>
      <c r="X6" s="622"/>
      <c r="Y6" s="623"/>
      <c r="Z6" s="659">
        <v>0.9</v>
      </c>
      <c r="AA6" s="659"/>
      <c r="AB6" s="659"/>
      <c r="AC6" s="659"/>
      <c r="AD6" s="660">
        <v>294167</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6607664</v>
      </c>
      <c r="BH6" s="622"/>
      <c r="BI6" s="622"/>
      <c r="BJ6" s="622"/>
      <c r="BK6" s="622"/>
      <c r="BL6" s="622"/>
      <c r="BM6" s="622"/>
      <c r="BN6" s="623"/>
      <c r="BO6" s="659">
        <v>94.9</v>
      </c>
      <c r="BP6" s="659"/>
      <c r="BQ6" s="659"/>
      <c r="BR6" s="659"/>
      <c r="BS6" s="660">
        <v>50690</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196335</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196335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3088</v>
      </c>
      <c r="S7" s="622"/>
      <c r="T7" s="622"/>
      <c r="U7" s="622"/>
      <c r="V7" s="622"/>
      <c r="W7" s="622"/>
      <c r="X7" s="622"/>
      <c r="Y7" s="623"/>
      <c r="Z7" s="659">
        <v>0</v>
      </c>
      <c r="AA7" s="659"/>
      <c r="AB7" s="659"/>
      <c r="AC7" s="659"/>
      <c r="AD7" s="660">
        <v>3088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2851486</v>
      </c>
      <c r="BH7" s="622"/>
      <c r="BI7" s="622"/>
      <c r="BJ7" s="622"/>
      <c r="BK7" s="622"/>
      <c r="BL7" s="622"/>
      <c r="BM7" s="622"/>
      <c r="BN7" s="623"/>
      <c r="BO7" s="659">
        <v>41</v>
      </c>
      <c r="BP7" s="659"/>
      <c r="BQ7" s="659"/>
      <c r="BR7" s="659"/>
      <c r="BS7" s="660">
        <v>50690</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4839708</v>
      </c>
      <c r="CS7" s="622"/>
      <c r="CT7" s="622"/>
      <c r="CU7" s="622"/>
      <c r="CV7" s="622"/>
      <c r="CW7" s="622"/>
      <c r="CX7" s="622"/>
      <c r="CY7" s="623"/>
      <c r="CZ7" s="659">
        <v>15.2</v>
      </c>
      <c r="DA7" s="659"/>
      <c r="DB7" s="659"/>
      <c r="DC7" s="659"/>
      <c r="DD7" s="627">
        <v>281038</v>
      </c>
      <c r="DE7" s="622"/>
      <c r="DF7" s="622"/>
      <c r="DG7" s="622"/>
      <c r="DH7" s="622"/>
      <c r="DI7" s="622"/>
      <c r="DJ7" s="622"/>
      <c r="DK7" s="622"/>
      <c r="DL7" s="622"/>
      <c r="DM7" s="622"/>
      <c r="DN7" s="622"/>
      <c r="DO7" s="622"/>
      <c r="DP7" s="623"/>
      <c r="DQ7" s="627">
        <v>4272082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61532</v>
      </c>
      <c r="S8" s="622"/>
      <c r="T8" s="622"/>
      <c r="U8" s="622"/>
      <c r="V8" s="622"/>
      <c r="W8" s="622"/>
      <c r="X8" s="622"/>
      <c r="Y8" s="623"/>
      <c r="Z8" s="659">
        <v>0.2</v>
      </c>
      <c r="AA8" s="659"/>
      <c r="AB8" s="659"/>
      <c r="AC8" s="659"/>
      <c r="AD8" s="660">
        <v>61532</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101941</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11392804</v>
      </c>
      <c r="CS8" s="622"/>
      <c r="CT8" s="622"/>
      <c r="CU8" s="622"/>
      <c r="CV8" s="622"/>
      <c r="CW8" s="622"/>
      <c r="CX8" s="622"/>
      <c r="CY8" s="623"/>
      <c r="CZ8" s="659">
        <v>35.700000000000003</v>
      </c>
      <c r="DA8" s="659"/>
      <c r="DB8" s="659"/>
      <c r="DC8" s="659"/>
      <c r="DD8" s="627">
        <v>69922</v>
      </c>
      <c r="DE8" s="622"/>
      <c r="DF8" s="622"/>
      <c r="DG8" s="622"/>
      <c r="DH8" s="622"/>
      <c r="DI8" s="622"/>
      <c r="DJ8" s="622"/>
      <c r="DK8" s="622"/>
      <c r="DL8" s="622"/>
      <c r="DM8" s="622"/>
      <c r="DN8" s="622"/>
      <c r="DO8" s="622"/>
      <c r="DP8" s="623"/>
      <c r="DQ8" s="627">
        <v>6403663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61547</v>
      </c>
      <c r="S9" s="622"/>
      <c r="T9" s="622"/>
      <c r="U9" s="622"/>
      <c r="V9" s="622"/>
      <c r="W9" s="622"/>
      <c r="X9" s="622"/>
      <c r="Y9" s="623"/>
      <c r="Z9" s="659">
        <v>0.2</v>
      </c>
      <c r="AA9" s="659"/>
      <c r="AB9" s="659"/>
      <c r="AC9" s="659"/>
      <c r="AD9" s="660">
        <v>61547</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2442197</v>
      </c>
      <c r="BH9" s="622"/>
      <c r="BI9" s="622"/>
      <c r="BJ9" s="622"/>
      <c r="BK9" s="622"/>
      <c r="BL9" s="622"/>
      <c r="BM9" s="622"/>
      <c r="BN9" s="623"/>
      <c r="BO9" s="659">
        <v>35.1</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3325063</v>
      </c>
      <c r="CS9" s="622"/>
      <c r="CT9" s="622"/>
      <c r="CU9" s="622"/>
      <c r="CV9" s="622"/>
      <c r="CW9" s="622"/>
      <c r="CX9" s="622"/>
      <c r="CY9" s="623"/>
      <c r="CZ9" s="659">
        <v>10.4</v>
      </c>
      <c r="DA9" s="659"/>
      <c r="DB9" s="659"/>
      <c r="DC9" s="659"/>
      <c r="DD9" s="627">
        <v>468605</v>
      </c>
      <c r="DE9" s="622"/>
      <c r="DF9" s="622"/>
      <c r="DG9" s="622"/>
      <c r="DH9" s="622"/>
      <c r="DI9" s="622"/>
      <c r="DJ9" s="622"/>
      <c r="DK9" s="622"/>
      <c r="DL9" s="622"/>
      <c r="DM9" s="622"/>
      <c r="DN9" s="622"/>
      <c r="DO9" s="622"/>
      <c r="DP9" s="623"/>
      <c r="DQ9" s="627">
        <v>2517339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120142</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25816</v>
      </c>
      <c r="CS10" s="622"/>
      <c r="CT10" s="622"/>
      <c r="CU10" s="622"/>
      <c r="CV10" s="622"/>
      <c r="CW10" s="622"/>
      <c r="CX10" s="622"/>
      <c r="CY10" s="623"/>
      <c r="CZ10" s="659">
        <v>0.1</v>
      </c>
      <c r="DA10" s="659"/>
      <c r="DB10" s="659"/>
      <c r="DC10" s="659"/>
      <c r="DD10" s="627">
        <v>2116</v>
      </c>
      <c r="DE10" s="622"/>
      <c r="DF10" s="622"/>
      <c r="DG10" s="622"/>
      <c r="DH10" s="622"/>
      <c r="DI10" s="622"/>
      <c r="DJ10" s="622"/>
      <c r="DK10" s="622"/>
      <c r="DL10" s="622"/>
      <c r="DM10" s="622"/>
      <c r="DN10" s="622"/>
      <c r="DO10" s="622"/>
      <c r="DP10" s="623"/>
      <c r="DQ10" s="627">
        <v>25816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1371750</v>
      </c>
      <c r="S11" s="622"/>
      <c r="T11" s="622"/>
      <c r="U11" s="622"/>
      <c r="V11" s="622"/>
      <c r="W11" s="622"/>
      <c r="X11" s="622"/>
      <c r="Y11" s="623"/>
      <c r="Z11" s="624">
        <v>4</v>
      </c>
      <c r="AA11" s="625"/>
      <c r="AB11" s="625"/>
      <c r="AC11" s="626"/>
      <c r="AD11" s="627">
        <v>1371750</v>
      </c>
      <c r="AE11" s="622"/>
      <c r="AF11" s="622"/>
      <c r="AG11" s="622"/>
      <c r="AH11" s="622"/>
      <c r="AI11" s="622"/>
      <c r="AJ11" s="622"/>
      <c r="AK11" s="623"/>
      <c r="AL11" s="624">
        <v>7.6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187206</v>
      </c>
      <c r="BH11" s="622"/>
      <c r="BI11" s="622"/>
      <c r="BJ11" s="622"/>
      <c r="BK11" s="622"/>
      <c r="BL11" s="622"/>
      <c r="BM11" s="622"/>
      <c r="BN11" s="623"/>
      <c r="BO11" s="659">
        <v>2.7</v>
      </c>
      <c r="BP11" s="659"/>
      <c r="BQ11" s="659"/>
      <c r="BR11" s="659"/>
      <c r="BS11" s="660">
        <v>50690</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1204546</v>
      </c>
      <c r="CS11" s="622"/>
      <c r="CT11" s="622"/>
      <c r="CU11" s="622"/>
      <c r="CV11" s="622"/>
      <c r="CW11" s="622"/>
      <c r="CX11" s="622"/>
      <c r="CY11" s="623"/>
      <c r="CZ11" s="659">
        <v>3.8</v>
      </c>
      <c r="DA11" s="659"/>
      <c r="DB11" s="659"/>
      <c r="DC11" s="659"/>
      <c r="DD11" s="627">
        <v>431456</v>
      </c>
      <c r="DE11" s="622"/>
      <c r="DF11" s="622"/>
      <c r="DG11" s="622"/>
      <c r="DH11" s="622"/>
      <c r="DI11" s="622"/>
      <c r="DJ11" s="622"/>
      <c r="DK11" s="622"/>
      <c r="DL11" s="622"/>
      <c r="DM11" s="622"/>
      <c r="DN11" s="622"/>
      <c r="DO11" s="622"/>
      <c r="DP11" s="623"/>
      <c r="DQ11" s="627">
        <v>557156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24028</v>
      </c>
      <c r="S12" s="622"/>
      <c r="T12" s="622"/>
      <c r="U12" s="622"/>
      <c r="V12" s="622"/>
      <c r="W12" s="622"/>
      <c r="X12" s="622"/>
      <c r="Y12" s="623"/>
      <c r="Z12" s="659">
        <v>0.1</v>
      </c>
      <c r="AA12" s="659"/>
      <c r="AB12" s="659"/>
      <c r="AC12" s="659"/>
      <c r="AD12" s="660">
        <v>24028</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3090363</v>
      </c>
      <c r="BH12" s="622"/>
      <c r="BI12" s="622"/>
      <c r="BJ12" s="622"/>
      <c r="BK12" s="622"/>
      <c r="BL12" s="622"/>
      <c r="BM12" s="622"/>
      <c r="BN12" s="623"/>
      <c r="BO12" s="659">
        <v>44.4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792846</v>
      </c>
      <c r="CS12" s="622"/>
      <c r="CT12" s="622"/>
      <c r="CU12" s="622"/>
      <c r="CV12" s="622"/>
      <c r="CW12" s="622"/>
      <c r="CX12" s="622"/>
      <c r="CY12" s="623"/>
      <c r="CZ12" s="659">
        <v>2.5</v>
      </c>
      <c r="DA12" s="659"/>
      <c r="DB12" s="659"/>
      <c r="DC12" s="659"/>
      <c r="DD12" s="627">
        <v>104279</v>
      </c>
      <c r="DE12" s="622"/>
      <c r="DF12" s="622"/>
      <c r="DG12" s="622"/>
      <c r="DH12" s="622"/>
      <c r="DI12" s="622"/>
      <c r="DJ12" s="622"/>
      <c r="DK12" s="622"/>
      <c r="DL12" s="622"/>
      <c r="DM12" s="622"/>
      <c r="DN12" s="622"/>
      <c r="DO12" s="622"/>
      <c r="DP12" s="623"/>
      <c r="DQ12" s="627">
        <v>683771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3084602</v>
      </c>
      <c r="BH13" s="622"/>
      <c r="BI13" s="622"/>
      <c r="BJ13" s="622"/>
      <c r="BK13" s="622"/>
      <c r="BL13" s="622"/>
      <c r="BM13" s="622"/>
      <c r="BN13" s="623"/>
      <c r="BO13" s="659">
        <v>44.3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2199504</v>
      </c>
      <c r="CS13" s="622"/>
      <c r="CT13" s="622"/>
      <c r="CU13" s="622"/>
      <c r="CV13" s="622"/>
      <c r="CW13" s="622"/>
      <c r="CX13" s="622"/>
      <c r="CY13" s="623"/>
      <c r="CZ13" s="659">
        <v>6.9</v>
      </c>
      <c r="DA13" s="659"/>
      <c r="DB13" s="659"/>
      <c r="DC13" s="659"/>
      <c r="DD13" s="627">
        <v>773078</v>
      </c>
      <c r="DE13" s="622"/>
      <c r="DF13" s="622"/>
      <c r="DG13" s="622"/>
      <c r="DH13" s="622"/>
      <c r="DI13" s="622"/>
      <c r="DJ13" s="622"/>
      <c r="DK13" s="622"/>
      <c r="DL13" s="622"/>
      <c r="DM13" s="622"/>
      <c r="DN13" s="622"/>
      <c r="DO13" s="622"/>
      <c r="DP13" s="623"/>
      <c r="DQ13" s="627">
        <v>1644742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3313</v>
      </c>
      <c r="S14" s="622"/>
      <c r="T14" s="622"/>
      <c r="U14" s="622"/>
      <c r="V14" s="622"/>
      <c r="W14" s="622"/>
      <c r="X14" s="622"/>
      <c r="Y14" s="623"/>
      <c r="Z14" s="659">
        <v>0</v>
      </c>
      <c r="AA14" s="659"/>
      <c r="AB14" s="659"/>
      <c r="AC14" s="659"/>
      <c r="AD14" s="660">
        <v>3313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297052</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1249461</v>
      </c>
      <c r="CS14" s="622"/>
      <c r="CT14" s="622"/>
      <c r="CU14" s="622"/>
      <c r="CV14" s="622"/>
      <c r="CW14" s="622"/>
      <c r="CX14" s="622"/>
      <c r="CY14" s="623"/>
      <c r="CZ14" s="659">
        <v>3.9</v>
      </c>
      <c r="DA14" s="659"/>
      <c r="DB14" s="659"/>
      <c r="DC14" s="659"/>
      <c r="DD14" s="627">
        <v>86220</v>
      </c>
      <c r="DE14" s="622"/>
      <c r="DF14" s="622"/>
      <c r="DG14" s="622"/>
      <c r="DH14" s="622"/>
      <c r="DI14" s="622"/>
      <c r="DJ14" s="622"/>
      <c r="DK14" s="622"/>
      <c r="DL14" s="622"/>
      <c r="DM14" s="622"/>
      <c r="DN14" s="622"/>
      <c r="DO14" s="622"/>
      <c r="DP14" s="623"/>
      <c r="DQ14" s="627">
        <v>1102297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368763</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3186405</v>
      </c>
      <c r="CS15" s="622"/>
      <c r="CT15" s="622"/>
      <c r="CU15" s="622"/>
      <c r="CV15" s="622"/>
      <c r="CW15" s="622"/>
      <c r="CX15" s="622"/>
      <c r="CY15" s="623"/>
      <c r="CZ15" s="659">
        <v>10</v>
      </c>
      <c r="DA15" s="659"/>
      <c r="DB15" s="659"/>
      <c r="DC15" s="659"/>
      <c r="DD15" s="627">
        <v>883751</v>
      </c>
      <c r="DE15" s="622"/>
      <c r="DF15" s="622"/>
      <c r="DG15" s="622"/>
      <c r="DH15" s="622"/>
      <c r="DI15" s="622"/>
      <c r="DJ15" s="622"/>
      <c r="DK15" s="622"/>
      <c r="DL15" s="622"/>
      <c r="DM15" s="622"/>
      <c r="DN15" s="622"/>
      <c r="DO15" s="622"/>
      <c r="DP15" s="623"/>
      <c r="DQ15" s="627">
        <v>2238587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35878</v>
      </c>
      <c r="S16" s="622"/>
      <c r="T16" s="622"/>
      <c r="U16" s="622"/>
      <c r="V16" s="622"/>
      <c r="W16" s="622"/>
      <c r="X16" s="622"/>
      <c r="Y16" s="623"/>
      <c r="Z16" s="659">
        <v>0.1</v>
      </c>
      <c r="AA16" s="659"/>
      <c r="AB16" s="659"/>
      <c r="AC16" s="659"/>
      <c r="AD16" s="660">
        <v>35878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683155</v>
      </c>
      <c r="CS16" s="622"/>
      <c r="CT16" s="622"/>
      <c r="CU16" s="622"/>
      <c r="CV16" s="622"/>
      <c r="CW16" s="622"/>
      <c r="CX16" s="622"/>
      <c r="CY16" s="623"/>
      <c r="CZ16" s="659">
        <v>2.1</v>
      </c>
      <c r="DA16" s="659"/>
      <c r="DB16" s="659"/>
      <c r="DC16" s="659"/>
      <c r="DD16" s="627" t="s">
        <v>122</v>
      </c>
      <c r="DE16" s="622"/>
      <c r="DF16" s="622"/>
      <c r="DG16" s="622"/>
      <c r="DH16" s="622"/>
      <c r="DI16" s="622"/>
      <c r="DJ16" s="622"/>
      <c r="DK16" s="622"/>
      <c r="DL16" s="622"/>
      <c r="DM16" s="622"/>
      <c r="DN16" s="622"/>
      <c r="DO16" s="622"/>
      <c r="DP16" s="623"/>
      <c r="DQ16" s="627">
        <v>259270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78039</v>
      </c>
      <c r="S17" s="622"/>
      <c r="T17" s="622"/>
      <c r="U17" s="622"/>
      <c r="V17" s="622"/>
      <c r="W17" s="622"/>
      <c r="X17" s="622"/>
      <c r="Y17" s="623"/>
      <c r="Z17" s="659">
        <v>0.2</v>
      </c>
      <c r="AA17" s="659"/>
      <c r="AB17" s="659"/>
      <c r="AC17" s="659"/>
      <c r="AD17" s="660">
        <v>78039</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2774001</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2758975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67097</v>
      </c>
      <c r="S18" s="622"/>
      <c r="T18" s="622"/>
      <c r="U18" s="622"/>
      <c r="V18" s="622"/>
      <c r="W18" s="622"/>
      <c r="X18" s="622"/>
      <c r="Y18" s="623"/>
      <c r="Z18" s="659">
        <v>0.2</v>
      </c>
      <c r="AA18" s="659"/>
      <c r="AB18" s="659"/>
      <c r="AC18" s="659"/>
      <c r="AD18" s="660">
        <v>67097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55085</v>
      </c>
      <c r="S19" s="622"/>
      <c r="T19" s="622"/>
      <c r="U19" s="622"/>
      <c r="V19" s="622"/>
      <c r="W19" s="622"/>
      <c r="X19" s="622"/>
      <c r="Y19" s="623"/>
      <c r="Z19" s="659">
        <v>0.2</v>
      </c>
      <c r="AA19" s="659"/>
      <c r="AB19" s="659"/>
      <c r="AC19" s="659"/>
      <c r="AD19" s="660">
        <v>55085</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355654</v>
      </c>
      <c r="BH19" s="622"/>
      <c r="BI19" s="622"/>
      <c r="BJ19" s="622"/>
      <c r="BK19" s="622"/>
      <c r="BL19" s="622"/>
      <c r="BM19" s="622"/>
      <c r="BN19" s="623"/>
      <c r="BO19" s="659">
        <v>5.0999999999999996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12012</v>
      </c>
      <c r="S20" s="622"/>
      <c r="T20" s="622"/>
      <c r="U20" s="622"/>
      <c r="V20" s="622"/>
      <c r="W20" s="622"/>
      <c r="X20" s="622"/>
      <c r="Y20" s="623"/>
      <c r="Z20" s="659">
        <v>0</v>
      </c>
      <c r="AA20" s="659"/>
      <c r="AB20" s="659"/>
      <c r="AC20" s="659"/>
      <c r="AD20" s="660">
        <v>12012</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355654</v>
      </c>
      <c r="BH20" s="622"/>
      <c r="BI20" s="622"/>
      <c r="BJ20" s="622"/>
      <c r="BK20" s="622"/>
      <c r="BL20" s="622"/>
      <c r="BM20" s="622"/>
      <c r="BN20" s="623"/>
      <c r="BO20" s="659">
        <v>5.0999999999999996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31869644</v>
      </c>
      <c r="CS20" s="622"/>
      <c r="CT20" s="622"/>
      <c r="CU20" s="622"/>
      <c r="CV20" s="622"/>
      <c r="CW20" s="622"/>
      <c r="CX20" s="622"/>
      <c r="CY20" s="623"/>
      <c r="CZ20" s="659">
        <v>100</v>
      </c>
      <c r="DA20" s="659"/>
      <c r="DB20" s="659"/>
      <c r="DC20" s="659"/>
      <c r="DD20" s="627">
        <v>3100465</v>
      </c>
      <c r="DE20" s="622"/>
      <c r="DF20" s="622"/>
      <c r="DG20" s="622"/>
      <c r="DH20" s="622"/>
      <c r="DI20" s="622"/>
      <c r="DJ20" s="622"/>
      <c r="DK20" s="622"/>
      <c r="DL20" s="622"/>
      <c r="DM20" s="622"/>
      <c r="DN20" s="622"/>
      <c r="DO20" s="622"/>
      <c r="DP20" s="623"/>
      <c r="DQ20" s="627">
        <v>22660033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10517226</v>
      </c>
      <c r="S21" s="622"/>
      <c r="T21" s="622"/>
      <c r="U21" s="622"/>
      <c r="V21" s="622"/>
      <c r="W21" s="622"/>
      <c r="X21" s="622"/>
      <c r="Y21" s="623"/>
      <c r="Z21" s="659">
        <v>31</v>
      </c>
      <c r="AA21" s="659"/>
      <c r="AB21" s="659"/>
      <c r="AC21" s="659"/>
      <c r="AD21" s="660">
        <v>9388705</v>
      </c>
      <c r="AE21" s="660"/>
      <c r="AF21" s="660"/>
      <c r="AG21" s="660"/>
      <c r="AH21" s="660"/>
      <c r="AI21" s="660"/>
      <c r="AJ21" s="660"/>
      <c r="AK21" s="660"/>
      <c r="AL21" s="624">
        <v>51.9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1203</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9388705</v>
      </c>
      <c r="S22" s="622"/>
      <c r="T22" s="622"/>
      <c r="U22" s="622"/>
      <c r="V22" s="622"/>
      <c r="W22" s="622"/>
      <c r="X22" s="622"/>
      <c r="Y22" s="623"/>
      <c r="Z22" s="659">
        <v>27.7</v>
      </c>
      <c r="AA22" s="659"/>
      <c r="AB22" s="659"/>
      <c r="AC22" s="659"/>
      <c r="AD22" s="660">
        <v>9388705</v>
      </c>
      <c r="AE22" s="660"/>
      <c r="AF22" s="660"/>
      <c r="AG22" s="660"/>
      <c r="AH22" s="660"/>
      <c r="AI22" s="660"/>
      <c r="AJ22" s="660"/>
      <c r="AK22" s="660"/>
      <c r="AL22" s="624">
        <v>51.9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1128521</v>
      </c>
      <c r="S23" s="622"/>
      <c r="T23" s="622"/>
      <c r="U23" s="622"/>
      <c r="V23" s="622"/>
      <c r="W23" s="622"/>
      <c r="X23" s="622"/>
      <c r="Y23" s="623"/>
      <c r="Z23" s="659">
        <v>3.3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354451</v>
      </c>
      <c r="BH23" s="622"/>
      <c r="BI23" s="622"/>
      <c r="BJ23" s="622"/>
      <c r="BK23" s="622"/>
      <c r="BL23" s="622"/>
      <c r="BM23" s="622"/>
      <c r="BN23" s="623"/>
      <c r="BO23" s="659">
        <v>5.0999999999999996</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14372498</v>
      </c>
      <c r="CS24" s="674"/>
      <c r="CT24" s="674"/>
      <c r="CU24" s="674"/>
      <c r="CV24" s="674"/>
      <c r="CW24" s="674"/>
      <c r="CX24" s="674"/>
      <c r="CY24" s="702"/>
      <c r="CZ24" s="703">
        <v>45.1</v>
      </c>
      <c r="DA24" s="685"/>
      <c r="DB24" s="685"/>
      <c r="DC24" s="705"/>
      <c r="DD24" s="701">
        <v>9914679</v>
      </c>
      <c r="DE24" s="674"/>
      <c r="DF24" s="674"/>
      <c r="DG24" s="674"/>
      <c r="DH24" s="674"/>
      <c r="DI24" s="674"/>
      <c r="DJ24" s="674"/>
      <c r="DK24" s="702"/>
      <c r="DL24" s="701">
        <v>9118029</v>
      </c>
      <c r="DM24" s="674"/>
      <c r="DN24" s="674"/>
      <c r="DO24" s="674"/>
      <c r="DP24" s="674"/>
      <c r="DQ24" s="674"/>
      <c r="DR24" s="674"/>
      <c r="DS24" s="674"/>
      <c r="DT24" s="674"/>
      <c r="DU24" s="674"/>
      <c r="DV24" s="702"/>
      <c r="DW24" s="703">
        <v>50.1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19480983</v>
      </c>
      <c r="S25" s="622"/>
      <c r="T25" s="622"/>
      <c r="U25" s="622"/>
      <c r="V25" s="622"/>
      <c r="W25" s="622"/>
      <c r="X25" s="622"/>
      <c r="Y25" s="623"/>
      <c r="Z25" s="659">
        <v>57.5</v>
      </c>
      <c r="AA25" s="659"/>
      <c r="AB25" s="659"/>
      <c r="AC25" s="659"/>
      <c r="AD25" s="660">
        <v>17998011</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4805404</v>
      </c>
      <c r="CS25" s="634"/>
      <c r="CT25" s="634"/>
      <c r="CU25" s="634"/>
      <c r="CV25" s="634"/>
      <c r="CW25" s="634"/>
      <c r="CX25" s="634"/>
      <c r="CY25" s="635"/>
      <c r="CZ25" s="624">
        <v>15.1</v>
      </c>
      <c r="DA25" s="636"/>
      <c r="DB25" s="636"/>
      <c r="DC25" s="637"/>
      <c r="DD25" s="627">
        <v>4509161</v>
      </c>
      <c r="DE25" s="634"/>
      <c r="DF25" s="634"/>
      <c r="DG25" s="634"/>
      <c r="DH25" s="634"/>
      <c r="DI25" s="634"/>
      <c r="DJ25" s="634"/>
      <c r="DK25" s="635"/>
      <c r="DL25" s="627">
        <v>4436133</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3954</v>
      </c>
      <c r="S26" s="622"/>
      <c r="T26" s="622"/>
      <c r="U26" s="622"/>
      <c r="V26" s="622"/>
      <c r="W26" s="622"/>
      <c r="X26" s="622"/>
      <c r="Y26" s="623"/>
      <c r="Z26" s="659">
        <v>0</v>
      </c>
      <c r="AA26" s="659"/>
      <c r="AB26" s="659"/>
      <c r="AC26" s="659"/>
      <c r="AD26" s="660">
        <v>3954</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2798492</v>
      </c>
      <c r="CS26" s="622"/>
      <c r="CT26" s="622"/>
      <c r="CU26" s="622"/>
      <c r="CV26" s="622"/>
      <c r="CW26" s="622"/>
      <c r="CX26" s="622"/>
      <c r="CY26" s="623"/>
      <c r="CZ26" s="624">
        <v>8.8000000000000007</v>
      </c>
      <c r="DA26" s="636"/>
      <c r="DB26" s="636"/>
      <c r="DC26" s="637"/>
      <c r="DD26" s="627">
        <v>2589297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170269</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6963318</v>
      </c>
      <c r="BH27" s="622"/>
      <c r="BI27" s="622"/>
      <c r="BJ27" s="622"/>
      <c r="BK27" s="622"/>
      <c r="BL27" s="622"/>
      <c r="BM27" s="622"/>
      <c r="BN27" s="623"/>
      <c r="BO27" s="659">
        <v>100</v>
      </c>
      <c r="BP27" s="659"/>
      <c r="BQ27" s="659"/>
      <c r="BR27" s="659"/>
      <c r="BS27" s="660">
        <v>50690</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6793093</v>
      </c>
      <c r="CS27" s="634"/>
      <c r="CT27" s="634"/>
      <c r="CU27" s="634"/>
      <c r="CV27" s="634"/>
      <c r="CW27" s="634"/>
      <c r="CX27" s="634"/>
      <c r="CY27" s="635"/>
      <c r="CZ27" s="624">
        <v>21.3</v>
      </c>
      <c r="DA27" s="636"/>
      <c r="DB27" s="636"/>
      <c r="DC27" s="637"/>
      <c r="DD27" s="627">
        <v>2646543</v>
      </c>
      <c r="DE27" s="634"/>
      <c r="DF27" s="634"/>
      <c r="DG27" s="634"/>
      <c r="DH27" s="634"/>
      <c r="DI27" s="634"/>
      <c r="DJ27" s="634"/>
      <c r="DK27" s="635"/>
      <c r="DL27" s="627">
        <v>1922921</v>
      </c>
      <c r="DM27" s="634"/>
      <c r="DN27" s="634"/>
      <c r="DO27" s="634"/>
      <c r="DP27" s="634"/>
      <c r="DQ27" s="634"/>
      <c r="DR27" s="634"/>
      <c r="DS27" s="634"/>
      <c r="DT27" s="634"/>
      <c r="DU27" s="634"/>
      <c r="DV27" s="635"/>
      <c r="DW27" s="624">
        <v>10.6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92214</v>
      </c>
      <c r="S28" s="622"/>
      <c r="T28" s="622"/>
      <c r="U28" s="622"/>
      <c r="V28" s="622"/>
      <c r="W28" s="622"/>
      <c r="X28" s="622"/>
      <c r="Y28" s="623"/>
      <c r="Z28" s="659">
        <v>0.3</v>
      </c>
      <c r="AA28" s="659"/>
      <c r="AB28" s="659"/>
      <c r="AC28" s="659"/>
      <c r="AD28" s="660">
        <v>9710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2774001</v>
      </c>
      <c r="CS28" s="622"/>
      <c r="CT28" s="622"/>
      <c r="CU28" s="622"/>
      <c r="CV28" s="622"/>
      <c r="CW28" s="622"/>
      <c r="CX28" s="622"/>
      <c r="CY28" s="623"/>
      <c r="CZ28" s="624">
        <v>8.6999999999999993</v>
      </c>
      <c r="DA28" s="636"/>
      <c r="DB28" s="636"/>
      <c r="DC28" s="637"/>
      <c r="DD28" s="627">
        <v>2758975</v>
      </c>
      <c r="DE28" s="622"/>
      <c r="DF28" s="622"/>
      <c r="DG28" s="622"/>
      <c r="DH28" s="622"/>
      <c r="DI28" s="622"/>
      <c r="DJ28" s="622"/>
      <c r="DK28" s="623"/>
      <c r="DL28" s="627">
        <v>2758975</v>
      </c>
      <c r="DM28" s="622"/>
      <c r="DN28" s="622"/>
      <c r="DO28" s="622"/>
      <c r="DP28" s="622"/>
      <c r="DQ28" s="622"/>
      <c r="DR28" s="622"/>
      <c r="DS28" s="622"/>
      <c r="DT28" s="622"/>
      <c r="DU28" s="622"/>
      <c r="DV28" s="623"/>
      <c r="DW28" s="624">
        <v>15.2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146539</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2774001</v>
      </c>
      <c r="CS29" s="634"/>
      <c r="CT29" s="634"/>
      <c r="CU29" s="634"/>
      <c r="CV29" s="634"/>
      <c r="CW29" s="634"/>
      <c r="CX29" s="634"/>
      <c r="CY29" s="635"/>
      <c r="CZ29" s="624">
        <v>8.6999999999999993</v>
      </c>
      <c r="DA29" s="636"/>
      <c r="DB29" s="636"/>
      <c r="DC29" s="637"/>
      <c r="DD29" s="627">
        <v>2758975</v>
      </c>
      <c r="DE29" s="634"/>
      <c r="DF29" s="634"/>
      <c r="DG29" s="634"/>
      <c r="DH29" s="634"/>
      <c r="DI29" s="634"/>
      <c r="DJ29" s="634"/>
      <c r="DK29" s="635"/>
      <c r="DL29" s="627">
        <v>2758975</v>
      </c>
      <c r="DM29" s="634"/>
      <c r="DN29" s="634"/>
      <c r="DO29" s="634"/>
      <c r="DP29" s="634"/>
      <c r="DQ29" s="634"/>
      <c r="DR29" s="634"/>
      <c r="DS29" s="634"/>
      <c r="DT29" s="634"/>
      <c r="DU29" s="634"/>
      <c r="DV29" s="635"/>
      <c r="DW29" s="624">
        <v>15.2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5149475</v>
      </c>
      <c r="S30" s="622"/>
      <c r="T30" s="622"/>
      <c r="U30" s="622"/>
      <c r="V30" s="622"/>
      <c r="W30" s="622"/>
      <c r="X30" s="622"/>
      <c r="Y30" s="623"/>
      <c r="Z30" s="659">
        <v>15.2</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2688800</v>
      </c>
      <c r="CS30" s="622"/>
      <c r="CT30" s="622"/>
      <c r="CU30" s="622"/>
      <c r="CV30" s="622"/>
      <c r="CW30" s="622"/>
      <c r="CX30" s="622"/>
      <c r="CY30" s="623"/>
      <c r="CZ30" s="624">
        <v>8.4</v>
      </c>
      <c r="DA30" s="636"/>
      <c r="DB30" s="636"/>
      <c r="DC30" s="637"/>
      <c r="DD30" s="627">
        <v>2674294</v>
      </c>
      <c r="DE30" s="622"/>
      <c r="DF30" s="622"/>
      <c r="DG30" s="622"/>
      <c r="DH30" s="622"/>
      <c r="DI30" s="622"/>
      <c r="DJ30" s="622"/>
      <c r="DK30" s="623"/>
      <c r="DL30" s="627">
        <v>2674294</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99.2</v>
      </c>
      <c r="BH31" s="684"/>
      <c r="BI31" s="684"/>
      <c r="BJ31" s="684"/>
      <c r="BK31" s="684"/>
      <c r="BL31" s="684"/>
      <c r="BM31" s="685">
        <v>97.7</v>
      </c>
      <c r="BN31" s="684"/>
      <c r="BO31" s="684"/>
      <c r="BP31" s="684"/>
      <c r="BQ31" s="686"/>
      <c r="BR31" s="683">
        <v>99.3</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85201</v>
      </c>
      <c r="CS31" s="634"/>
      <c r="CT31" s="634"/>
      <c r="CU31" s="634"/>
      <c r="CV31" s="634"/>
      <c r="CW31" s="634"/>
      <c r="CX31" s="634"/>
      <c r="CY31" s="635"/>
      <c r="CZ31" s="624">
        <v>0.3</v>
      </c>
      <c r="DA31" s="636"/>
      <c r="DB31" s="636"/>
      <c r="DC31" s="637"/>
      <c r="DD31" s="627">
        <v>84681</v>
      </c>
      <c r="DE31" s="634"/>
      <c r="DF31" s="634"/>
      <c r="DG31" s="634"/>
      <c r="DH31" s="634"/>
      <c r="DI31" s="634"/>
      <c r="DJ31" s="634"/>
      <c r="DK31" s="635"/>
      <c r="DL31" s="627">
        <v>84681</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2181847</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98.1</v>
      </c>
      <c r="BN32" s="634"/>
      <c r="BO32" s="634"/>
      <c r="BP32" s="634"/>
      <c r="BQ32" s="657"/>
      <c r="BR32" s="692">
        <v>99.4</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83757</v>
      </c>
      <c r="S33" s="622"/>
      <c r="T33" s="622"/>
      <c r="U33" s="622"/>
      <c r="V33" s="622"/>
      <c r="W33" s="622"/>
      <c r="X33" s="622"/>
      <c r="Y33" s="623"/>
      <c r="Z33" s="659">
        <v>0.2</v>
      </c>
      <c r="AA33" s="659"/>
      <c r="AB33" s="659"/>
      <c r="AC33" s="659"/>
      <c r="AD33" s="660">
        <v>19741</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99.2</v>
      </c>
      <c r="BH33" s="606"/>
      <c r="BI33" s="606"/>
      <c r="BJ33" s="606"/>
      <c r="BK33" s="606"/>
      <c r="BL33" s="606"/>
      <c r="BM33" s="652">
        <v>97.4</v>
      </c>
      <c r="BN33" s="606"/>
      <c r="BO33" s="606"/>
      <c r="BP33" s="606"/>
      <c r="BQ33" s="669"/>
      <c r="BR33" s="682">
        <v>99.2</v>
      </c>
      <c r="BS33" s="606"/>
      <c r="BT33" s="606"/>
      <c r="BU33" s="606"/>
      <c r="BV33" s="606"/>
      <c r="BW33" s="606"/>
      <c r="BX33" s="652">
        <v>96.8</v>
      </c>
      <c r="BY33" s="606"/>
      <c r="BZ33" s="606"/>
      <c r="CA33" s="606"/>
      <c r="CB33" s="669"/>
      <c r="CD33" s="618" t="s">
        <v>307</v>
      </c>
      <c r="CE33" s="619"/>
      <c r="CF33" s="619"/>
      <c r="CG33" s="619"/>
      <c r="CH33" s="619"/>
      <c r="CI33" s="619"/>
      <c r="CJ33" s="619"/>
      <c r="CK33" s="619"/>
      <c r="CL33" s="619"/>
      <c r="CM33" s="619"/>
      <c r="CN33" s="619"/>
      <c r="CO33" s="619"/>
      <c r="CP33" s="619"/>
      <c r="CQ33" s="620"/>
      <c r="CR33" s="621">
        <v>13713526</v>
      </c>
      <c r="CS33" s="634"/>
      <c r="CT33" s="634"/>
      <c r="CU33" s="634"/>
      <c r="CV33" s="634"/>
      <c r="CW33" s="634"/>
      <c r="CX33" s="634"/>
      <c r="CY33" s="635"/>
      <c r="CZ33" s="624">
        <v>43</v>
      </c>
      <c r="DA33" s="636"/>
      <c r="DB33" s="636"/>
      <c r="DC33" s="637"/>
      <c r="DD33" s="627">
        <v>11778929</v>
      </c>
      <c r="DE33" s="634"/>
      <c r="DF33" s="634"/>
      <c r="DG33" s="634"/>
      <c r="DH33" s="634"/>
      <c r="DI33" s="634"/>
      <c r="DJ33" s="634"/>
      <c r="DK33" s="635"/>
      <c r="DL33" s="627">
        <v>8100623</v>
      </c>
      <c r="DM33" s="634"/>
      <c r="DN33" s="634"/>
      <c r="DO33" s="634"/>
      <c r="DP33" s="634"/>
      <c r="DQ33" s="634"/>
      <c r="DR33" s="634"/>
      <c r="DS33" s="634"/>
      <c r="DT33" s="634"/>
      <c r="DU33" s="634"/>
      <c r="DV33" s="635"/>
      <c r="DW33" s="624">
        <v>44.5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1912010</v>
      </c>
      <c r="S34" s="622"/>
      <c r="T34" s="622"/>
      <c r="U34" s="622"/>
      <c r="V34" s="622"/>
      <c r="W34" s="622"/>
      <c r="X34" s="622"/>
      <c r="Y34" s="623"/>
      <c r="Z34" s="659">
        <v>5.6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4934866</v>
      </c>
      <c r="CS34" s="622"/>
      <c r="CT34" s="622"/>
      <c r="CU34" s="622"/>
      <c r="CV34" s="622"/>
      <c r="CW34" s="622"/>
      <c r="CX34" s="622"/>
      <c r="CY34" s="623"/>
      <c r="CZ34" s="624">
        <v>15.5</v>
      </c>
      <c r="DA34" s="636"/>
      <c r="DB34" s="636"/>
      <c r="DC34" s="637"/>
      <c r="DD34" s="627">
        <v>4052123</v>
      </c>
      <c r="DE34" s="622"/>
      <c r="DF34" s="622"/>
      <c r="DG34" s="622"/>
      <c r="DH34" s="622"/>
      <c r="DI34" s="622"/>
      <c r="DJ34" s="622"/>
      <c r="DK34" s="623"/>
      <c r="DL34" s="627">
        <v>2597513</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708269</v>
      </c>
      <c r="S35" s="622"/>
      <c r="T35" s="622"/>
      <c r="U35" s="622"/>
      <c r="V35" s="622"/>
      <c r="W35" s="622"/>
      <c r="X35" s="622"/>
      <c r="Y35" s="623"/>
      <c r="Z35" s="659">
        <v>2.1</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130186</v>
      </c>
      <c r="CS35" s="634"/>
      <c r="CT35" s="634"/>
      <c r="CU35" s="634"/>
      <c r="CV35" s="634"/>
      <c r="CW35" s="634"/>
      <c r="CX35" s="634"/>
      <c r="CY35" s="635"/>
      <c r="CZ35" s="624">
        <v>0.4</v>
      </c>
      <c r="DA35" s="636"/>
      <c r="DB35" s="636"/>
      <c r="DC35" s="637"/>
      <c r="DD35" s="627">
        <v>108801</v>
      </c>
      <c r="DE35" s="634"/>
      <c r="DF35" s="634"/>
      <c r="DG35" s="634"/>
      <c r="DH35" s="634"/>
      <c r="DI35" s="634"/>
      <c r="DJ35" s="634"/>
      <c r="DK35" s="635"/>
      <c r="DL35" s="627">
        <v>108801</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1540222</v>
      </c>
      <c r="S36" s="622"/>
      <c r="T36" s="622"/>
      <c r="U36" s="622"/>
      <c r="V36" s="622"/>
      <c r="W36" s="622"/>
      <c r="X36" s="622"/>
      <c r="Y36" s="623"/>
      <c r="Z36" s="659">
        <v>4.5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4684262</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65918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4306420</v>
      </c>
      <c r="CS36" s="622"/>
      <c r="CT36" s="622"/>
      <c r="CU36" s="622"/>
      <c r="CV36" s="622"/>
      <c r="CW36" s="622"/>
      <c r="CX36" s="622"/>
      <c r="CY36" s="623"/>
      <c r="CZ36" s="624">
        <v>13.5</v>
      </c>
      <c r="DA36" s="636"/>
      <c r="DB36" s="636"/>
      <c r="DC36" s="637"/>
      <c r="DD36" s="627">
        <v>3958808</v>
      </c>
      <c r="DE36" s="622"/>
      <c r="DF36" s="622"/>
      <c r="DG36" s="622"/>
      <c r="DH36" s="622"/>
      <c r="DI36" s="622"/>
      <c r="DJ36" s="622"/>
      <c r="DK36" s="623"/>
      <c r="DL36" s="627">
        <v>3101066</v>
      </c>
      <c r="DM36" s="622"/>
      <c r="DN36" s="622"/>
      <c r="DO36" s="622"/>
      <c r="DP36" s="622"/>
      <c r="DQ36" s="622"/>
      <c r="DR36" s="622"/>
      <c r="DS36" s="622"/>
      <c r="DT36" s="622"/>
      <c r="DU36" s="622"/>
      <c r="DV36" s="623"/>
      <c r="DW36" s="624">
        <v>17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300716</v>
      </c>
      <c r="S37" s="622"/>
      <c r="T37" s="622"/>
      <c r="U37" s="622"/>
      <c r="V37" s="622"/>
      <c r="W37" s="622"/>
      <c r="X37" s="622"/>
      <c r="Y37" s="623"/>
      <c r="Z37" s="659">
        <v>0.9</v>
      </c>
      <c r="AA37" s="659"/>
      <c r="AB37" s="659"/>
      <c r="AC37" s="659"/>
      <c r="AD37" s="660">
        <v>75244</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947953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-2989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1439404</v>
      </c>
      <c r="CS37" s="634"/>
      <c r="CT37" s="634"/>
      <c r="CU37" s="634"/>
      <c r="CV37" s="634"/>
      <c r="CW37" s="634"/>
      <c r="CX37" s="634"/>
      <c r="CY37" s="635"/>
      <c r="CZ37" s="624">
        <v>4.5</v>
      </c>
      <c r="DA37" s="636"/>
      <c r="DB37" s="636"/>
      <c r="DC37" s="637"/>
      <c r="DD37" s="627">
        <v>1411634</v>
      </c>
      <c r="DE37" s="634"/>
      <c r="DF37" s="634"/>
      <c r="DG37" s="634"/>
      <c r="DH37" s="634"/>
      <c r="DI37" s="634"/>
      <c r="DJ37" s="634"/>
      <c r="DK37" s="635"/>
      <c r="DL37" s="627">
        <v>1356358</v>
      </c>
      <c r="DM37" s="634"/>
      <c r="DN37" s="634"/>
      <c r="DO37" s="634"/>
      <c r="DP37" s="634"/>
      <c r="DQ37" s="634"/>
      <c r="DR37" s="634"/>
      <c r="DS37" s="634"/>
      <c r="DT37" s="634"/>
      <c r="DU37" s="634"/>
      <c r="DV37" s="635"/>
      <c r="DW37" s="624">
        <v>7.5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2137400</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594355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8715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2884638</v>
      </c>
      <c r="CS38" s="622"/>
      <c r="CT38" s="622"/>
      <c r="CU38" s="622"/>
      <c r="CV38" s="622"/>
      <c r="CW38" s="622"/>
      <c r="CX38" s="622"/>
      <c r="CY38" s="623"/>
      <c r="CZ38" s="624">
        <v>9.1</v>
      </c>
      <c r="DA38" s="636"/>
      <c r="DB38" s="636"/>
      <c r="DC38" s="637"/>
      <c r="DD38" s="627">
        <v>2316509</v>
      </c>
      <c r="DE38" s="622"/>
      <c r="DF38" s="622"/>
      <c r="DG38" s="622"/>
      <c r="DH38" s="622"/>
      <c r="DI38" s="622"/>
      <c r="DJ38" s="622"/>
      <c r="DK38" s="623"/>
      <c r="DL38" s="627">
        <v>2219241</v>
      </c>
      <c r="DM38" s="622"/>
      <c r="DN38" s="622"/>
      <c r="DO38" s="622"/>
      <c r="DP38" s="622"/>
      <c r="DQ38" s="622"/>
      <c r="DR38" s="622"/>
      <c r="DS38" s="622"/>
      <c r="DT38" s="622"/>
      <c r="DU38" s="622"/>
      <c r="DV38" s="623"/>
      <c r="DW38" s="624">
        <v>12.2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257316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14067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746204</v>
      </c>
      <c r="CS39" s="634"/>
      <c r="CT39" s="634"/>
      <c r="CU39" s="634"/>
      <c r="CV39" s="634"/>
      <c r="CW39" s="634"/>
      <c r="CX39" s="634"/>
      <c r="CY39" s="635"/>
      <c r="CZ39" s="624">
        <v>2.2999999999999998</v>
      </c>
      <c r="DA39" s="636"/>
      <c r="DB39" s="636"/>
      <c r="DC39" s="637"/>
      <c r="DD39" s="627">
        <v>730876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98300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711212</v>
      </c>
      <c r="CS40" s="622"/>
      <c r="CT40" s="622"/>
      <c r="CU40" s="622"/>
      <c r="CV40" s="622"/>
      <c r="CW40" s="622"/>
      <c r="CX40" s="622"/>
      <c r="CY40" s="623"/>
      <c r="CZ40" s="624">
        <v>2.2000000000000002</v>
      </c>
      <c r="DA40" s="636"/>
      <c r="DB40" s="636"/>
      <c r="DC40" s="637"/>
      <c r="DD40" s="627">
        <v>611812</v>
      </c>
      <c r="DE40" s="622"/>
      <c r="DF40" s="622"/>
      <c r="DG40" s="622"/>
      <c r="DH40" s="622"/>
      <c r="DI40" s="622"/>
      <c r="DJ40" s="622"/>
      <c r="DK40" s="623"/>
      <c r="DL40" s="627">
        <v>74002</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33907655</v>
      </c>
      <c r="S41" s="646"/>
      <c r="T41" s="646"/>
      <c r="U41" s="646"/>
      <c r="V41" s="646"/>
      <c r="W41" s="646"/>
      <c r="X41" s="646"/>
      <c r="Y41" s="649"/>
      <c r="Z41" s="650">
        <v>100</v>
      </c>
      <c r="AA41" s="650"/>
      <c r="AB41" s="650"/>
      <c r="AC41" s="650"/>
      <c r="AD41" s="651">
        <v>18106660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632507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2252131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3783620</v>
      </c>
      <c r="CS42" s="634"/>
      <c r="CT42" s="634"/>
      <c r="CU42" s="634"/>
      <c r="CV42" s="634"/>
      <c r="CW42" s="634"/>
      <c r="CX42" s="634"/>
      <c r="CY42" s="635"/>
      <c r="CZ42" s="624">
        <v>11.9</v>
      </c>
      <c r="DA42" s="636"/>
      <c r="DB42" s="636"/>
      <c r="DC42" s="637"/>
      <c r="DD42" s="627">
        <v>966425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93358</v>
      </c>
      <c r="CS43" s="634"/>
      <c r="CT43" s="634"/>
      <c r="CU43" s="634"/>
      <c r="CV43" s="634"/>
      <c r="CW43" s="634"/>
      <c r="CX43" s="634"/>
      <c r="CY43" s="635"/>
      <c r="CZ43" s="624">
        <v>0.3</v>
      </c>
      <c r="DA43" s="636"/>
      <c r="DB43" s="636"/>
      <c r="DC43" s="637"/>
      <c r="DD43" s="627">
        <v>93358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3100465</v>
      </c>
      <c r="CS44" s="622"/>
      <c r="CT44" s="622"/>
      <c r="CU44" s="622"/>
      <c r="CV44" s="622"/>
      <c r="CW44" s="622"/>
      <c r="CX44" s="622"/>
      <c r="CY44" s="623"/>
      <c r="CZ44" s="624">
        <v>9.6999999999999993</v>
      </c>
      <c r="DA44" s="625"/>
      <c r="DB44" s="625"/>
      <c r="DC44" s="626"/>
      <c r="DD44" s="627">
        <v>707155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854351</v>
      </c>
      <c r="CS45" s="634"/>
      <c r="CT45" s="634"/>
      <c r="CU45" s="634"/>
      <c r="CV45" s="634"/>
      <c r="CW45" s="634"/>
      <c r="CX45" s="634"/>
      <c r="CY45" s="635"/>
      <c r="CZ45" s="624">
        <v>2.7</v>
      </c>
      <c r="DA45" s="636"/>
      <c r="DB45" s="636"/>
      <c r="DC45" s="637"/>
      <c r="DD45" s="627">
        <v>121932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2099166</v>
      </c>
      <c r="CS46" s="622"/>
      <c r="CT46" s="622"/>
      <c r="CU46" s="622"/>
      <c r="CV46" s="622"/>
      <c r="CW46" s="622"/>
      <c r="CX46" s="622"/>
      <c r="CY46" s="623"/>
      <c r="CZ46" s="624">
        <v>6.6</v>
      </c>
      <c r="DA46" s="625"/>
      <c r="DB46" s="625"/>
      <c r="DC46" s="626"/>
      <c r="DD46" s="627">
        <v>579300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683155</v>
      </c>
      <c r="CS47" s="634"/>
      <c r="CT47" s="634"/>
      <c r="CU47" s="634"/>
      <c r="CV47" s="634"/>
      <c r="CW47" s="634"/>
      <c r="CX47" s="634"/>
      <c r="CY47" s="635"/>
      <c r="CZ47" s="624">
        <v>2.1</v>
      </c>
      <c r="DA47" s="636"/>
      <c r="DB47" s="636"/>
      <c r="DC47" s="637"/>
      <c r="DD47" s="627">
        <v>259270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31869644</v>
      </c>
      <c r="CS49" s="606"/>
      <c r="CT49" s="606"/>
      <c r="CU49" s="606"/>
      <c r="CV49" s="606"/>
      <c r="CW49" s="606"/>
      <c r="CX49" s="606"/>
      <c r="CY49" s="607"/>
      <c r="CZ49" s="608">
        <v>100</v>
      </c>
      <c r="DA49" s="609"/>
      <c r="DB49" s="609"/>
      <c r="DC49" s="610"/>
      <c r="DD49" s="611">
        <v>22660033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mhrekRy9/QOKj4YP8uvPQEUuuoR0j2Hk5ktfgyjKcDKEl1kt8dADxpJlNDkOKNAbw0Lr/lLSRBs3Sxzu50F5w==" saltValue="7zFBN05YV4/U6FJbm0mi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AU64" sqref="AU6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33915</v>
      </c>
      <c r="R7" s="1103"/>
      <c r="S7" s="1103"/>
      <c r="T7" s="1103"/>
      <c r="U7" s="1103"/>
      <c r="V7" s="1103">
        <v>31877</v>
      </c>
      <c r="W7" s="1103"/>
      <c r="X7" s="1103"/>
      <c r="Y7" s="1103"/>
      <c r="Z7" s="1103"/>
      <c r="AA7" s="1103">
        <v>2038</v>
      </c>
      <c r="AB7" s="1103"/>
      <c r="AC7" s="1103"/>
      <c r="AD7" s="1103"/>
      <c r="AE7" s="1104"/>
      <c r="AF7" s="1105">
        <v>1175</v>
      </c>
      <c r="AG7" s="1106"/>
      <c r="AH7" s="1106"/>
      <c r="AI7" s="1106"/>
      <c r="AJ7" s="1107"/>
      <c r="AK7" s="1108">
        <v>708</v>
      </c>
      <c r="AL7" s="1109"/>
      <c r="AM7" s="1109"/>
      <c r="AN7" s="1109"/>
      <c r="AO7" s="1109"/>
      <c r="AP7" s="1109">
        <v>23246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-9</v>
      </c>
      <c r="CI7" s="1097"/>
      <c r="CJ7" s="1097"/>
      <c r="CK7" s="1097"/>
      <c r="CL7" s="1098"/>
      <c r="CM7" s="1096">
        <v>43</v>
      </c>
      <c r="CN7" s="1097"/>
      <c r="CO7" s="1097"/>
      <c r="CP7" s="1097"/>
      <c r="CQ7" s="1098"/>
      <c r="CR7" s="1096">
        <v>50</v>
      </c>
      <c r="CS7" s="1097"/>
      <c r="CT7" s="1097"/>
      <c r="CU7" s="1097"/>
      <c r="CV7" s="1098"/>
      <c r="CW7" s="1096" t="s">
        <v>548</v>
      </c>
      <c r="CX7" s="1097"/>
      <c r="CY7" s="1097"/>
      <c r="CZ7" s="1097"/>
      <c r="DA7" s="1098"/>
      <c r="DB7" s="1096" t="s">
        <v>548</v>
      </c>
      <c r="DC7" s="1097"/>
      <c r="DD7" s="1097"/>
      <c r="DE7" s="1097"/>
      <c r="DF7" s="1098"/>
      <c r="DG7" s="1096" t="s">
        <v>548</v>
      </c>
      <c r="DH7" s="1097"/>
      <c r="DI7" s="1097"/>
      <c r="DJ7" s="1097"/>
      <c r="DK7" s="1098"/>
      <c r="DL7" s="1096" t="s">
        <v>548</v>
      </c>
      <c r="DM7" s="1097"/>
      <c r="DN7" s="1097"/>
      <c r="DO7" s="1097"/>
      <c r="DP7" s="1098"/>
      <c r="DQ7" s="1096" t="s">
        <v>548</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t="s">
        <v>122</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33915</v>
      </c>
      <c r="R23" s="1061"/>
      <c r="S23" s="1061"/>
      <c r="T23" s="1061"/>
      <c r="U23" s="1061"/>
      <c r="V23" s="1061">
        <v>31877</v>
      </c>
      <c r="W23" s="1061"/>
      <c r="X23" s="1061"/>
      <c r="Y23" s="1061"/>
      <c r="Z23" s="1061"/>
      <c r="AA23" s="1061">
        <v>2038</v>
      </c>
      <c r="AB23" s="1061"/>
      <c r="AC23" s="1061"/>
      <c r="AD23" s="1061"/>
      <c r="AE23" s="1068"/>
      <c r="AF23" s="1069">
        <v>1175</v>
      </c>
      <c r="AG23" s="1061"/>
      <c r="AH23" s="1061"/>
      <c r="AI23" s="1061"/>
      <c r="AJ23" s="1070"/>
      <c r="AK23" s="1071"/>
      <c r="AL23" s="1072"/>
      <c r="AM23" s="1072"/>
      <c r="AN23" s="1072"/>
      <c r="AO23" s="1072"/>
      <c r="AP23" s="1061">
        <v>23246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7657</v>
      </c>
      <c r="R28" s="1051"/>
      <c r="S28" s="1051"/>
      <c r="T28" s="1051"/>
      <c r="U28" s="1051"/>
      <c r="V28" s="1051">
        <v>7591</v>
      </c>
      <c r="W28" s="1051"/>
      <c r="X28" s="1051"/>
      <c r="Y28" s="1051"/>
      <c r="Z28" s="1051"/>
      <c r="AA28" s="1051">
        <v>66</v>
      </c>
      <c r="AB28" s="1051"/>
      <c r="AC28" s="1051"/>
      <c r="AD28" s="1051"/>
      <c r="AE28" s="1052"/>
      <c r="AF28" s="1053">
        <v>66</v>
      </c>
      <c r="AG28" s="1051"/>
      <c r="AH28" s="1051"/>
      <c r="AI28" s="1051"/>
      <c r="AJ28" s="1054"/>
      <c r="AK28" s="1042">
        <v>690</v>
      </c>
      <c r="AL28" s="1043"/>
      <c r="AM28" s="1043"/>
      <c r="AN28" s="1043"/>
      <c r="AO28" s="1043"/>
      <c r="AP28" s="1043" t="s">
        <v>548</v>
      </c>
      <c r="AQ28" s="1043"/>
      <c r="AR28" s="1043"/>
      <c r="AS28" s="1043"/>
      <c r="AT28" s="1043"/>
      <c r="AU28" s="1043" t="s">
        <v>548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40</v>
      </c>
      <c r="R29" s="1039"/>
      <c r="S29" s="1039"/>
      <c r="T29" s="1039"/>
      <c r="U29" s="1039"/>
      <c r="V29" s="1039">
        <v>40</v>
      </c>
      <c r="W29" s="1039"/>
      <c r="X29" s="1039"/>
      <c r="Y29" s="1039"/>
      <c r="Z29" s="1039"/>
      <c r="AA29" s="1039" t="s">
        <v>548</v>
      </c>
      <c r="AB29" s="1039"/>
      <c r="AC29" s="1039"/>
      <c r="AD29" s="1039"/>
      <c r="AE29" s="1040"/>
      <c r="AF29" s="1035" t="s">
        <v>122</v>
      </c>
      <c r="AG29" s="1036"/>
      <c r="AH29" s="1036"/>
      <c r="AI29" s="1036"/>
      <c r="AJ29" s="1037"/>
      <c r="AK29" s="980">
        <v>22</v>
      </c>
      <c r="AL29" s="971"/>
      <c r="AM29" s="971"/>
      <c r="AN29" s="971"/>
      <c r="AO29" s="971"/>
      <c r="AP29" s="971">
        <v>31</v>
      </c>
      <c r="AQ29" s="971"/>
      <c r="AR29" s="971"/>
      <c r="AS29" s="971"/>
      <c r="AT29" s="971"/>
      <c r="AU29" s="971">
        <v>13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1793</v>
      </c>
      <c r="R30" s="1039"/>
      <c r="S30" s="1039"/>
      <c r="T30" s="1039"/>
      <c r="U30" s="1039"/>
      <c r="V30" s="1039">
        <v>1789</v>
      </c>
      <c r="W30" s="1039"/>
      <c r="X30" s="1039"/>
      <c r="Y30" s="1039"/>
      <c r="Z30" s="1039"/>
      <c r="AA30" s="1039">
        <v>4</v>
      </c>
      <c r="AB30" s="1039"/>
      <c r="AC30" s="1039"/>
      <c r="AD30" s="1039"/>
      <c r="AE30" s="1040"/>
      <c r="AF30" s="1035">
        <v>4</v>
      </c>
      <c r="AG30" s="1036"/>
      <c r="AH30" s="1036"/>
      <c r="AI30" s="1036"/>
      <c r="AJ30" s="1037"/>
      <c r="AK30" s="980">
        <v>1054</v>
      </c>
      <c r="AL30" s="971"/>
      <c r="AM30" s="971"/>
      <c r="AN30" s="971"/>
      <c r="AO30" s="971"/>
      <c r="AP30" s="971" t="s">
        <v>548</v>
      </c>
      <c r="AQ30" s="971"/>
      <c r="AR30" s="971"/>
      <c r="AS30" s="971"/>
      <c r="AT30" s="971"/>
      <c r="AU30" s="971" t="s">
        <v>548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7371</v>
      </c>
      <c r="R31" s="1039"/>
      <c r="S31" s="1039"/>
      <c r="T31" s="1039"/>
      <c r="U31" s="1039"/>
      <c r="V31" s="1039">
        <v>7193</v>
      </c>
      <c r="W31" s="1039"/>
      <c r="X31" s="1039"/>
      <c r="Y31" s="1039"/>
      <c r="Z31" s="1039"/>
      <c r="AA31" s="1039">
        <v>178</v>
      </c>
      <c r="AB31" s="1039"/>
      <c r="AC31" s="1039"/>
      <c r="AD31" s="1039"/>
      <c r="AE31" s="1040"/>
      <c r="AF31" s="1035">
        <v>178</v>
      </c>
      <c r="AG31" s="1036"/>
      <c r="AH31" s="1036"/>
      <c r="AI31" s="1036"/>
      <c r="AJ31" s="1037"/>
      <c r="AK31" s="980">
        <v>1093</v>
      </c>
      <c r="AL31" s="971"/>
      <c r="AM31" s="971"/>
      <c r="AN31" s="971"/>
      <c r="AO31" s="971"/>
      <c r="AP31" s="971" t="s">
        <v>548</v>
      </c>
      <c r="AQ31" s="971"/>
      <c r="AR31" s="971"/>
      <c r="AS31" s="971"/>
      <c r="AT31" s="971"/>
      <c r="AU31" s="971" t="s">
        <v>548</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1550</v>
      </c>
      <c r="R32" s="1039"/>
      <c r="S32" s="1039"/>
      <c r="T32" s="1039"/>
      <c r="U32" s="1039"/>
      <c r="V32" s="1039">
        <v>1345</v>
      </c>
      <c r="W32" s="1039"/>
      <c r="X32" s="1039"/>
      <c r="Y32" s="1039"/>
      <c r="Z32" s="1039"/>
      <c r="AA32" s="1039">
        <v>205</v>
      </c>
      <c r="AB32" s="1039"/>
      <c r="AC32" s="1039"/>
      <c r="AD32" s="1039"/>
      <c r="AE32" s="1040"/>
      <c r="AF32" s="1035">
        <v>1787</v>
      </c>
      <c r="AG32" s="1036"/>
      <c r="AH32" s="1036"/>
      <c r="AI32" s="1036"/>
      <c r="AJ32" s="1037"/>
      <c r="AK32" s="980">
        <v>249</v>
      </c>
      <c r="AL32" s="971"/>
      <c r="AM32" s="971"/>
      <c r="AN32" s="971"/>
      <c r="AO32" s="971"/>
      <c r="AP32" s="971">
        <v>5696</v>
      </c>
      <c r="AQ32" s="971"/>
      <c r="AR32" s="971"/>
      <c r="AS32" s="971"/>
      <c r="AT32" s="971"/>
      <c r="AU32" s="971">
        <v>473</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44</v>
      </c>
      <c r="R33" s="1039"/>
      <c r="S33" s="1039"/>
      <c r="T33" s="1039"/>
      <c r="U33" s="1039"/>
      <c r="V33" s="1039">
        <v>30</v>
      </c>
      <c r="W33" s="1039"/>
      <c r="X33" s="1039"/>
      <c r="Y33" s="1039"/>
      <c r="Z33" s="1039"/>
      <c r="AA33" s="1039">
        <v>14</v>
      </c>
      <c r="AB33" s="1039"/>
      <c r="AC33" s="1039"/>
      <c r="AD33" s="1039"/>
      <c r="AE33" s="1040"/>
      <c r="AF33" s="1035">
        <v>178</v>
      </c>
      <c r="AG33" s="1036"/>
      <c r="AH33" s="1036"/>
      <c r="AI33" s="1036"/>
      <c r="AJ33" s="1037"/>
      <c r="AK33" s="980" t="s">
        <v>548</v>
      </c>
      <c r="AL33" s="971"/>
      <c r="AM33" s="971"/>
      <c r="AN33" s="971"/>
      <c r="AO33" s="971"/>
      <c r="AP33" s="971">
        <v>232</v>
      </c>
      <c r="AQ33" s="971"/>
      <c r="AR33" s="971"/>
      <c r="AS33" s="971"/>
      <c r="AT33" s="971"/>
      <c r="AU33" s="971" t="s">
        <v>548</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733</v>
      </c>
      <c r="R34" s="1039"/>
      <c r="S34" s="1039"/>
      <c r="T34" s="1039"/>
      <c r="U34" s="1039"/>
      <c r="V34" s="1039">
        <v>743</v>
      </c>
      <c r="W34" s="1039"/>
      <c r="X34" s="1039"/>
      <c r="Y34" s="1039"/>
      <c r="Z34" s="1039"/>
      <c r="AA34" s="1039">
        <v>9</v>
      </c>
      <c r="AB34" s="1039"/>
      <c r="AC34" s="1039"/>
      <c r="AD34" s="1039"/>
      <c r="AE34" s="1040"/>
      <c r="AF34" s="1035">
        <v>209</v>
      </c>
      <c r="AG34" s="1036"/>
      <c r="AH34" s="1036"/>
      <c r="AI34" s="1036"/>
      <c r="AJ34" s="1037"/>
      <c r="AK34" s="980">
        <v>948</v>
      </c>
      <c r="AL34" s="971"/>
      <c r="AM34" s="971"/>
      <c r="AN34" s="971"/>
      <c r="AO34" s="971"/>
      <c r="AP34" s="971">
        <v>8799</v>
      </c>
      <c r="AQ34" s="971"/>
      <c r="AR34" s="971"/>
      <c r="AS34" s="971"/>
      <c r="AT34" s="971"/>
      <c r="AU34" s="971">
        <v>5570</v>
      </c>
      <c r="AV34" s="971"/>
      <c r="AW34" s="971"/>
      <c r="AX34" s="971"/>
      <c r="AY34" s="971"/>
      <c r="AZ34" s="1041"/>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2422</v>
      </c>
      <c r="AG63" s="959"/>
      <c r="AH63" s="959"/>
      <c r="AI63" s="959"/>
      <c r="AJ63" s="1022"/>
      <c r="AK63" s="1023"/>
      <c r="AL63" s="963"/>
      <c r="AM63" s="963"/>
      <c r="AN63" s="963"/>
      <c r="AO63" s="963"/>
      <c r="AP63" s="959">
        <v>14758</v>
      </c>
      <c r="AQ63" s="959"/>
      <c r="AR63" s="959"/>
      <c r="AS63" s="959"/>
      <c r="AT63" s="959"/>
      <c r="AU63" s="959">
        <v>6056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7897</v>
      </c>
      <c r="R68" s="982"/>
      <c r="S68" s="982"/>
      <c r="T68" s="982"/>
      <c r="U68" s="982"/>
      <c r="V68" s="982">
        <v>7835</v>
      </c>
      <c r="W68" s="982"/>
      <c r="X68" s="982"/>
      <c r="Y68" s="982"/>
      <c r="Z68" s="982"/>
      <c r="AA68" s="982">
        <v>62</v>
      </c>
      <c r="AB68" s="982"/>
      <c r="AC68" s="982"/>
      <c r="AD68" s="982"/>
      <c r="AE68" s="982"/>
      <c r="AF68" s="982">
        <v>4375</v>
      </c>
      <c r="AG68" s="982"/>
      <c r="AH68" s="982"/>
      <c r="AI68" s="982"/>
      <c r="AJ68" s="982"/>
      <c r="AK68" s="982" t="s">
        <v>548</v>
      </c>
      <c r="AL68" s="982"/>
      <c r="AM68" s="982"/>
      <c r="AN68" s="982"/>
      <c r="AO68" s="982"/>
      <c r="AP68" s="982">
        <v>3635</v>
      </c>
      <c r="AQ68" s="982"/>
      <c r="AR68" s="982"/>
      <c r="AS68" s="982"/>
      <c r="AT68" s="982"/>
      <c r="AU68" s="982">
        <v>1229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158054</v>
      </c>
      <c r="R69" s="971"/>
      <c r="S69" s="971"/>
      <c r="T69" s="971"/>
      <c r="U69" s="971"/>
      <c r="V69" s="971">
        <v>156982</v>
      </c>
      <c r="W69" s="971"/>
      <c r="X69" s="971"/>
      <c r="Y69" s="971"/>
      <c r="Z69" s="971"/>
      <c r="AA69" s="971">
        <v>1071</v>
      </c>
      <c r="AB69" s="971"/>
      <c r="AC69" s="971"/>
      <c r="AD69" s="971"/>
      <c r="AE69" s="971"/>
      <c r="AF69" s="971">
        <v>1071</v>
      </c>
      <c r="AG69" s="971"/>
      <c r="AH69" s="971"/>
      <c r="AI69" s="971"/>
      <c r="AJ69" s="971"/>
      <c r="AK69" s="971" t="s">
        <v>548</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3843</v>
      </c>
      <c r="R70" s="971"/>
      <c r="S70" s="971"/>
      <c r="T70" s="971"/>
      <c r="U70" s="971"/>
      <c r="V70" s="971">
        <v>3646</v>
      </c>
      <c r="W70" s="971"/>
      <c r="X70" s="971"/>
      <c r="Y70" s="971"/>
      <c r="Z70" s="971"/>
      <c r="AA70" s="971">
        <v>197</v>
      </c>
      <c r="AB70" s="971"/>
      <c r="AC70" s="971"/>
      <c r="AD70" s="971"/>
      <c r="AE70" s="971"/>
      <c r="AF70" s="971">
        <v>197</v>
      </c>
      <c r="AG70" s="971"/>
      <c r="AH70" s="971"/>
      <c r="AI70" s="971"/>
      <c r="AJ70" s="971"/>
      <c r="AK70" s="971">
        <v>6</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71</v>
      </c>
      <c r="R71" s="971"/>
      <c r="S71" s="971"/>
      <c r="T71" s="971"/>
      <c r="U71" s="971"/>
      <c r="V71" s="971">
        <v>65</v>
      </c>
      <c r="W71" s="971"/>
      <c r="X71" s="971"/>
      <c r="Y71" s="971"/>
      <c r="Z71" s="971"/>
      <c r="AA71" s="971">
        <v>6</v>
      </c>
      <c r="AB71" s="971"/>
      <c r="AC71" s="971"/>
      <c r="AD71" s="971"/>
      <c r="AE71" s="971"/>
      <c r="AF71" s="971">
        <v>6</v>
      </c>
      <c r="AG71" s="971"/>
      <c r="AH71" s="971"/>
      <c r="AI71" s="971"/>
      <c r="AJ71" s="971"/>
      <c r="AK71" s="971" t="s">
        <v>548</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10</v>
      </c>
      <c r="R72" s="971"/>
      <c r="S72" s="971"/>
      <c r="T72" s="971"/>
      <c r="U72" s="971"/>
      <c r="V72" s="971">
        <v>8</v>
      </c>
      <c r="W72" s="971"/>
      <c r="X72" s="971"/>
      <c r="Y72" s="971"/>
      <c r="Z72" s="971"/>
      <c r="AA72" s="971">
        <v>1</v>
      </c>
      <c r="AB72" s="971"/>
      <c r="AC72" s="971"/>
      <c r="AD72" s="971"/>
      <c r="AE72" s="971"/>
      <c r="AF72" s="971">
        <v>1</v>
      </c>
      <c r="AG72" s="971"/>
      <c r="AH72" s="971"/>
      <c r="AI72" s="971"/>
      <c r="AJ72" s="971"/>
      <c r="AK72" s="971" t="s">
        <v>548</v>
      </c>
      <c r="AL72" s="971"/>
      <c r="AM72" s="971"/>
      <c r="AN72" s="971"/>
      <c r="AO72" s="971"/>
      <c r="AP72" s="971" t="s">
        <v>548</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410</v>
      </c>
      <c r="R73" s="971"/>
      <c r="S73" s="971"/>
      <c r="T73" s="971"/>
      <c r="U73" s="971"/>
      <c r="V73" s="971">
        <v>374</v>
      </c>
      <c r="W73" s="971"/>
      <c r="X73" s="971"/>
      <c r="Y73" s="971"/>
      <c r="Z73" s="971"/>
      <c r="AA73" s="971">
        <v>36</v>
      </c>
      <c r="AB73" s="971"/>
      <c r="AC73" s="971"/>
      <c r="AD73" s="971"/>
      <c r="AE73" s="971"/>
      <c r="AF73" s="971">
        <v>36</v>
      </c>
      <c r="AG73" s="971"/>
      <c r="AH73" s="971"/>
      <c r="AI73" s="971"/>
      <c r="AJ73" s="971"/>
      <c r="AK73" s="971" t="s">
        <v>548</v>
      </c>
      <c r="AL73" s="971"/>
      <c r="AM73" s="971"/>
      <c r="AN73" s="971"/>
      <c r="AO73" s="971"/>
      <c r="AP73" s="971">
        <v>4</v>
      </c>
      <c r="AQ73" s="971"/>
      <c r="AR73" s="971"/>
      <c r="AS73" s="971"/>
      <c r="AT73" s="971"/>
      <c r="AU73" s="971">
        <v>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1565</v>
      </c>
      <c r="R74" s="971"/>
      <c r="S74" s="971"/>
      <c r="T74" s="971"/>
      <c r="U74" s="971"/>
      <c r="V74" s="971">
        <v>1543</v>
      </c>
      <c r="W74" s="971"/>
      <c r="X74" s="971"/>
      <c r="Y74" s="971"/>
      <c r="Z74" s="971"/>
      <c r="AA74" s="971">
        <v>22</v>
      </c>
      <c r="AB74" s="971"/>
      <c r="AC74" s="971"/>
      <c r="AD74" s="971"/>
      <c r="AE74" s="971"/>
      <c r="AF74" s="971">
        <v>22</v>
      </c>
      <c r="AG74" s="971"/>
      <c r="AH74" s="971"/>
      <c r="AI74" s="971"/>
      <c r="AJ74" s="971"/>
      <c r="AK74" s="971" t="s">
        <v>548</v>
      </c>
      <c r="AL74" s="971"/>
      <c r="AM74" s="971"/>
      <c r="AN74" s="971"/>
      <c r="AO74" s="971"/>
      <c r="AP74" s="971">
        <v>219</v>
      </c>
      <c r="AQ74" s="971"/>
      <c r="AR74" s="971"/>
      <c r="AS74" s="971"/>
      <c r="AT74" s="971"/>
      <c r="AU74" s="971">
        <v>118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29</v>
      </c>
      <c r="R75" s="979"/>
      <c r="S75" s="979"/>
      <c r="T75" s="979"/>
      <c r="U75" s="980"/>
      <c r="V75" s="981">
        <v>28</v>
      </c>
      <c r="W75" s="979"/>
      <c r="X75" s="979"/>
      <c r="Y75" s="979"/>
      <c r="Z75" s="980"/>
      <c r="AA75" s="981">
        <v>1</v>
      </c>
      <c r="AB75" s="979"/>
      <c r="AC75" s="979"/>
      <c r="AD75" s="979"/>
      <c r="AE75" s="980"/>
      <c r="AF75" s="981">
        <v>1</v>
      </c>
      <c r="AG75" s="979"/>
      <c r="AH75" s="979"/>
      <c r="AI75" s="979"/>
      <c r="AJ75" s="980"/>
      <c r="AK75" s="981" t="s">
        <v>548</v>
      </c>
      <c r="AL75" s="979"/>
      <c r="AM75" s="979"/>
      <c r="AN75" s="979"/>
      <c r="AO75" s="980"/>
      <c r="AP75" s="981">
        <v>117</v>
      </c>
      <c r="AQ75" s="979"/>
      <c r="AR75" s="979"/>
      <c r="AS75" s="979"/>
      <c r="AT75" s="980"/>
      <c r="AU75" s="981">
        <v>73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191</v>
      </c>
      <c r="R76" s="979"/>
      <c r="S76" s="979"/>
      <c r="T76" s="979"/>
      <c r="U76" s="980"/>
      <c r="V76" s="981">
        <v>176</v>
      </c>
      <c r="W76" s="979"/>
      <c r="X76" s="979"/>
      <c r="Y76" s="979"/>
      <c r="Z76" s="980"/>
      <c r="AA76" s="981">
        <v>14</v>
      </c>
      <c r="AB76" s="979"/>
      <c r="AC76" s="979"/>
      <c r="AD76" s="979"/>
      <c r="AE76" s="980"/>
      <c r="AF76" s="981">
        <v>14</v>
      </c>
      <c r="AG76" s="979"/>
      <c r="AH76" s="979"/>
      <c r="AI76" s="979"/>
      <c r="AJ76" s="980"/>
      <c r="AK76" s="981">
        <v>5</v>
      </c>
      <c r="AL76" s="979"/>
      <c r="AM76" s="979"/>
      <c r="AN76" s="979"/>
      <c r="AO76" s="980"/>
      <c r="AP76" s="981" t="s">
        <v>548</v>
      </c>
      <c r="AQ76" s="979"/>
      <c r="AR76" s="979"/>
      <c r="AS76" s="979"/>
      <c r="AT76" s="980"/>
      <c r="AU76" s="981" t="s">
        <v>548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558</v>
      </c>
      <c r="C77" s="975"/>
      <c r="D77" s="975"/>
      <c r="E77" s="975"/>
      <c r="F77" s="975"/>
      <c r="G77" s="975"/>
      <c r="H77" s="975"/>
      <c r="I77" s="975"/>
      <c r="J77" s="975"/>
      <c r="K77" s="975"/>
      <c r="L77" s="975"/>
      <c r="M77" s="975"/>
      <c r="N77" s="975"/>
      <c r="O77" s="975"/>
      <c r="P77" s="976"/>
      <c r="Q77" s="978">
        <v>116</v>
      </c>
      <c r="R77" s="979"/>
      <c r="S77" s="979"/>
      <c r="T77" s="979"/>
      <c r="U77" s="980"/>
      <c r="V77" s="981">
        <v>116</v>
      </c>
      <c r="W77" s="979"/>
      <c r="X77" s="979"/>
      <c r="Y77" s="979"/>
      <c r="Z77" s="980"/>
      <c r="AA77" s="981">
        <v>0</v>
      </c>
      <c r="AB77" s="979"/>
      <c r="AC77" s="979"/>
      <c r="AD77" s="979"/>
      <c r="AE77" s="980"/>
      <c r="AF77" s="981">
        <v>0</v>
      </c>
      <c r="AG77" s="979"/>
      <c r="AH77" s="979"/>
      <c r="AI77" s="979"/>
      <c r="AJ77" s="980"/>
      <c r="AK77" s="981" t="s">
        <v>548</v>
      </c>
      <c r="AL77" s="979"/>
      <c r="AM77" s="979"/>
      <c r="AN77" s="979"/>
      <c r="AO77" s="980"/>
      <c r="AP77" s="981" t="s">
        <v>548</v>
      </c>
      <c r="AQ77" s="979"/>
      <c r="AR77" s="979"/>
      <c r="AS77" s="979"/>
      <c r="AT77" s="980"/>
      <c r="AU77" s="981" t="s">
        <v>548</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559</v>
      </c>
      <c r="C78" s="975"/>
      <c r="D78" s="975"/>
      <c r="E78" s="975"/>
      <c r="F78" s="975"/>
      <c r="G78" s="975"/>
      <c r="H78" s="975"/>
      <c r="I78" s="975"/>
      <c r="J78" s="975"/>
      <c r="K78" s="975"/>
      <c r="L78" s="975"/>
      <c r="M78" s="975"/>
      <c r="N78" s="975"/>
      <c r="O78" s="975"/>
      <c r="P78" s="976"/>
      <c r="Q78" s="977">
        <v>110</v>
      </c>
      <c r="R78" s="971"/>
      <c r="S78" s="971"/>
      <c r="T78" s="971"/>
      <c r="U78" s="971"/>
      <c r="V78" s="971">
        <v>102</v>
      </c>
      <c r="W78" s="971"/>
      <c r="X78" s="971"/>
      <c r="Y78" s="971"/>
      <c r="Z78" s="971"/>
      <c r="AA78" s="971">
        <v>8</v>
      </c>
      <c r="AB78" s="971"/>
      <c r="AC78" s="971"/>
      <c r="AD78" s="971"/>
      <c r="AE78" s="971"/>
      <c r="AF78" s="971">
        <v>8</v>
      </c>
      <c r="AG78" s="971"/>
      <c r="AH78" s="971"/>
      <c r="AI78" s="971"/>
      <c r="AJ78" s="971"/>
      <c r="AK78" s="971" t="s">
        <v>548</v>
      </c>
      <c r="AL78" s="971"/>
      <c r="AM78" s="971"/>
      <c r="AN78" s="971"/>
      <c r="AO78" s="971"/>
      <c r="AP78" s="971" t="s">
        <v>548</v>
      </c>
      <c r="AQ78" s="971"/>
      <c r="AR78" s="971"/>
      <c r="AS78" s="971"/>
      <c r="AT78" s="971"/>
      <c r="AU78" s="971" t="s">
        <v>548</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560</v>
      </c>
      <c r="C79" s="975"/>
      <c r="D79" s="975"/>
      <c r="E79" s="975"/>
      <c r="F79" s="975"/>
      <c r="G79" s="975"/>
      <c r="H79" s="975"/>
      <c r="I79" s="975"/>
      <c r="J79" s="975"/>
      <c r="K79" s="975"/>
      <c r="L79" s="975"/>
      <c r="M79" s="975"/>
      <c r="N79" s="975"/>
      <c r="O79" s="975"/>
      <c r="P79" s="976"/>
      <c r="Q79" s="977">
        <v>908</v>
      </c>
      <c r="R79" s="971"/>
      <c r="S79" s="971"/>
      <c r="T79" s="971"/>
      <c r="U79" s="971"/>
      <c r="V79" s="971">
        <v>891</v>
      </c>
      <c r="W79" s="971"/>
      <c r="X79" s="971"/>
      <c r="Y79" s="971"/>
      <c r="Z79" s="971"/>
      <c r="AA79" s="971">
        <v>17</v>
      </c>
      <c r="AB79" s="971"/>
      <c r="AC79" s="971"/>
      <c r="AD79" s="971"/>
      <c r="AE79" s="971"/>
      <c r="AF79" s="971">
        <v>17</v>
      </c>
      <c r="AG79" s="971"/>
      <c r="AH79" s="971"/>
      <c r="AI79" s="971"/>
      <c r="AJ79" s="971"/>
      <c r="AK79" s="971" t="s">
        <v>548</v>
      </c>
      <c r="AL79" s="971"/>
      <c r="AM79" s="971"/>
      <c r="AN79" s="971"/>
      <c r="AO79" s="971"/>
      <c r="AP79" s="971">
        <v>128</v>
      </c>
      <c r="AQ79" s="971"/>
      <c r="AR79" s="971"/>
      <c r="AS79" s="971"/>
      <c r="AT79" s="971"/>
      <c r="AU79" s="971">
        <v>62</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5748</v>
      </c>
      <c r="AG88" s="959"/>
      <c r="AH88" s="959"/>
      <c r="AI88" s="959"/>
      <c r="AJ88" s="959"/>
      <c r="AK88" s="963"/>
      <c r="AL88" s="963"/>
      <c r="AM88" s="963"/>
      <c r="AN88" s="963"/>
      <c r="AO88" s="963"/>
      <c r="AP88" s="959">
        <v>4103</v>
      </c>
      <c r="AQ88" s="959"/>
      <c r="AR88" s="959"/>
      <c r="AS88" s="959"/>
      <c r="AT88" s="959"/>
      <c r="AU88" s="959">
        <v>1484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3344406</v>
      </c>
      <c r="AB110" s="889"/>
      <c r="AC110" s="889"/>
      <c r="AD110" s="889"/>
      <c r="AE110" s="890"/>
      <c r="AF110" s="891">
        <v>2907613</v>
      </c>
      <c r="AG110" s="889"/>
      <c r="AH110" s="889"/>
      <c r="AI110" s="889"/>
      <c r="AJ110" s="890"/>
      <c r="AK110" s="891">
        <v>2774001</v>
      </c>
      <c r="AL110" s="889"/>
      <c r="AM110" s="889"/>
      <c r="AN110" s="889"/>
      <c r="AO110" s="890"/>
      <c r="AP110" s="892">
        <v>18.3</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24298772</v>
      </c>
      <c r="BR110" s="842"/>
      <c r="BS110" s="842"/>
      <c r="BT110" s="842"/>
      <c r="BU110" s="842"/>
      <c r="BV110" s="842">
        <v>23797102</v>
      </c>
      <c r="BW110" s="842"/>
      <c r="BX110" s="842"/>
      <c r="BY110" s="842"/>
      <c r="BZ110" s="842"/>
      <c r="CA110" s="842">
        <v>23245701</v>
      </c>
      <c r="CB110" s="842"/>
      <c r="CC110" s="842"/>
      <c r="CD110" s="842"/>
      <c r="CE110" s="842"/>
      <c r="CF110" s="866">
        <v>153.1</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263800</v>
      </c>
      <c r="BR111" s="817"/>
      <c r="BS111" s="817"/>
      <c r="BT111" s="817"/>
      <c r="BU111" s="817"/>
      <c r="BV111" s="817">
        <v>263800</v>
      </c>
      <c r="BW111" s="817"/>
      <c r="BX111" s="817"/>
      <c r="BY111" s="817"/>
      <c r="BZ111" s="817"/>
      <c r="CA111" s="817">
        <v>263800</v>
      </c>
      <c r="CB111" s="817"/>
      <c r="CC111" s="817"/>
      <c r="CD111" s="817"/>
      <c r="CE111" s="817"/>
      <c r="CF111" s="875">
        <v>1.7</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7106779</v>
      </c>
      <c r="BR112" s="817"/>
      <c r="BS112" s="817"/>
      <c r="BT112" s="817"/>
      <c r="BU112" s="817"/>
      <c r="BV112" s="817">
        <v>6071088</v>
      </c>
      <c r="BW112" s="817"/>
      <c r="BX112" s="817"/>
      <c r="BY112" s="817"/>
      <c r="BZ112" s="817"/>
      <c r="CA112" s="817">
        <v>6055391</v>
      </c>
      <c r="CB112" s="817"/>
      <c r="CC112" s="817"/>
      <c r="CD112" s="817"/>
      <c r="CE112" s="817"/>
      <c r="CF112" s="875">
        <v>39.9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263800</v>
      </c>
      <c r="DH112" s="817"/>
      <c r="DI112" s="817"/>
      <c r="DJ112" s="817"/>
      <c r="DK112" s="817"/>
      <c r="DL112" s="817">
        <v>263800</v>
      </c>
      <c r="DM112" s="817"/>
      <c r="DN112" s="817"/>
      <c r="DO112" s="817"/>
      <c r="DP112" s="817"/>
      <c r="DQ112" s="817">
        <v>263800</v>
      </c>
      <c r="DR112" s="817"/>
      <c r="DS112" s="817"/>
      <c r="DT112" s="817"/>
      <c r="DU112" s="817"/>
      <c r="DV112" s="794">
        <v>1.7</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466809</v>
      </c>
      <c r="AB113" s="919"/>
      <c r="AC113" s="919"/>
      <c r="AD113" s="919"/>
      <c r="AE113" s="920"/>
      <c r="AF113" s="921">
        <v>455894</v>
      </c>
      <c r="AG113" s="919"/>
      <c r="AH113" s="919"/>
      <c r="AI113" s="919"/>
      <c r="AJ113" s="920"/>
      <c r="AK113" s="921">
        <v>489440</v>
      </c>
      <c r="AL113" s="919"/>
      <c r="AM113" s="919"/>
      <c r="AN113" s="919"/>
      <c r="AO113" s="920"/>
      <c r="AP113" s="922">
        <v>3.2</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1868848</v>
      </c>
      <c r="BR113" s="817"/>
      <c r="BS113" s="817"/>
      <c r="BT113" s="817"/>
      <c r="BU113" s="817"/>
      <c r="BV113" s="817">
        <v>1583420</v>
      </c>
      <c r="BW113" s="817"/>
      <c r="BX113" s="817"/>
      <c r="BY113" s="817"/>
      <c r="BZ113" s="817"/>
      <c r="CA113" s="817">
        <v>1484428</v>
      </c>
      <c r="CB113" s="817"/>
      <c r="CC113" s="817"/>
      <c r="CD113" s="817"/>
      <c r="CE113" s="817"/>
      <c r="CF113" s="875">
        <v>9.8000000000000007</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396459</v>
      </c>
      <c r="AB114" s="780"/>
      <c r="AC114" s="780"/>
      <c r="AD114" s="780"/>
      <c r="AE114" s="781"/>
      <c r="AF114" s="782">
        <v>370681</v>
      </c>
      <c r="AG114" s="780"/>
      <c r="AH114" s="780"/>
      <c r="AI114" s="780"/>
      <c r="AJ114" s="781"/>
      <c r="AK114" s="782">
        <v>373819</v>
      </c>
      <c r="AL114" s="780"/>
      <c r="AM114" s="780"/>
      <c r="AN114" s="780"/>
      <c r="AO114" s="781"/>
      <c r="AP114" s="824">
        <v>2.5</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4204266</v>
      </c>
      <c r="BR114" s="817"/>
      <c r="BS114" s="817"/>
      <c r="BT114" s="817"/>
      <c r="BU114" s="817"/>
      <c r="BV114" s="817">
        <v>4176110</v>
      </c>
      <c r="BW114" s="817"/>
      <c r="BX114" s="817"/>
      <c r="BY114" s="817"/>
      <c r="BZ114" s="817"/>
      <c r="CA114" s="817">
        <v>4273427</v>
      </c>
      <c r="CB114" s="817"/>
      <c r="CC114" s="817"/>
      <c r="CD114" s="817"/>
      <c r="CE114" s="817"/>
      <c r="CF114" s="875">
        <v>28.1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4207674</v>
      </c>
      <c r="AB117" s="903"/>
      <c r="AC117" s="903"/>
      <c r="AD117" s="903"/>
      <c r="AE117" s="904"/>
      <c r="AF117" s="905">
        <v>3734188</v>
      </c>
      <c r="AG117" s="903"/>
      <c r="AH117" s="903"/>
      <c r="AI117" s="903"/>
      <c r="AJ117" s="904"/>
      <c r="AK117" s="905">
        <v>3637260</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37742465</v>
      </c>
      <c r="BR119" s="845"/>
      <c r="BS119" s="845"/>
      <c r="BT119" s="845"/>
      <c r="BU119" s="845"/>
      <c r="BV119" s="845">
        <v>35891520</v>
      </c>
      <c r="BW119" s="845"/>
      <c r="BX119" s="845"/>
      <c r="BY119" s="845"/>
      <c r="BZ119" s="845"/>
      <c r="CA119" s="845">
        <v>35322747</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11230336</v>
      </c>
      <c r="BR120" s="842"/>
      <c r="BS120" s="842"/>
      <c r="BT120" s="842"/>
      <c r="BU120" s="842"/>
      <c r="BV120" s="842">
        <v>12081449</v>
      </c>
      <c r="BW120" s="842"/>
      <c r="BX120" s="842"/>
      <c r="BY120" s="842"/>
      <c r="BZ120" s="842"/>
      <c r="CA120" s="842">
        <v>12295036</v>
      </c>
      <c r="CB120" s="842"/>
      <c r="CC120" s="842"/>
      <c r="CD120" s="842"/>
      <c r="CE120" s="842"/>
      <c r="CF120" s="866">
        <v>81</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6580972</v>
      </c>
      <c r="DH120" s="842"/>
      <c r="DI120" s="842"/>
      <c r="DJ120" s="842"/>
      <c r="DK120" s="842"/>
      <c r="DL120" s="842">
        <v>5490794</v>
      </c>
      <c r="DM120" s="842"/>
      <c r="DN120" s="842"/>
      <c r="DO120" s="842"/>
      <c r="DP120" s="842"/>
      <c r="DQ120" s="842">
        <v>5569723</v>
      </c>
      <c r="DR120" s="842"/>
      <c r="DS120" s="842"/>
      <c r="DT120" s="842"/>
      <c r="DU120" s="842"/>
      <c r="DV120" s="843">
        <v>36.700000000000003</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3179540</v>
      </c>
      <c r="BR121" s="817"/>
      <c r="BS121" s="817"/>
      <c r="BT121" s="817"/>
      <c r="BU121" s="817"/>
      <c r="BV121" s="817">
        <v>3110986</v>
      </c>
      <c r="BW121" s="817"/>
      <c r="BX121" s="817"/>
      <c r="BY121" s="817"/>
      <c r="BZ121" s="817"/>
      <c r="CA121" s="817">
        <v>2959447</v>
      </c>
      <c r="CB121" s="817"/>
      <c r="CC121" s="817"/>
      <c r="CD121" s="817"/>
      <c r="CE121" s="817"/>
      <c r="CF121" s="875">
        <v>19.5</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525807</v>
      </c>
      <c r="DH121" s="817"/>
      <c r="DI121" s="817"/>
      <c r="DJ121" s="817"/>
      <c r="DK121" s="817"/>
      <c r="DL121" s="817">
        <v>576258</v>
      </c>
      <c r="DM121" s="817"/>
      <c r="DN121" s="817"/>
      <c r="DO121" s="817"/>
      <c r="DP121" s="817"/>
      <c r="DQ121" s="817">
        <v>472783</v>
      </c>
      <c r="DR121" s="817"/>
      <c r="DS121" s="817"/>
      <c r="DT121" s="817"/>
      <c r="DU121" s="817"/>
      <c r="DV121" s="794">
        <v>3.1</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29579125</v>
      </c>
      <c r="BR122" s="845"/>
      <c r="BS122" s="845"/>
      <c r="BT122" s="845"/>
      <c r="BU122" s="845"/>
      <c r="BV122" s="845">
        <v>28406084</v>
      </c>
      <c r="BW122" s="845"/>
      <c r="BX122" s="845"/>
      <c r="BY122" s="845"/>
      <c r="BZ122" s="845"/>
      <c r="CA122" s="845">
        <v>27822430</v>
      </c>
      <c r="CB122" s="845"/>
      <c r="CC122" s="845"/>
      <c r="CD122" s="845"/>
      <c r="CE122" s="845"/>
      <c r="CF122" s="846">
        <v>183.3</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v>4036</v>
      </c>
      <c r="DM122" s="817"/>
      <c r="DN122" s="817"/>
      <c r="DO122" s="817"/>
      <c r="DP122" s="817"/>
      <c r="DQ122" s="817">
        <v>12885</v>
      </c>
      <c r="DR122" s="817"/>
      <c r="DS122" s="817"/>
      <c r="DT122" s="817"/>
      <c r="DU122" s="817"/>
      <c r="DV122" s="794">
        <v>0.1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43989001</v>
      </c>
      <c r="BR123" s="833"/>
      <c r="BS123" s="833"/>
      <c r="BT123" s="833"/>
      <c r="BU123" s="833"/>
      <c r="BV123" s="833">
        <v>43598519</v>
      </c>
      <c r="BW123" s="833"/>
      <c r="BX123" s="833"/>
      <c r="BY123" s="833"/>
      <c r="BZ123" s="833"/>
      <c r="CA123" s="833">
        <v>43076913</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209705</v>
      </c>
      <c r="AB128" s="801"/>
      <c r="AC128" s="801"/>
      <c r="AD128" s="801"/>
      <c r="AE128" s="802"/>
      <c r="AF128" s="803">
        <v>194134</v>
      </c>
      <c r="AG128" s="801"/>
      <c r="AH128" s="801"/>
      <c r="AI128" s="801"/>
      <c r="AJ128" s="802"/>
      <c r="AK128" s="803">
        <v>185630</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12.59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18651661</v>
      </c>
      <c r="AB129" s="780"/>
      <c r="AC129" s="780"/>
      <c r="AD129" s="780"/>
      <c r="AE129" s="781"/>
      <c r="AF129" s="782">
        <v>17892894</v>
      </c>
      <c r="AG129" s="780"/>
      <c r="AH129" s="780"/>
      <c r="AI129" s="780"/>
      <c r="AJ129" s="781"/>
      <c r="AK129" s="782">
        <v>17957183</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17.59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3413268</v>
      </c>
      <c r="AB130" s="780"/>
      <c r="AC130" s="780"/>
      <c r="AD130" s="780"/>
      <c r="AE130" s="781"/>
      <c r="AF130" s="782">
        <v>2947303</v>
      </c>
      <c r="AG130" s="780"/>
      <c r="AH130" s="780"/>
      <c r="AI130" s="780"/>
      <c r="AJ130" s="781"/>
      <c r="AK130" s="782">
        <v>2775263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15238393</v>
      </c>
      <c r="AB131" s="764"/>
      <c r="AC131" s="764"/>
      <c r="AD131" s="764"/>
      <c r="AE131" s="765"/>
      <c r="AF131" s="766">
        <v>14945591</v>
      </c>
      <c r="AG131" s="764"/>
      <c r="AH131" s="764"/>
      <c r="AI131" s="764"/>
      <c r="AJ131" s="765"/>
      <c r="AK131" s="766">
        <v>15181920</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3.8370253349999999</v>
      </c>
      <c r="AB132" s="745"/>
      <c r="AC132" s="745"/>
      <c r="AD132" s="745"/>
      <c r="AE132" s="746"/>
      <c r="AF132" s="747">
        <v>3.9660592879999998</v>
      </c>
      <c r="AG132" s="745"/>
      <c r="AH132" s="745"/>
      <c r="AI132" s="745"/>
      <c r="AJ132" s="746"/>
      <c r="AK132" s="747">
        <v>4.4550820980000001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5</v>
      </c>
      <c r="AB133" s="724"/>
      <c r="AC133" s="724"/>
      <c r="AD133" s="724"/>
      <c r="AE133" s="725"/>
      <c r="AF133" s="723">
        <v>4.2</v>
      </c>
      <c r="AG133" s="724"/>
      <c r="AH133" s="724"/>
      <c r="AI133" s="724"/>
      <c r="AJ133" s="725"/>
      <c r="AK133" s="723">
        <v>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XhK5ZPt9hd+8JMGLmAGMDXJx+gG6PmUxRgej4gcju/mBpiRhfh39e/Tg8fqgPReClOGhIWCeqVYW8Divcswew==" saltValue="4VbkkKIr3OLBW2MpfZGl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70" zoomScaleNormal="85" zoomScaleSheetLayoutView="70" workbookViewId="0">
      <selection activeCell="CS28" sqref="CS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PYcRjEdYvaifk4R+C9oqXmHn7dRYOEk9jk3ZpAiu7wJPljPsmVg2/YdhgIBdZ6k1Zjhbzra9/xVNO4Y/LsXiA==" saltValue="BYmjXD275ihNyxEwpt0qv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6"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7fPShMhP9Sa/4uiJ6m9PvFELoKUtvt22LQyICx8su7L483G1XkegUyzfJWo9xFAj2VzadCGgvvSSgEzHnWzA==" saltValue="5cubsZzWD4cSKNx7rI5AMQ=="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3" zoomScaleSheetLayoutView="73"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4805404</v>
      </c>
      <c r="AP9" s="281">
        <v>80657</v>
      </c>
      <c r="AQ9" s="282">
        <v>88459</v>
      </c>
      <c r="AR9" s="283">
        <v>-8.8000000000000007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654285</v>
      </c>
      <c r="AP10" s="284">
        <v>10982</v>
      </c>
      <c r="AQ10" s="285">
        <v>6814</v>
      </c>
      <c r="AR10" s="286">
        <v>61.2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214338</v>
      </c>
      <c r="AP11" s="284">
        <v>3598</v>
      </c>
      <c r="AQ11" s="285">
        <v>1610</v>
      </c>
      <c r="AR11" s="286">
        <v>123.5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24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333781</v>
      </c>
      <c r="AP13" s="284">
        <v>5602</v>
      </c>
      <c r="AQ13" s="285">
        <v>3854</v>
      </c>
      <c r="AR13" s="286">
        <v>45.4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93358</v>
      </c>
      <c r="AP14" s="284">
        <v>1567</v>
      </c>
      <c r="AQ14" s="285">
        <v>1979</v>
      </c>
      <c r="AR14" s="286">
        <v>-20.8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-223516</v>
      </c>
      <c r="AP15" s="284">
        <v>-3752</v>
      </c>
      <c r="AQ15" s="285">
        <v>-5062</v>
      </c>
      <c r="AR15" s="286">
        <v>-25.9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5877650</v>
      </c>
      <c r="AP16" s="284">
        <v>98655</v>
      </c>
      <c r="AQ16" s="285">
        <v>97678</v>
      </c>
      <c r="AR16" s="286">
        <v>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7.79</v>
      </c>
      <c r="AP21" s="298">
        <v>8.7899999999999991</v>
      </c>
      <c r="AQ21" s="299">
        <v>-1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97.5</v>
      </c>
      <c r="AP22" s="303">
        <v>97.7</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2774001</v>
      </c>
      <c r="AP32" s="312">
        <v>46561</v>
      </c>
      <c r="AQ32" s="313">
        <v>63215</v>
      </c>
      <c r="AR32" s="314">
        <v>-26.3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489440</v>
      </c>
      <c r="AP35" s="312">
        <v>8215</v>
      </c>
      <c r="AQ35" s="313">
        <v>15084</v>
      </c>
      <c r="AR35" s="314">
        <v>-45.5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373819</v>
      </c>
      <c r="AP36" s="312">
        <v>6274</v>
      </c>
      <c r="AQ36" s="313">
        <v>1958</v>
      </c>
      <c r="AR36" s="314">
        <v>220.4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529</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-185630</v>
      </c>
      <c r="AP39" s="312">
        <v>-3116</v>
      </c>
      <c r="AQ39" s="313">
        <v>-3177</v>
      </c>
      <c r="AR39" s="314">
        <v>-1.9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-2775263</v>
      </c>
      <c r="AP40" s="312">
        <v>-46582</v>
      </c>
      <c r="AQ40" s="313">
        <v>-54547</v>
      </c>
      <c r="AR40" s="314">
        <v>-14.6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676367</v>
      </c>
      <c r="AP41" s="312">
        <v>11353</v>
      </c>
      <c r="AQ41" s="313">
        <v>23067</v>
      </c>
      <c r="AR41" s="314">
        <v>-50.8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3806323</v>
      </c>
      <c r="AN51" s="334">
        <v>61578</v>
      </c>
      <c r="AO51" s="335">
        <v>14.5</v>
      </c>
      <c r="AP51" s="336">
        <v>70166</v>
      </c>
      <c r="AQ51" s="337">
        <v>1.4</v>
      </c>
      <c r="AR51" s="338">
        <v>13.1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1264616</v>
      </c>
      <c r="AN52" s="342">
        <v>20459</v>
      </c>
      <c r="AO52" s="343">
        <v>-34.1</v>
      </c>
      <c r="AP52" s="344">
        <v>36115</v>
      </c>
      <c r="AQ52" s="345">
        <v>-6.2</v>
      </c>
      <c r="AR52" s="346">
        <v>-27.9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2467503</v>
      </c>
      <c r="AN53" s="334">
        <v>40389</v>
      </c>
      <c r="AO53" s="335">
        <v>-34.4</v>
      </c>
      <c r="AP53" s="336">
        <v>70329</v>
      </c>
      <c r="AQ53" s="337">
        <v>0.2</v>
      </c>
      <c r="AR53" s="338">
        <v>-34.6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1409187</v>
      </c>
      <c r="AN54" s="342">
        <v>23066</v>
      </c>
      <c r="AO54" s="343">
        <v>12.7</v>
      </c>
      <c r="AP54" s="344">
        <v>39403</v>
      </c>
      <c r="AQ54" s="345">
        <v>9.1</v>
      </c>
      <c r="AR54" s="346">
        <v>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2796389</v>
      </c>
      <c r="AN55" s="334">
        <v>46176</v>
      </c>
      <c r="AO55" s="335">
        <v>14.3</v>
      </c>
      <c r="AP55" s="336">
        <v>71871</v>
      </c>
      <c r="AQ55" s="337">
        <v>2.2000000000000002</v>
      </c>
      <c r="AR55" s="338">
        <v>12.1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1894023</v>
      </c>
      <c r="AN56" s="342">
        <v>31276</v>
      </c>
      <c r="AO56" s="343">
        <v>35.6</v>
      </c>
      <c r="AP56" s="344">
        <v>38232</v>
      </c>
      <c r="AQ56" s="345">
        <v>-3</v>
      </c>
      <c r="AR56" s="346">
        <v>38.6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2932181</v>
      </c>
      <c r="AN57" s="334">
        <v>48885</v>
      </c>
      <c r="AO57" s="335">
        <v>5.9</v>
      </c>
      <c r="AP57" s="336">
        <v>71807</v>
      </c>
      <c r="AQ57" s="337">
        <v>-0.1</v>
      </c>
      <c r="AR57" s="338">
        <v>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1986430</v>
      </c>
      <c r="AN58" s="342">
        <v>33118</v>
      </c>
      <c r="AO58" s="343">
        <v>5.9</v>
      </c>
      <c r="AP58" s="344">
        <v>37333</v>
      </c>
      <c r="AQ58" s="345">
        <v>-2.4</v>
      </c>
      <c r="AR58" s="346">
        <v>8.3000000000000007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3100465</v>
      </c>
      <c r="AN59" s="334">
        <v>52040</v>
      </c>
      <c r="AO59" s="335">
        <v>6.5</v>
      </c>
      <c r="AP59" s="336">
        <v>80821</v>
      </c>
      <c r="AQ59" s="337">
        <v>12.6</v>
      </c>
      <c r="AR59" s="338">
        <v>-6.1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2099166</v>
      </c>
      <c r="AN60" s="342">
        <v>35234</v>
      </c>
      <c r="AO60" s="343">
        <v>6.4</v>
      </c>
      <c r="AP60" s="344">
        <v>49586</v>
      </c>
      <c r="AQ60" s="345">
        <v>32.799999999999997</v>
      </c>
      <c r="AR60" s="346">
        <v>-26.4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3020572</v>
      </c>
      <c r="AN61" s="349">
        <v>49814</v>
      </c>
      <c r="AO61" s="350">
        <v>1.4</v>
      </c>
      <c r="AP61" s="351">
        <v>72999</v>
      </c>
      <c r="AQ61" s="352">
        <v>3.3</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1730684</v>
      </c>
      <c r="AN62" s="342">
        <v>28631</v>
      </c>
      <c r="AO62" s="343">
        <v>5.3</v>
      </c>
      <c r="AP62" s="344">
        <v>40134</v>
      </c>
      <c r="AQ62" s="345">
        <v>6.1</v>
      </c>
      <c r="AR62" s="346">
        <v>-0.8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0ywfIW7OzG7tVN68GR78BPgQ/xugMK+ky7J9in5nPYKZP+JwaGrYQsb/PR3/un3h0yypamuTcIXvRbDGPTTSA==" saltValue="QXCP9EjgSSWD6kDiVDXx9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K18" sqref="BK1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GRmOkL6FwRSAx1gSzV2XMYzLpIfRTRdrwzgbTDtYS4t+g2hRdA5hXgWhrSXqz7Pnd2MlhIjDI7cRXObZS8s7+g==" saltValue="y2DMESKDRuQeFfOanpdRv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N116" sqref="N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85i2ThzOrVj1/lvMuC6EP8YDfFlgADyvXUHvJg6BFy+Mr45mDosXUzdX+eD8WaZPY/2bE6LJ6q3SvZwvcGCcoQ==" saltValue="GxV7/HrZTn8zzIPeOk9fF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30.41</v>
      </c>
      <c r="G47" s="12">
        <v>31.06</v>
      </c>
      <c r="H47" s="12">
        <v>29.83</v>
      </c>
      <c r="I47" s="12">
        <v>34.22</v>
      </c>
      <c r="J47" s="13">
        <v>34.22</v>
      </c>
    </row>
    <row r="48" spans="2:10" ht="57.75" customHeight="1" x14ac:dyDescent="0.15">
      <c r="B48" s="14"/>
      <c r="C48" s="1141" t="s">
        <v>4</v>
      </c>
      <c r="D48" s="1141"/>
      <c r="E48" s="1142"/>
      <c r="F48" s="15">
        <v>6.44</v>
      </c>
      <c r="G48" s="16">
        <v>5.0199999999999996</v>
      </c>
      <c r="H48" s="16">
        <v>5.98</v>
      </c>
      <c r="I48" s="16">
        <v>5.84</v>
      </c>
      <c r="J48" s="17">
        <v>6.55</v>
      </c>
    </row>
    <row r="49" spans="2:10" ht="57.75" customHeight="1" thickBot="1" x14ac:dyDescent="0.2">
      <c r="B49" s="18"/>
      <c r="C49" s="1143" t="s">
        <v>5</v>
      </c>
      <c r="D49" s="1143"/>
      <c r="E49" s="1144"/>
      <c r="F49" s="19">
        <v>4.07</v>
      </c>
      <c r="G49" s="20" t="s">
        <v>532</v>
      </c>
      <c r="H49" s="20">
        <v>0.5</v>
      </c>
      <c r="I49" s="20">
        <v>2.72</v>
      </c>
      <c r="J49" s="21">
        <v>0.86</v>
      </c>
    </row>
    <row r="50" spans="2:10" x14ac:dyDescent="0.15"/>
  </sheetData>
  <sheetProtection algorithmName="SHA-512" hashValue="bQwHnmfVfEyGcnBYNF7wMRhWYkfUQ7o+qJHftO+xoL53X/DwNqOkwZSug0dgSy//NBst9Z29AXsxA0jtdd+kKw==" saltValue="uejATHATmRkSqmzlFtIx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90" zoomScaleNormal="90" zoomScaleSheetLayoutView="100" workbookViewId="0">
      <selection activeCell="L45" sqref="L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10.58</v>
      </c>
      <c r="G34" s="33">
        <v>10.02</v>
      </c>
      <c r="H34" s="33">
        <v>9.85</v>
      </c>
      <c r="I34" s="33">
        <v>9.89</v>
      </c>
      <c r="J34" s="34">
        <v>9.94</v>
      </c>
      <c r="K34" s="22"/>
      <c r="L34" s="22"/>
      <c r="M34" s="22"/>
      <c r="N34" s="22"/>
      <c r="O34" s="22"/>
      <c r="P34" s="22"/>
    </row>
    <row r="35" spans="1:16" ht="39" customHeight="1" x14ac:dyDescent="0.15">
      <c r="A35" s="22"/>
      <c r="B35" s="35"/>
      <c r="C35" s="1145" t="s">
        <v>534</v>
      </c>
      <c r="D35" s="1146"/>
      <c r="E35" s="1147"/>
      <c r="F35" s="36">
        <v>6.42</v>
      </c>
      <c r="G35" s="37">
        <v>5</v>
      </c>
      <c r="H35" s="37">
        <v>5.98</v>
      </c>
      <c r="I35" s="37">
        <v>5.83</v>
      </c>
      <c r="J35" s="38">
        <v>6.54</v>
      </c>
      <c r="K35" s="22"/>
      <c r="L35" s="22"/>
      <c r="M35" s="22"/>
      <c r="N35" s="22"/>
      <c r="O35" s="22"/>
      <c r="P35" s="22"/>
    </row>
    <row r="36" spans="1:16" ht="39" customHeight="1" x14ac:dyDescent="0.15">
      <c r="A36" s="22"/>
      <c r="B36" s="35"/>
      <c r="C36" s="1145" t="s">
        <v>535</v>
      </c>
      <c r="D36" s="1146"/>
      <c r="E36" s="1147"/>
      <c r="F36" s="36" t="s">
        <v>489</v>
      </c>
      <c r="G36" s="37">
        <v>0.3</v>
      </c>
      <c r="H36" s="37">
        <v>0.53</v>
      </c>
      <c r="I36" s="37">
        <v>0.25</v>
      </c>
      <c r="J36" s="38">
        <v>1.1599999999999999</v>
      </c>
      <c r="K36" s="22"/>
      <c r="L36" s="22"/>
      <c r="M36" s="22"/>
      <c r="N36" s="22"/>
      <c r="O36" s="22"/>
      <c r="P36" s="22"/>
    </row>
    <row r="37" spans="1:16" ht="39" customHeight="1" x14ac:dyDescent="0.15">
      <c r="A37" s="22"/>
      <c r="B37" s="35"/>
      <c r="C37" s="1145" t="s">
        <v>536</v>
      </c>
      <c r="D37" s="1146"/>
      <c r="E37" s="1147"/>
      <c r="F37" s="36">
        <v>1.23</v>
      </c>
      <c r="G37" s="37">
        <v>0.81</v>
      </c>
      <c r="H37" s="37">
        <v>1.06</v>
      </c>
      <c r="I37" s="37">
        <v>1.08</v>
      </c>
      <c r="J37" s="38">
        <v>0.99</v>
      </c>
      <c r="K37" s="22"/>
      <c r="L37" s="22"/>
      <c r="M37" s="22"/>
      <c r="N37" s="22"/>
      <c r="O37" s="22"/>
      <c r="P37" s="22"/>
    </row>
    <row r="38" spans="1:16" ht="39" customHeight="1" x14ac:dyDescent="0.15">
      <c r="A38" s="22"/>
      <c r="B38" s="35"/>
      <c r="C38" s="1145" t="s">
        <v>537</v>
      </c>
      <c r="D38" s="1146"/>
      <c r="E38" s="1147"/>
      <c r="F38" s="36">
        <v>0.76</v>
      </c>
      <c r="G38" s="37">
        <v>0.81</v>
      </c>
      <c r="H38" s="37">
        <v>0.87</v>
      </c>
      <c r="I38" s="37">
        <v>0.92</v>
      </c>
      <c r="J38" s="38">
        <v>0.99</v>
      </c>
      <c r="K38" s="22"/>
      <c r="L38" s="22"/>
      <c r="M38" s="22"/>
      <c r="N38" s="22"/>
      <c r="O38" s="22"/>
      <c r="P38" s="22"/>
    </row>
    <row r="39" spans="1:16" ht="39" customHeight="1" x14ac:dyDescent="0.15">
      <c r="A39" s="22"/>
      <c r="B39" s="35"/>
      <c r="C39" s="1145" t="s">
        <v>538</v>
      </c>
      <c r="D39" s="1146"/>
      <c r="E39" s="1147"/>
      <c r="F39" s="36">
        <v>0.17</v>
      </c>
      <c r="G39" s="37">
        <v>0.63</v>
      </c>
      <c r="H39" s="37">
        <v>0.26</v>
      </c>
      <c r="I39" s="37">
        <v>0.27</v>
      </c>
      <c r="J39" s="38">
        <v>0.36</v>
      </c>
      <c r="K39" s="22"/>
      <c r="L39" s="22"/>
      <c r="M39" s="22"/>
      <c r="N39" s="22"/>
      <c r="O39" s="22"/>
      <c r="P39" s="22"/>
    </row>
    <row r="40" spans="1:16" ht="39" customHeight="1" x14ac:dyDescent="0.15">
      <c r="A40" s="22"/>
      <c r="B40" s="35"/>
      <c r="C40" s="1145" t="s">
        <v>539</v>
      </c>
      <c r="D40" s="1146"/>
      <c r="E40" s="1147"/>
      <c r="F40" s="36">
        <v>0.01</v>
      </c>
      <c r="G40" s="37">
        <v>0.01</v>
      </c>
      <c r="H40" s="37">
        <v>0.01</v>
      </c>
      <c r="I40" s="37">
        <v>0.02</v>
      </c>
      <c r="J40" s="38">
        <v>0.02</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0.54</v>
      </c>
      <c r="G43" s="42">
        <v>0.02</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XtsoEhjzM3v+INOQ7gUIPykjrv0Ojs9Od+ENZz+aM/DPJutbzHFPCGXMBrNjA/UGIF3zAv9p70/X0QoSlCxtw==" saltValue="vo4JgqwnlREbnH/HeMmO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4080</v>
      </c>
      <c r="L45" s="60">
        <v>3698</v>
      </c>
      <c r="M45" s="60">
        <v>3345</v>
      </c>
      <c r="N45" s="60">
        <v>2909</v>
      </c>
      <c r="O45" s="61">
        <v>2774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632</v>
      </c>
      <c r="L48" s="64">
        <v>440</v>
      </c>
      <c r="M48" s="64">
        <v>467</v>
      </c>
      <c r="N48" s="64">
        <v>456</v>
      </c>
      <c r="O48" s="65">
        <v>489</v>
      </c>
      <c r="P48" s="48"/>
      <c r="Q48" s="48"/>
      <c r="R48" s="48"/>
      <c r="S48" s="48"/>
      <c r="T48" s="48"/>
      <c r="U48" s="48"/>
    </row>
    <row r="49" spans="1:21" ht="30.75" customHeight="1" x14ac:dyDescent="0.15">
      <c r="A49" s="48"/>
      <c r="B49" s="1178"/>
      <c r="C49" s="1179"/>
      <c r="D49" s="62"/>
      <c r="E49" s="1155" t="s">
        <v>14</v>
      </c>
      <c r="F49" s="1155"/>
      <c r="G49" s="1155"/>
      <c r="H49" s="1155"/>
      <c r="I49" s="1155"/>
      <c r="J49" s="1156"/>
      <c r="K49" s="63">
        <v>354</v>
      </c>
      <c r="L49" s="64">
        <v>393</v>
      </c>
      <c r="M49" s="64">
        <v>396</v>
      </c>
      <c r="N49" s="64">
        <v>371</v>
      </c>
      <c r="O49" s="65">
        <v>374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4112</v>
      </c>
      <c r="L52" s="64">
        <v>3826</v>
      </c>
      <c r="M52" s="64">
        <v>3619</v>
      </c>
      <c r="N52" s="64">
        <v>3123</v>
      </c>
      <c r="O52" s="65">
        <v>2962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954</v>
      </c>
      <c r="L53" s="69">
        <v>705</v>
      </c>
      <c r="M53" s="69">
        <v>589</v>
      </c>
      <c r="N53" s="69">
        <v>613</v>
      </c>
      <c r="O53" s="70">
        <v>675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ohZlQauCrY6QgLVjuykc5g6WevFfnkPqf48Y6Qz75sLNzfiJi/L7xwmWzMvCxdW6N0iGIfI71Sj/ZhCnFxzoQ==" saltValue="n3mGUcUUnSk3ystzy/7X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80" zoomScaleNormal="80" zoomScaleSheetLayoutView="100" workbookViewId="0">
      <selection activeCell="Q54" sqref="Q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27564</v>
      </c>
      <c r="J41" s="356">
        <v>25913</v>
      </c>
      <c r="K41" s="356">
        <v>24299</v>
      </c>
      <c r="L41" s="356">
        <v>23797</v>
      </c>
      <c r="M41" s="357">
        <v>23246</v>
      </c>
    </row>
    <row r="42" spans="2:13" ht="27.75" customHeight="1" x14ac:dyDescent="0.15">
      <c r="B42" s="1186"/>
      <c r="C42" s="1187"/>
      <c r="D42" s="106"/>
      <c r="E42" s="1190" t="s">
        <v>32</v>
      </c>
      <c r="F42" s="1190"/>
      <c r="G42" s="1190"/>
      <c r="H42" s="1191"/>
      <c r="I42" s="358" t="s">
        <v>489</v>
      </c>
      <c r="J42" s="359">
        <v>264</v>
      </c>
      <c r="K42" s="359">
        <v>264</v>
      </c>
      <c r="L42" s="359">
        <v>264</v>
      </c>
      <c r="M42" s="360">
        <v>264</v>
      </c>
    </row>
    <row r="43" spans="2:13" ht="27.75" customHeight="1" x14ac:dyDescent="0.15">
      <c r="B43" s="1186"/>
      <c r="C43" s="1187"/>
      <c r="D43" s="106"/>
      <c r="E43" s="1190" t="s">
        <v>33</v>
      </c>
      <c r="F43" s="1190"/>
      <c r="G43" s="1190"/>
      <c r="H43" s="1191"/>
      <c r="I43" s="358">
        <v>9692</v>
      </c>
      <c r="J43" s="359">
        <v>8383</v>
      </c>
      <c r="K43" s="359">
        <v>7107</v>
      </c>
      <c r="L43" s="359">
        <v>6071</v>
      </c>
      <c r="M43" s="360">
        <v>6055</v>
      </c>
    </row>
    <row r="44" spans="2:13" ht="27.75" customHeight="1" x14ac:dyDescent="0.15">
      <c r="B44" s="1186"/>
      <c r="C44" s="1187"/>
      <c r="D44" s="106"/>
      <c r="E44" s="1190" t="s">
        <v>34</v>
      </c>
      <c r="F44" s="1190"/>
      <c r="G44" s="1190"/>
      <c r="H44" s="1191"/>
      <c r="I44" s="358">
        <v>2333</v>
      </c>
      <c r="J44" s="359">
        <v>2141</v>
      </c>
      <c r="K44" s="359">
        <v>1869</v>
      </c>
      <c r="L44" s="359">
        <v>1583</v>
      </c>
      <c r="M44" s="360">
        <v>1484</v>
      </c>
    </row>
    <row r="45" spans="2:13" ht="27.75" customHeight="1" x14ac:dyDescent="0.15">
      <c r="B45" s="1186"/>
      <c r="C45" s="1187"/>
      <c r="D45" s="106"/>
      <c r="E45" s="1190" t="s">
        <v>35</v>
      </c>
      <c r="F45" s="1190"/>
      <c r="G45" s="1190"/>
      <c r="H45" s="1191"/>
      <c r="I45" s="358">
        <v>4362</v>
      </c>
      <c r="J45" s="359">
        <v>4260</v>
      </c>
      <c r="K45" s="359">
        <v>4204</v>
      </c>
      <c r="L45" s="359">
        <v>4176</v>
      </c>
      <c r="M45" s="360">
        <v>4273</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10687</v>
      </c>
      <c r="J50" s="359">
        <v>11116</v>
      </c>
      <c r="K50" s="359">
        <v>11230</v>
      </c>
      <c r="L50" s="359">
        <v>12081</v>
      </c>
      <c r="M50" s="360">
        <v>12295</v>
      </c>
    </row>
    <row r="51" spans="2:13" ht="27.75" customHeight="1" x14ac:dyDescent="0.15">
      <c r="B51" s="1186"/>
      <c r="C51" s="1187"/>
      <c r="D51" s="106"/>
      <c r="E51" s="1190" t="s">
        <v>42</v>
      </c>
      <c r="F51" s="1190"/>
      <c r="G51" s="1190"/>
      <c r="H51" s="1191"/>
      <c r="I51" s="358">
        <v>3403</v>
      </c>
      <c r="J51" s="359">
        <v>3343</v>
      </c>
      <c r="K51" s="359">
        <v>3180</v>
      </c>
      <c r="L51" s="359">
        <v>3111</v>
      </c>
      <c r="M51" s="360">
        <v>2959</v>
      </c>
    </row>
    <row r="52" spans="2:13" ht="27.75" customHeight="1" x14ac:dyDescent="0.15">
      <c r="B52" s="1188"/>
      <c r="C52" s="1189"/>
      <c r="D52" s="106"/>
      <c r="E52" s="1190" t="s">
        <v>43</v>
      </c>
      <c r="F52" s="1190"/>
      <c r="G52" s="1190"/>
      <c r="H52" s="1191"/>
      <c r="I52" s="358">
        <v>32929</v>
      </c>
      <c r="J52" s="359">
        <v>31146</v>
      </c>
      <c r="K52" s="359">
        <v>29579</v>
      </c>
      <c r="L52" s="359">
        <v>28406</v>
      </c>
      <c r="M52" s="360">
        <v>27822</v>
      </c>
    </row>
    <row r="53" spans="2:13" ht="27.75" customHeight="1" thickBot="1" x14ac:dyDescent="0.2">
      <c r="B53" s="1192" t="s">
        <v>19</v>
      </c>
      <c r="C53" s="1193"/>
      <c r="D53" s="110"/>
      <c r="E53" s="1194" t="s">
        <v>44</v>
      </c>
      <c r="F53" s="1194"/>
      <c r="G53" s="1194"/>
      <c r="H53" s="1195"/>
      <c r="I53" s="361">
        <v>-3068</v>
      </c>
      <c r="J53" s="362">
        <v>-4643</v>
      </c>
      <c r="K53" s="362">
        <v>-6247</v>
      </c>
      <c r="L53" s="362">
        <v>-7707</v>
      </c>
      <c r="M53" s="363">
        <v>-7754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3B09yOt8vhkWZDY46+guRhJ/0Hon6bxL1nOL9aepY/+rhiwpHN6mA9g/jqLR3nPVS5y7vbHeaFoHdyuIwmg==" saltValue="okYFoUJaLTW0fX+sbqPC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34" zoomScale="60" zoomScaleNormal="60" zoomScaleSheetLayoutView="100" workbookViewId="0">
      <selection activeCell="J27" sqref="J2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5565</v>
      </c>
      <c r="G55" s="122">
        <v>6122</v>
      </c>
      <c r="H55" s="123">
        <v>6145</v>
      </c>
    </row>
    <row r="56" spans="2:8" ht="52.5" customHeight="1" x14ac:dyDescent="0.15">
      <c r="B56" s="124"/>
      <c r="C56" s="1213" t="s">
        <v>47</v>
      </c>
      <c r="D56" s="1213"/>
      <c r="E56" s="1214"/>
      <c r="F56" s="125">
        <v>2503</v>
      </c>
      <c r="G56" s="125">
        <v>2762</v>
      </c>
      <c r="H56" s="126">
        <v>2971</v>
      </c>
    </row>
    <row r="57" spans="2:8" ht="53.25" customHeight="1" x14ac:dyDescent="0.15">
      <c r="B57" s="124"/>
      <c r="C57" s="1215" t="s">
        <v>48</v>
      </c>
      <c r="D57" s="1215"/>
      <c r="E57" s="1216"/>
      <c r="F57" s="127">
        <v>4758</v>
      </c>
      <c r="G57" s="127">
        <v>5049</v>
      </c>
      <c r="H57" s="128">
        <v>4862</v>
      </c>
    </row>
    <row r="58" spans="2:8" ht="45.75" customHeight="1" x14ac:dyDescent="0.15">
      <c r="B58" s="129"/>
      <c r="C58" s="1203" t="s">
        <v>562</v>
      </c>
      <c r="D58" s="1204"/>
      <c r="E58" s="1205"/>
      <c r="F58" s="130">
        <v>2129</v>
      </c>
      <c r="G58" s="130">
        <v>2387</v>
      </c>
      <c r="H58" s="131">
        <v>2217</v>
      </c>
    </row>
    <row r="59" spans="2:8" ht="45.75" customHeight="1" x14ac:dyDescent="0.15">
      <c r="B59" s="129"/>
      <c r="C59" s="1203" t="s">
        <v>563</v>
      </c>
      <c r="D59" s="1204"/>
      <c r="E59" s="1205"/>
      <c r="F59" s="130">
        <v>2002</v>
      </c>
      <c r="G59" s="130">
        <v>2055</v>
      </c>
      <c r="H59" s="131">
        <v>2060</v>
      </c>
    </row>
    <row r="60" spans="2:8" ht="45.75" customHeight="1" x14ac:dyDescent="0.15">
      <c r="B60" s="129"/>
      <c r="C60" s="1203" t="s">
        <v>564</v>
      </c>
      <c r="D60" s="1204"/>
      <c r="E60" s="1205"/>
      <c r="F60" s="130">
        <v>508</v>
      </c>
      <c r="G60" s="130">
        <v>485</v>
      </c>
      <c r="H60" s="131">
        <v>455</v>
      </c>
    </row>
    <row r="61" spans="2:8" ht="45.75" customHeight="1" x14ac:dyDescent="0.15">
      <c r="B61" s="129"/>
      <c r="C61" s="1203" t="s">
        <v>565</v>
      </c>
      <c r="D61" s="1204"/>
      <c r="E61" s="1205"/>
      <c r="F61" s="130">
        <v>44</v>
      </c>
      <c r="G61" s="130">
        <v>44</v>
      </c>
      <c r="H61" s="131">
        <v>44</v>
      </c>
    </row>
    <row r="62" spans="2:8" ht="45.75" customHeight="1" thickBot="1" x14ac:dyDescent="0.2">
      <c r="B62" s="132"/>
      <c r="C62" s="1206" t="s">
        <v>566</v>
      </c>
      <c r="D62" s="1207"/>
      <c r="E62" s="1208"/>
      <c r="F62" s="133">
        <v>35</v>
      </c>
      <c r="G62" s="133">
        <v>41</v>
      </c>
      <c r="H62" s="134">
        <v>52</v>
      </c>
    </row>
    <row r="63" spans="2:8" ht="52.5" customHeight="1" thickBot="1" x14ac:dyDescent="0.2">
      <c r="B63" s="135"/>
      <c r="C63" s="1209" t="s">
        <v>49</v>
      </c>
      <c r="D63" s="1209"/>
      <c r="E63" s="1210"/>
      <c r="F63" s="136">
        <v>12825</v>
      </c>
      <c r="G63" s="136">
        <v>13933</v>
      </c>
      <c r="H63" s="137">
        <v>13977</v>
      </c>
    </row>
    <row r="64" spans="2:8" x14ac:dyDescent="0.15"/>
  </sheetData>
  <sheetProtection algorithmName="SHA-512" hashValue="eVbxIr662an3LKKCJSVdD+5ezpIR0yUbc+hrfaYW1B6eYSaqY3aLdEgDmlftNj+XEQ7eatjRDmKk1HT95ol85A==" saltValue="fvAaKAS9k71BvGC8HBY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61578</v>
      </c>
      <c r="E3" s="156"/>
      <c r="F3" s="157">
        <v>70166</v>
      </c>
      <c r="G3" s="158"/>
      <c r="H3" s="159"/>
    </row>
    <row r="4" spans="1:8" x14ac:dyDescent="0.15">
      <c r="A4" s="160"/>
      <c r="B4" s="161"/>
      <c r="C4" s="162"/>
      <c r="D4" s="163">
        <v>20459</v>
      </c>
      <c r="E4" s="164"/>
      <c r="F4" s="165">
        <v>36115</v>
      </c>
      <c r="G4" s="166"/>
      <c r="H4" s="167"/>
    </row>
    <row r="5" spans="1:8" x14ac:dyDescent="0.15">
      <c r="A5" s="148" t="s">
        <v>521</v>
      </c>
      <c r="B5" s="153"/>
      <c r="C5" s="154"/>
      <c r="D5" s="155">
        <v>40389</v>
      </c>
      <c r="E5" s="156"/>
      <c r="F5" s="157">
        <v>70329</v>
      </c>
      <c r="G5" s="158"/>
      <c r="H5" s="159"/>
    </row>
    <row r="6" spans="1:8" x14ac:dyDescent="0.15">
      <c r="A6" s="160"/>
      <c r="B6" s="161"/>
      <c r="C6" s="162"/>
      <c r="D6" s="163">
        <v>23066</v>
      </c>
      <c r="E6" s="164"/>
      <c r="F6" s="165">
        <v>39403</v>
      </c>
      <c r="G6" s="166"/>
      <c r="H6" s="167"/>
    </row>
    <row r="7" spans="1:8" x14ac:dyDescent="0.15">
      <c r="A7" s="148" t="s">
        <v>522</v>
      </c>
      <c r="B7" s="153"/>
      <c r="C7" s="154"/>
      <c r="D7" s="155">
        <v>46176</v>
      </c>
      <c r="E7" s="156"/>
      <c r="F7" s="157">
        <v>71871</v>
      </c>
      <c r="G7" s="158"/>
      <c r="H7" s="159"/>
    </row>
    <row r="8" spans="1:8" x14ac:dyDescent="0.15">
      <c r="A8" s="160"/>
      <c r="B8" s="161"/>
      <c r="C8" s="162"/>
      <c r="D8" s="163">
        <v>31276</v>
      </c>
      <c r="E8" s="164"/>
      <c r="F8" s="165">
        <v>38232</v>
      </c>
      <c r="G8" s="166"/>
      <c r="H8" s="167"/>
    </row>
    <row r="9" spans="1:8" x14ac:dyDescent="0.15">
      <c r="A9" s="148" t="s">
        <v>523</v>
      </c>
      <c r="B9" s="153"/>
      <c r="C9" s="154"/>
      <c r="D9" s="155">
        <v>48885</v>
      </c>
      <c r="E9" s="156"/>
      <c r="F9" s="157">
        <v>71807</v>
      </c>
      <c r="G9" s="158"/>
      <c r="H9" s="159"/>
    </row>
    <row r="10" spans="1:8" x14ac:dyDescent="0.15">
      <c r="A10" s="160"/>
      <c r="B10" s="161"/>
      <c r="C10" s="162"/>
      <c r="D10" s="163">
        <v>33118</v>
      </c>
      <c r="E10" s="164"/>
      <c r="F10" s="165">
        <v>37333</v>
      </c>
      <c r="G10" s="166"/>
      <c r="H10" s="167"/>
    </row>
    <row r="11" spans="1:8" x14ac:dyDescent="0.15">
      <c r="A11" s="148" t="s">
        <v>524</v>
      </c>
      <c r="B11" s="153"/>
      <c r="C11" s="154"/>
      <c r="D11" s="155">
        <v>52040</v>
      </c>
      <c r="E11" s="156"/>
      <c r="F11" s="157">
        <v>80821</v>
      </c>
      <c r="G11" s="158"/>
      <c r="H11" s="159"/>
    </row>
    <row r="12" spans="1:8" x14ac:dyDescent="0.15">
      <c r="A12" s="160"/>
      <c r="B12" s="161"/>
      <c r="C12" s="168"/>
      <c r="D12" s="163">
        <v>35234</v>
      </c>
      <c r="E12" s="164"/>
      <c r="F12" s="165">
        <v>49586</v>
      </c>
      <c r="G12" s="166"/>
      <c r="H12" s="167"/>
    </row>
    <row r="13" spans="1:8" x14ac:dyDescent="0.15">
      <c r="A13" s="148"/>
      <c r="B13" s="153"/>
      <c r="C13" s="169"/>
      <c r="D13" s="170">
        <v>49814</v>
      </c>
      <c r="E13" s="171"/>
      <c r="F13" s="172">
        <v>72999</v>
      </c>
      <c r="G13" s="173"/>
      <c r="H13" s="159"/>
    </row>
    <row r="14" spans="1:8" x14ac:dyDescent="0.15">
      <c r="A14" s="160"/>
      <c r="B14" s="161"/>
      <c r="C14" s="162"/>
      <c r="D14" s="163">
        <v>28631</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6.44</v>
      </c>
      <c r="C19" s="174">
        <f>ROUND(VALUE(SUBSTITUTE(実質収支比率等に係る経年分析!G$48,"▲","-")),2)</f>
        <v>5.0199999999999996</v>
      </c>
      <c r="D19" s="174">
        <f>ROUND(VALUE(SUBSTITUTE(実質収支比率等に係る経年分析!H$48,"▲","-")),2)</f>
        <v>5.98</v>
      </c>
      <c r="E19" s="174">
        <f>ROUND(VALUE(SUBSTITUTE(実質収支比率等に係る経年分析!I$48,"▲","-")),2)</f>
        <v>5.84</v>
      </c>
      <c r="F19" s="174">
        <f>ROUND(VALUE(SUBSTITUTE(実質収支比率等に係る経年分析!J$48,"▲","-")),2)</f>
        <v>6.55</v>
      </c>
    </row>
    <row r="20" spans="1:11" x14ac:dyDescent="0.15">
      <c r="A20" s="174" t="s">
        <v>53</v>
      </c>
      <c r="B20" s="174">
        <f>ROUND(VALUE(SUBSTITUTE(実質収支比率等に係る経年分析!F$47,"▲","-")),2)</f>
        <v>30.41</v>
      </c>
      <c r="C20" s="174">
        <f>ROUND(VALUE(SUBSTITUTE(実質収支比率等に係る経年分析!G$47,"▲","-")),2)</f>
        <v>31.06</v>
      </c>
      <c r="D20" s="174">
        <f>ROUND(VALUE(SUBSTITUTE(実質収支比率等に係る経年分析!H$47,"▲","-")),2)</f>
        <v>29.83</v>
      </c>
      <c r="E20" s="174">
        <f>ROUND(VALUE(SUBSTITUTE(実質収支比率等に係る経年分析!I$47,"▲","-")),2)</f>
        <v>34.22</v>
      </c>
      <c r="F20" s="174">
        <f>ROUND(VALUE(SUBSTITUTE(実質収支比率等に係る経年分析!J$47,"▲","-")),2)</f>
        <v>34.22</v>
      </c>
    </row>
    <row r="21" spans="1:11" x14ac:dyDescent="0.15">
      <c r="A21" s="174" t="s">
        <v>54</v>
      </c>
      <c r="B21" s="174">
        <f>IF(ISNUMBER(VALUE(SUBSTITUTE(実質収支比率等に係る経年分析!F$49,"▲","-"))),ROUND(VALUE(SUBSTITUTE(実質収支比率等に係る経年分析!F$49,"▲","-")),2),NA())</f>
        <v>4.07</v>
      </c>
      <c r="C21" s="174">
        <f>IF(ISNUMBER(VALUE(SUBSTITUTE(実質収支比率等に係る経年分析!G$49,"▲","-"))),ROUND(VALUE(SUBSTITUTE(実質収支比率等に係る経年分析!G$49,"▲","-")),2),NA())</f>
        <v>-0.98</v>
      </c>
      <c r="D21" s="174">
        <f>IF(ISNUMBER(VALUE(SUBSTITUTE(実質収支比率等に係る経年分析!H$49,"▲","-"))),ROUND(VALUE(SUBSTITUTE(実質収支比率等に係る経年分析!H$49,"▲","-")),2),NA())</f>
        <v>0.5</v>
      </c>
      <c r="E21" s="174">
        <f>IF(ISNUMBER(VALUE(SUBSTITUTE(実質収支比率等に係る経年分析!I$49,"▲","-"))),ROUND(VALUE(SUBSTITUTE(実質収支比率等に係る経年分析!I$49,"▲","-")),2),NA())</f>
        <v>2.72</v>
      </c>
      <c r="F21" s="174">
        <f>IF(ISNUMBER(VALUE(SUBSTITUTE(実質収支比率等に係る経年分析!J$49,"▲","-"))),ROUND(VALUE(SUBSTITUTE(実質収支比率等に係る経年分析!J$49,"▲","-")),2),NA())</f>
        <v>0.86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4112</v>
      </c>
      <c r="E42" s="176"/>
      <c r="F42" s="176"/>
      <c r="G42" s="176">
        <f>'実質公債費比率（分子）の構造'!L$52</f>
        <v>3826</v>
      </c>
      <c r="H42" s="176"/>
      <c r="I42" s="176"/>
      <c r="J42" s="176">
        <f>'実質公債費比率（分子）の構造'!M$52</f>
        <v>3619</v>
      </c>
      <c r="K42" s="176"/>
      <c r="L42" s="176"/>
      <c r="M42" s="176">
        <f>'実質公債費比率（分子）の構造'!N$52</f>
        <v>3123</v>
      </c>
      <c r="N42" s="176"/>
      <c r="O42" s="176"/>
      <c r="P42" s="176">
        <f>'実質公債費比率（分子）の構造'!O$52</f>
        <v>2962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354</v>
      </c>
      <c r="C45" s="176"/>
      <c r="D45" s="176"/>
      <c r="E45" s="176">
        <f>'実質公債費比率（分子）の構造'!L$49</f>
        <v>393</v>
      </c>
      <c r="F45" s="176"/>
      <c r="G45" s="176"/>
      <c r="H45" s="176">
        <f>'実質公債費比率（分子）の構造'!M$49</f>
        <v>396</v>
      </c>
      <c r="I45" s="176"/>
      <c r="J45" s="176"/>
      <c r="K45" s="176">
        <f>'実質公債費比率（分子）の構造'!N$49</f>
        <v>371</v>
      </c>
      <c r="L45" s="176"/>
      <c r="M45" s="176"/>
      <c r="N45" s="176">
        <f>'実質公債費比率（分子）の構造'!O$49</f>
        <v>374</v>
      </c>
      <c r="O45" s="176"/>
      <c r="P45" s="176"/>
    </row>
    <row r="46" spans="1:16" x14ac:dyDescent="0.15">
      <c r="A46" s="176" t="s">
        <v>64</v>
      </c>
      <c r="B46" s="176">
        <f>'実質公債費比率（分子）の構造'!K$48</f>
        <v>632</v>
      </c>
      <c r="C46" s="176"/>
      <c r="D46" s="176"/>
      <c r="E46" s="176">
        <f>'実質公債費比率（分子）の構造'!L$48</f>
        <v>440</v>
      </c>
      <c r="F46" s="176"/>
      <c r="G46" s="176"/>
      <c r="H46" s="176">
        <f>'実質公債費比率（分子）の構造'!M$48</f>
        <v>467</v>
      </c>
      <c r="I46" s="176"/>
      <c r="J46" s="176"/>
      <c r="K46" s="176">
        <f>'実質公債費比率（分子）の構造'!N$48</f>
        <v>456</v>
      </c>
      <c r="L46" s="176"/>
      <c r="M46" s="176"/>
      <c r="N46" s="176">
        <f>'実質公債費比率（分子）の構造'!O$48</f>
        <v>489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4080</v>
      </c>
      <c r="C49" s="176"/>
      <c r="D49" s="176"/>
      <c r="E49" s="176">
        <f>'実質公債費比率（分子）の構造'!L$45</f>
        <v>3698</v>
      </c>
      <c r="F49" s="176"/>
      <c r="G49" s="176"/>
      <c r="H49" s="176">
        <f>'実質公債費比率（分子）の構造'!M$45</f>
        <v>3345</v>
      </c>
      <c r="I49" s="176"/>
      <c r="J49" s="176"/>
      <c r="K49" s="176">
        <f>'実質公債費比率（分子）の構造'!N$45</f>
        <v>2909</v>
      </c>
      <c r="L49" s="176"/>
      <c r="M49" s="176"/>
      <c r="N49" s="176">
        <f>'実質公債費比率（分子）の構造'!O$45</f>
        <v>2774</v>
      </c>
      <c r="O49" s="176"/>
      <c r="P49" s="176"/>
    </row>
    <row r="50" spans="1:16" x14ac:dyDescent="0.15">
      <c r="A50" s="176" t="s">
        <v>67</v>
      </c>
      <c r="B50" s="176" t="e">
        <f>NA()</f>
        <v>#N/A</v>
      </c>
      <c r="C50" s="176">
        <f>IF(ISNUMBER('実質公債費比率（分子）の構造'!K$53),'実質公債費比率（分子）の構造'!K$53,NA())</f>
        <v>954</v>
      </c>
      <c r="D50" s="176" t="e">
        <f>NA()</f>
        <v>#N/A</v>
      </c>
      <c r="E50" s="176" t="e">
        <f>NA()</f>
        <v>#N/A</v>
      </c>
      <c r="F50" s="176">
        <f>IF(ISNUMBER('実質公債費比率（分子）の構造'!L$53),'実質公債費比率（分子）の構造'!L$53,NA())</f>
        <v>705</v>
      </c>
      <c r="G50" s="176" t="e">
        <f>NA()</f>
        <v>#N/A</v>
      </c>
      <c r="H50" s="176" t="e">
        <f>NA()</f>
        <v>#N/A</v>
      </c>
      <c r="I50" s="176">
        <f>IF(ISNUMBER('実質公債費比率（分子）の構造'!M$53),'実質公債費比率（分子）の構造'!M$53,NA())</f>
        <v>589</v>
      </c>
      <c r="J50" s="176" t="e">
        <f>NA()</f>
        <v>#N/A</v>
      </c>
      <c r="K50" s="176" t="e">
        <f>NA()</f>
        <v>#N/A</v>
      </c>
      <c r="L50" s="176">
        <f>IF(ISNUMBER('実質公債費比率（分子）の構造'!N$53),'実質公債費比率（分子）の構造'!N$53,NA())</f>
        <v>613</v>
      </c>
      <c r="M50" s="176" t="e">
        <f>NA()</f>
        <v>#N/A</v>
      </c>
      <c r="N50" s="176" t="e">
        <f>NA()</f>
        <v>#N/A</v>
      </c>
      <c r="O50" s="176">
        <f>IF(ISNUMBER('実質公債費比率（分子）の構造'!O$53),'実質公債費比率（分子）の構造'!O$53,NA())</f>
        <v>675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32929</v>
      </c>
      <c r="E56" s="175"/>
      <c r="F56" s="175"/>
      <c r="G56" s="175">
        <f>'将来負担比率（分子）の構造'!J$52</f>
        <v>31146</v>
      </c>
      <c r="H56" s="175"/>
      <c r="I56" s="175"/>
      <c r="J56" s="175">
        <f>'将来負担比率（分子）の構造'!K$52</f>
        <v>29579</v>
      </c>
      <c r="K56" s="175"/>
      <c r="L56" s="175"/>
      <c r="M56" s="175">
        <f>'将来負担比率（分子）の構造'!L$52</f>
        <v>28406</v>
      </c>
      <c r="N56" s="175"/>
      <c r="O56" s="175"/>
      <c r="P56" s="175">
        <f>'将来負担比率（分子）の構造'!M$52</f>
        <v>27822</v>
      </c>
    </row>
    <row r="57" spans="1:16" x14ac:dyDescent="0.15">
      <c r="A57" s="175" t="s">
        <v>42</v>
      </c>
      <c r="B57" s="175"/>
      <c r="C57" s="175"/>
      <c r="D57" s="175">
        <f>'将来負担比率（分子）の構造'!I$51</f>
        <v>3403</v>
      </c>
      <c r="E57" s="175"/>
      <c r="F57" s="175"/>
      <c r="G57" s="175">
        <f>'将来負担比率（分子）の構造'!J$51</f>
        <v>3343</v>
      </c>
      <c r="H57" s="175"/>
      <c r="I57" s="175"/>
      <c r="J57" s="175">
        <f>'将来負担比率（分子）の構造'!K$51</f>
        <v>3180</v>
      </c>
      <c r="K57" s="175"/>
      <c r="L57" s="175"/>
      <c r="M57" s="175">
        <f>'将来負担比率（分子）の構造'!L$51</f>
        <v>3111</v>
      </c>
      <c r="N57" s="175"/>
      <c r="O57" s="175"/>
      <c r="P57" s="175">
        <f>'将来負担比率（分子）の構造'!M$51</f>
        <v>2959</v>
      </c>
    </row>
    <row r="58" spans="1:16" x14ac:dyDescent="0.15">
      <c r="A58" s="175" t="s">
        <v>41</v>
      </c>
      <c r="B58" s="175"/>
      <c r="C58" s="175"/>
      <c r="D58" s="175">
        <f>'将来負担比率（分子）の構造'!I$50</f>
        <v>10687</v>
      </c>
      <c r="E58" s="175"/>
      <c r="F58" s="175"/>
      <c r="G58" s="175">
        <f>'将来負担比率（分子）の構造'!J$50</f>
        <v>11116</v>
      </c>
      <c r="H58" s="175"/>
      <c r="I58" s="175"/>
      <c r="J58" s="175">
        <f>'将来負担比率（分子）の構造'!K$50</f>
        <v>11230</v>
      </c>
      <c r="K58" s="175"/>
      <c r="L58" s="175"/>
      <c r="M58" s="175">
        <f>'将来負担比率（分子）の構造'!L$50</f>
        <v>12081</v>
      </c>
      <c r="N58" s="175"/>
      <c r="O58" s="175"/>
      <c r="P58" s="175">
        <f>'将来負担比率（分子）の構造'!M$50</f>
        <v>12295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4362</v>
      </c>
      <c r="C62" s="175"/>
      <c r="D62" s="175"/>
      <c r="E62" s="175">
        <f>'将来負担比率（分子）の構造'!J$45</f>
        <v>4260</v>
      </c>
      <c r="F62" s="175"/>
      <c r="G62" s="175"/>
      <c r="H62" s="175">
        <f>'将来負担比率（分子）の構造'!K$45</f>
        <v>4204</v>
      </c>
      <c r="I62" s="175"/>
      <c r="J62" s="175"/>
      <c r="K62" s="175">
        <f>'将来負担比率（分子）の構造'!L$45</f>
        <v>4176</v>
      </c>
      <c r="L62" s="175"/>
      <c r="M62" s="175"/>
      <c r="N62" s="175">
        <f>'将来負担比率（分子）の構造'!M$45</f>
        <v>4273</v>
      </c>
      <c r="O62" s="175"/>
      <c r="P62" s="175"/>
    </row>
    <row r="63" spans="1:16" x14ac:dyDescent="0.15">
      <c r="A63" s="175" t="s">
        <v>34</v>
      </c>
      <c r="B63" s="175">
        <f>'将来負担比率（分子）の構造'!I$44</f>
        <v>2333</v>
      </c>
      <c r="C63" s="175"/>
      <c r="D63" s="175"/>
      <c r="E63" s="175">
        <f>'将来負担比率（分子）の構造'!J$44</f>
        <v>2141</v>
      </c>
      <c r="F63" s="175"/>
      <c r="G63" s="175"/>
      <c r="H63" s="175">
        <f>'将来負担比率（分子）の構造'!K$44</f>
        <v>1869</v>
      </c>
      <c r="I63" s="175"/>
      <c r="J63" s="175"/>
      <c r="K63" s="175">
        <f>'将来負担比率（分子）の構造'!L$44</f>
        <v>1583</v>
      </c>
      <c r="L63" s="175"/>
      <c r="M63" s="175"/>
      <c r="N63" s="175">
        <f>'将来負担比率（分子）の構造'!M$44</f>
        <v>1484</v>
      </c>
      <c r="O63" s="175"/>
      <c r="P63" s="175"/>
    </row>
    <row r="64" spans="1:16" x14ac:dyDescent="0.15">
      <c r="A64" s="175" t="s">
        <v>33</v>
      </c>
      <c r="B64" s="175">
        <f>'将来負担比率（分子）の構造'!I$43</f>
        <v>9692</v>
      </c>
      <c r="C64" s="175"/>
      <c r="D64" s="175"/>
      <c r="E64" s="175">
        <f>'将来負担比率（分子）の構造'!J$43</f>
        <v>8383</v>
      </c>
      <c r="F64" s="175"/>
      <c r="G64" s="175"/>
      <c r="H64" s="175">
        <f>'将来負担比率（分子）の構造'!K$43</f>
        <v>7107</v>
      </c>
      <c r="I64" s="175"/>
      <c r="J64" s="175"/>
      <c r="K64" s="175">
        <f>'将来負担比率（分子）の構造'!L$43</f>
        <v>6071</v>
      </c>
      <c r="L64" s="175"/>
      <c r="M64" s="175"/>
      <c r="N64" s="175">
        <f>'将来負担比率（分子）の構造'!M$43</f>
        <v>6055</v>
      </c>
      <c r="O64" s="175"/>
      <c r="P64" s="175"/>
    </row>
    <row r="65" spans="1:16" x14ac:dyDescent="0.15">
      <c r="A65" s="175" t="s">
        <v>32</v>
      </c>
      <c r="B65" s="175" t="str">
        <f>'将来負担比率（分子）の構造'!I$42</f>
        <v>-</v>
      </c>
      <c r="C65" s="175"/>
      <c r="D65" s="175"/>
      <c r="E65" s="175">
        <f>'将来負担比率（分子）の構造'!J$42</f>
        <v>264</v>
      </c>
      <c r="F65" s="175"/>
      <c r="G65" s="175"/>
      <c r="H65" s="175">
        <f>'将来負担比率（分子）の構造'!K$42</f>
        <v>264</v>
      </c>
      <c r="I65" s="175"/>
      <c r="J65" s="175"/>
      <c r="K65" s="175">
        <f>'将来負担比率（分子）の構造'!L$42</f>
        <v>264</v>
      </c>
      <c r="L65" s="175"/>
      <c r="M65" s="175"/>
      <c r="N65" s="175">
        <f>'将来負担比率（分子）の構造'!M$42</f>
        <v>264</v>
      </c>
      <c r="O65" s="175"/>
      <c r="P65" s="175"/>
    </row>
    <row r="66" spans="1:16" x14ac:dyDescent="0.15">
      <c r="A66" s="175" t="s">
        <v>31</v>
      </c>
      <c r="B66" s="175">
        <f>'将来負担比率（分子）の構造'!I$41</f>
        <v>27564</v>
      </c>
      <c r="C66" s="175"/>
      <c r="D66" s="175"/>
      <c r="E66" s="175">
        <f>'将来負担比率（分子）の構造'!J$41</f>
        <v>25913</v>
      </c>
      <c r="F66" s="175"/>
      <c r="G66" s="175"/>
      <c r="H66" s="175">
        <f>'将来負担比率（分子）の構造'!K$41</f>
        <v>24299</v>
      </c>
      <c r="I66" s="175"/>
      <c r="J66" s="175"/>
      <c r="K66" s="175">
        <f>'将来負担比率（分子）の構造'!L$41</f>
        <v>23797</v>
      </c>
      <c r="L66" s="175"/>
      <c r="M66" s="175"/>
      <c r="N66" s="175">
        <f>'将来負担比率（分子）の構造'!M$41</f>
        <v>23246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5565</v>
      </c>
      <c r="C72" s="179">
        <f>基金残高に係る経年分析!G55</f>
        <v>6122</v>
      </c>
      <c r="D72" s="179">
        <f>基金残高に係る経年分析!H55</f>
        <v>6145</v>
      </c>
    </row>
    <row r="73" spans="1:16" x14ac:dyDescent="0.15">
      <c r="A73" s="178" t="s">
        <v>74</v>
      </c>
      <c r="B73" s="179">
        <f>基金残高に係る経年分析!F56</f>
        <v>2503</v>
      </c>
      <c r="C73" s="179">
        <f>基金残高に係る経年分析!G56</f>
        <v>2762</v>
      </c>
      <c r="D73" s="179">
        <f>基金残高に係る経年分析!H56</f>
        <v>2971</v>
      </c>
    </row>
    <row r="74" spans="1:16" x14ac:dyDescent="0.15">
      <c r="A74" s="178" t="s">
        <v>75</v>
      </c>
      <c r="B74" s="179">
        <f>基金残高に係る経年分析!F57</f>
        <v>4758</v>
      </c>
      <c r="C74" s="179">
        <f>基金残高に係る経年分析!G57</f>
        <v>5049</v>
      </c>
      <c r="D74" s="179">
        <f>基金残高に係る経年分析!H57</f>
        <v>4862</v>
      </c>
    </row>
  </sheetData>
  <sheetProtection algorithmName="SHA-512" hashValue="e17XBAfrFUjf5XCLioftju99zJzS+bW2TTPPBdZ7ggWpIxTxpKSGS7CMJc50KUCVEhQUUizsALyM11Zwc0Y8sA==" saltValue="5TAxcLIBeK/x9VWAmwdx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R06012</cp:lastModifiedBy>
  <cp:lastPrinted>2025-03-12T06:05:11Z</cp:lastPrinted>
  <dcterms:created xsi:type="dcterms:W3CDTF">2025-02-19T03:53:41Z</dcterms:created>
  <dcterms:modified xsi:type="dcterms:W3CDTF">2025-03-18T01:45:27Z</dcterms:modified>
  <cp:category/>
</cp:coreProperties>
</file>