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90.6\share\総務課\10　総務課　杉森\★財政\①R6提出するもの\9.20　財政状況資料集（2回目）\【財政状況資料集】_304221_太地町_2022\"/>
    </mc:Choice>
  </mc:AlternateContent>
  <xr:revisionPtr revIDLastSave="0" documentId="13_ncr:1_{A3F845E8-FB5A-4013-8DBA-141C271DEE7F}" xr6:coauthVersionLast="47" xr6:coauthVersionMax="47" xr10:uidLastSave="{00000000-0000-0000-0000-000000000000}"/>
  <bookViews>
    <workbookView xWindow="-120" yWindow="-120" windowWidth="29040" windowHeight="157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l="1"/>
  <c r="BE34" i="10" l="1"/>
  <c r="BE35" i="10" s="1"/>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<sst xmlns="http://schemas.openxmlformats.org/spreadsheetml/2006/main" count="1203" uniqueCount="612">
  <si>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</si>
  <si>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</si>
  <si>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</si>
  <si>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</si>
  <si>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</si>
  <si>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</si>
  <si>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</si>
  <si>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</si>
  <si>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</si>
  <si>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</si>
  <si>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</si>
  <si>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</si>
  <si>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</si>
  <si>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</si>
  <si>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</si>
  <si>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</si>
  <si>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</si>
  <si>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</si>
  <si>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</si>
  <si>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</si>
  <si>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</si>
  <si>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</si>
  <si>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</si>
  <si>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</si>
  <si>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</si>
  <si>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</si>
  <si>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</si>
  <si>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</si>
  <si>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</si>
  <si>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</si>
  <si>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</si>
  <si>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</si>
  <si>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</si>
  <si>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</si>
  <si>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</si>
  <si>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</si>
  <si>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</si>
  <si>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</si>
  <si>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</si>
  <si>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</si>
  <si>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</si>
  <si>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</si>
  <si>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</si>
  <si>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</si>
  <si>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</si>
  <si>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</si>
  <si>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</si>
  <si>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</si>
  <si>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</si>
  <si>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</si>
  <si>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</si>
  <si>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</si>
  <si>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</si>
  <si>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</si>
  <si>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</si>
  <si>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</si>
  <si>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</si>
  <si>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</si>
  <si>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</si>
  <si>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</si>
  <si>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</si>
  <si>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</si>
  <si>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</si>
  <si>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</si>
  <si>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</si>
  <si>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</si>
  <si>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</si>
  <si>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</si>
  <si>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</si>
  <si>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</si>
  <si>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</si>
  <si>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</si>
  <si>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</si>
  <si>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</si>
  <si>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</si>
  <si>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</si>
  <si>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</si>
  <si>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</si>
  <si>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</si>
  <si>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</si>
  <si>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</si>
  <si>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</si>
  <si>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</si>
  <si>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</si>
  <si>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</si>
  <si>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</si>
  <si>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</si>
  <si>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</si>
  <si>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</si>
  <si>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</si>
  <si>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</si>
  <si>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</si>
  <si>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</si>
  <si>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</si>
  <si>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</si>
  <si>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</si>
  <si>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</si>
  <si>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</si>
  <si>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</si>
  <si>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</si>
  <si>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</si>
  <si>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</si>
  <si>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</si>
  <si>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</si>
  <si>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</si>
  <si>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</si>
  <si>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</si>
  <si>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</si>
  <si>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</si>
  <si>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</si>
  <si>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</si>
  <si>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</si>
  <si>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</si>
  <si>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</si>
  <si>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</si>
  <si>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</si>
  <si>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</si>
  <si>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</si>
  <si>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</si>
  <si>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</si>
  <si>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</si>
  <si>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</si>
  <si>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</si>
  <si>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</si>
  <si>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</si>
  <si>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</si>
  <si>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</si>
  <si>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</si>
  <si>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</si>
  <si>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</si>
  <si>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</si>
  <si>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</si>
  <si>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</si>
  <si>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</si>
  <si>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</si>
  <si>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</si>
  <si>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</si>
  <si>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</si>
  <si>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</si>
  <si>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</si>
  <si>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</si>
  <si>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</si>
  <si>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</si>
  <si>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</si>
  <si>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</si>
  <si>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</si>
  <si>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</si>
  <si>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</si>
  <si>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</si>
  <si>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</si>
  <si>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</si>
  <si>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</si>
  <si>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</si>
  <si>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</si>
  <si>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</si>
  <si>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</si>
  <si>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</si>
  <si>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</si>
  <si>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</si>
  <si>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</si>
  <si>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</si>
  <si>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</si>
  <si>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</si>
  <si>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</si>
  <si>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</si>
  <si>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</si>
  <si>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</si>
  <si>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</si>
  <si>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</si>
  <si>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</si>
  <si>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</si>
  <si>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</si>
  <si>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</si>
  <si>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</si>
  <si>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</si>
  <si>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</si>
  <si>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</si>
  <si>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</si>
  <si>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</si>
  <si>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</si>
  <si>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</si>
  <si>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</si>
  <si>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</si>
  <si>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</si>
  <si>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</si>
  <si>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</si>
  <si>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</si>
  <si>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</si>
  <si>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</si>
  <si>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</si>
  <si>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</si>
  <si>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</si>
  <si>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</si>
  <si>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</si>
  <si>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</si>
  <si>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</si>
  <si>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</si>
  <si>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</si>
  <si>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</si>
  <si>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</si>
  <si>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</si>
  <si>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</si>
  <si>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</si>
  <si>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</si>
  <si>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</si>
  <si>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</si>
  <si>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</si>
  <si>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</si>
  <si>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</si>
  <si>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</si>
  <si>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</si>
  <si>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</si>
  <si>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</si>
  <si>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</si>
  <si>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</si>
  <si>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</si>
  <si>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和歌山県太地町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</si>
  <si>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</si>
  <si>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</si>
  <si>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</si>
  <si>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</si>
  <si>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</si>
  <si>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</si>
  <si>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</si>
  <si>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</si>
  <si>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</si>
  <si>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</si>
  <si>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</si>
  <si>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</si>
  <si>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</si>
  <si>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</si>
  <si>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</si>
  <si>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</si>
  <si>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</si>
  <si>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</si>
  <si>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</si>
  <si>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</si>
  <si>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</si>
  <si>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</si>
  <si>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</si>
  <si>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</si>
  <si>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</si>
  <si>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</si>
  <si>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</si>
  <si>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</si>
  <si>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</si>
  <si>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</si>
  <si>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</si>
  <si>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</si>
  <si>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</si>
  <si>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</si>
  <si>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</si>
  <si>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</si>
  <si>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</si>
  <si>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</si>
  <si>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</si>
  <si>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</si>
  <si>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</si>
  <si>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</si>
  <si>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</si>
  <si>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</si>
  <si>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</si>
  <si>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</si>
  <si>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</si>
  <si>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</si>
  <si>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</si>
  <si>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</si>
  <si>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</si>
  <si>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</si>
  <si>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</si>
  <si>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</si>
  <si>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</si>
  <si>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</si>
  <si>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</si>
  <si>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</si>
  <si>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</si>
  <si>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</si>
  <si>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</si>
  <si>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</si>
  <si>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</si>
  <si>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</si>
  <si>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</si>
  <si>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</si>
  <si>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</si>
  <si>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</si>
  <si>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</si>
  <si>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</si>
  <si>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</si>
  <si>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</si>
  <si>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</si>
  <si>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</si>
  <si>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</si>
  <si>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</si>
  <si>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</si>
  <si>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</si>
  <si>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</si>
  <si>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</si>
  <si>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</si>
  <si>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</si>
  <si>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</si>
  <si>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</si>
  <si>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</si>
  <si>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</si>
  <si>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</si>
  <si>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</si>
  <si>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</si>
  <si>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</si>
  <si>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</si>
  <si>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</si>
  <si>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</si>
  <si>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</si>
  <si>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</si>
  <si>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</si>
  <si>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</si>
  <si>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</si>
  <si>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</si>
  <si>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</si>
  <si>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</si>
  <si>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</si>
  <si>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</si>
  <si>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</si>
  <si>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</si>
  <si>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</si>
  <si>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</si>
  <si>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</si>
  <si>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</si>
  <si>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</si>
  <si>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</si>
  <si>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</si>
  <si>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</si>
  <si>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</si>
  <si>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</si>
  <si>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</si>
  <si>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</si>
  <si>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観光施設</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</si>
  <si>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</si>
  <si>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</si>
  <si>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</si>
  <si>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</si>
  <si>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</si>
  <si>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</si>
  <si>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</si>
  <si>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</si>
  <si>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</si>
  <si>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</si>
  <si>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</si>
  <si>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</si>
  <si>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</si>
  <si>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</si>
  <si>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</si>
  <si>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</si>
  <si>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</si>
  <si>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</si>
  <si>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</si>
  <si>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</si>
  <si>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</si>
  <si>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</si>
  <si>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</si>
  <si>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</si>
  <si>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</si>
  <si>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</si>
  <si>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</si>
  <si>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</si>
  <si>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</si>
  <si>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</si>
  <si>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</si>
  <si>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</si>
  <si>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</si>
  <si>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</si>
  <si>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和歌山県太地町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</si>
  <si>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</si>
  <si>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</si>
  <si>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</si>
  <si>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</si>
  <si>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</si>
  <si>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</si>
  <si>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</si>
  <si>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</si>
  <si>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</si>
  <si>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</si>
  <si>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</si>
  <si>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</si>
  <si>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</si>
  <si>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</si>
  <si>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</si>
  <si>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</si>
  <si>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</si>
  <si>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</si>
  <si>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</si>
  <si>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</si>
  <si>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</si>
  <si>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</si>
  <si>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</si>
  <si>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</si>
  <si>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</si>
  <si>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</si>
  <si>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</si>
  <si>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</si>
  <si>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</si>
  <si>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</si>
  <si>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</si>
  <si>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</si>
  <si>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</si>
  <si>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</si>
  <si>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</si>
  <si>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</si>
  <si>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</si>
  <si>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</si>
  <si>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都市計画公共下水道事業</t>
    <phoneticPr fontId="5"/>
  </si>
  <si>
    <t>法非適用企業</t>
    <phoneticPr fontId="5"/>
  </si>
  <si>
    <t>くじらの博物館事業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</si>
  <si>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</si>
  <si>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</si>
  <si>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</si>
  <si>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</si>
  <si>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</si>
  <si>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</si>
  <si>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</si>
  <si>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</si>
  <si>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</si>
  <si>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</si>
  <si>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</si>
  <si>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</si>
  <si>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</si>
  <si>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</si>
  <si>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</si>
  <si>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</si>
  <si>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</si>
  <si>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</si>
  <si>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</si>
  <si>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</si>
  <si>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</si>
  <si>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</si>
  <si>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</si>
  <si>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</si>
  <si>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</si>
  <si>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</si>
  <si>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</si>
  <si>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</si>
  <si>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</si>
  <si>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</si>
  <si>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</si>
  <si>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</si>
  <si>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</si>
  <si>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</si>
  <si>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</si>
  <si>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</si>
  <si>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</si>
  <si>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</si>
  <si>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</si>
  <si>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</si>
  <si>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</si>
  <si>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</si>
  <si>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</si>
  <si>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</si>
  <si>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</si>
  <si>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</si>
  <si>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</si>
  <si>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</si>
  <si>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</si>
  <si>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</si>
  <si>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</si>
  <si>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</si>
  <si>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</si>
  <si>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</si>
  <si>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</si>
  <si>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</si>
  <si>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</si>
  <si>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</si>
  <si>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</si>
  <si>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</si>
  <si>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</si>
  <si>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</si>
  <si>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</si>
  <si>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都市計画公共下水道事業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</si>
  <si>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</si>
  <si>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</si>
  <si>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</si>
  <si>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</si>
  <si>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くじらの博物館事業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</si>
  <si>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</si>
  <si>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</si>
  <si>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</si>
  <si>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</si>
  <si>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</si>
  <si>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</si>
  <si>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</si>
  <si>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</si>
  <si>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</si>
  <si>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</si>
  <si>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</si>
  <si>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</si>
  <si>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</si>
  <si>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</si>
  <si>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</si>
  <si>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</si>
  <si>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</si>
  <si>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</si>
  <si>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</si>
  <si>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</si>
  <si>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</si>
  <si>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</si>
  <si>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</si>
  <si>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</si>
  <si>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</si>
  <si>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</si>
  <si>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</si>
  <si>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</si>
  <si>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</si>
  <si>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</si>
  <si>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</si>
  <si>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</si>
  <si>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</si>
  <si>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</si>
  <si>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</si>
  <si>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</si>
  <si>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</si>
  <si>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</si>
  <si>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</si>
  <si>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</si>
  <si>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</si>
  <si>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</si>
  <si>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</si>
  <si>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</si>
  <si>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</si>
  <si>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</si>
  <si>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</si>
  <si>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</si>
  <si>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</si>
  <si>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</si>
  <si>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</si>
  <si>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</si>
  <si>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</si>
  <si>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</si>
  <si>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</si>
  <si>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</si>
  <si>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</si>
  <si>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</si>
  <si>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</si>
  <si>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</si>
  <si>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</si>
  <si>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</si>
  <si>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</si>
  <si>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</si>
  <si>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</si>
  <si>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</si>
  <si>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</si>
  <si>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</si>
  <si>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</si>
  <si>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</si>
  <si>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</si>
  <si>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</si>
  <si>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</si>
  <si>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</si>
  <si>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</si>
  <si>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</si>
  <si>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</si>
  <si>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</si>
  <si>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</si>
  <si>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</si>
  <si>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</si>
  <si>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</si>
  <si>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</si>
  <si>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</si>
  <si>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</si>
  <si>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3.68</t>
  </si>
  <si>
    <t>▲ 3.52</t>
  </si>
  <si>
    <t>▲ 0.04</t>
  </si>
  <si>
    <t>水道事業</t>
  </si>
  <si>
    <t>一般会計</t>
  </si>
  <si>
    <t>くじらの博物館事業</t>
  </si>
  <si>
    <t>介護保険事業</t>
  </si>
  <si>
    <t>国民健康保険事業</t>
  </si>
  <si>
    <t>都市計画公共下水道事業</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</si>
  <si>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</si>
  <si>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</si>
  <si>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</si>
  <si>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</si>
  <si>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</si>
  <si>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</si>
  <si>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</si>
  <si>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</si>
  <si>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</si>
  <si>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</si>
  <si>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</si>
  <si>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</si>
  <si>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</si>
  <si>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</si>
  <si>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</si>
  <si>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</si>
  <si>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</si>
  <si>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</si>
  <si>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</si>
  <si>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</si>
  <si>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紀南環境衛生施設事務組合</t>
    <rPh sb="0" eb="2">
      <t>キナン</t>
    </rPh>
    <rPh sb="2" eb="4">
      <t>カンキョウ</t>
    </rPh>
    <rPh sb="4" eb="6">
      <t>エイセイ</t>
    </rPh>
    <rPh sb="6" eb="8">
      <t>シセツ</t>
    </rPh>
    <rPh sb="8" eb="10">
      <t>ジム</t>
    </rPh>
    <rPh sb="10" eb="12">
      <t>クミアイ</t>
    </rPh>
    <phoneticPr fontId="2"/>
  </si>
  <si>
    <t>太地町開発公社</t>
    <rPh sb="0" eb="3">
      <t>タイジチョウ</t>
    </rPh>
    <rPh sb="3" eb="5">
      <t>カイハツ</t>
    </rPh>
    <rPh sb="5" eb="7">
      <t>コウシャ</t>
    </rPh>
    <phoneticPr fontId="2"/>
  </si>
  <si>
    <t>塵芥処理施設建設資金基金</t>
    <rPh sb="0" eb="2">
      <t>ジンカイ</t>
    </rPh>
    <rPh sb="2" eb="4">
      <t>ショリ</t>
    </rPh>
    <rPh sb="4" eb="6">
      <t>シセツ</t>
    </rPh>
    <rPh sb="6" eb="8">
      <t>ケンセツ</t>
    </rPh>
    <rPh sb="8" eb="10">
      <t>シキン</t>
    </rPh>
    <rPh sb="10" eb="12">
      <t>キキン</t>
    </rPh>
    <phoneticPr fontId="5"/>
  </si>
  <si>
    <t>地域福祉基金</t>
    <rPh sb="0" eb="2">
      <t>チイキ</t>
    </rPh>
    <rPh sb="2" eb="4">
      <t>フクシ</t>
    </rPh>
    <rPh sb="4" eb="6">
      <t>キキン</t>
    </rPh>
    <phoneticPr fontId="5"/>
  </si>
  <si>
    <t>福祉基金</t>
    <rPh sb="0" eb="2">
      <t>フクシ</t>
    </rPh>
    <rPh sb="2" eb="4">
      <t>キキン</t>
    </rPh>
    <phoneticPr fontId="5"/>
  </si>
  <si>
    <t>ふるさと創生基金</t>
    <rPh sb="4" eb="6">
      <t>ソウセイ</t>
    </rPh>
    <rPh sb="6" eb="8">
      <t>キキン</t>
    </rPh>
    <phoneticPr fontId="5"/>
  </si>
  <si>
    <t>石垣記念館運営基金</t>
    <rPh sb="0" eb="2">
      <t>イシガキ</t>
    </rPh>
    <rPh sb="2" eb="5">
      <t>キネンカン</t>
    </rPh>
    <rPh sb="5" eb="7">
      <t>ウンエイ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</si>
  <si>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</si>
  <si>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</si>
  <si>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のうち、大半を「一般会計等に係る地方債の現在高」が占めている。道路新設等の大型事業の実施に伴う起債にはじまり、平成25年度以降、地方債残高の上昇が顕著である。今後数年間はまちづくりのための投資的事業を積極的に行うため、さらなる増額が見込まれる。ただし、起債に際しては財政措置率の高いものを選択しているため、基準財政需要額算入額が増加する。平成30年度までは充当可能財源等が将来負担額を上回っていたが、昨年度において、はじめて将来負担比率が数値化された。今後も、地方債を活用する方針であるため、将来負担比率は更に上昇する。令和3年度は「駅舎防災複合施設」の建設に係る地方債の借入れにより将来負担比率が上昇するとともに、当施設の完成により固定資産減価償却率が低下した。令和4年度は「国際鯨類施設」の建設のため地方債を発行したが、施設の完成は翌年度に繰り越している。新規の投資的事業の実施にあたっては、既存の公共施設の維持コストとのバランスを配慮し推進していく。</t>
    <rPh sb="337" eb="339">
      <t>レイワ</t>
    </rPh>
    <rPh sb="340" eb="342">
      <t>ネンド</t>
    </rPh>
    <rPh sb="344" eb="346">
      <t>コクサイ</t>
    </rPh>
    <rPh sb="346" eb="348">
      <t>ゲイルイ</t>
    </rPh>
    <rPh sb="348" eb="350">
      <t>シセツ</t>
    </rPh>
    <rPh sb="352" eb="354">
      <t>ケンセツ</t>
    </rPh>
    <rPh sb="357" eb="360">
      <t>チホウサイ</t>
    </rPh>
    <rPh sb="361" eb="363">
      <t>ハッコウ</t>
    </rPh>
    <rPh sb="367" eb="369">
      <t>シセツ</t>
    </rPh>
    <rPh sb="370" eb="372">
      <t>カンセイ</t>
    </rPh>
    <rPh sb="373" eb="376">
      <t>ヨクネンド</t>
    </rPh>
    <rPh sb="377" eb="378">
      <t>ク</t>
    </rPh>
    <rPh sb="379" eb="380">
      <t>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</si>
  <si>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</si>
  <si>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</si>
  <si>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</si>
  <si>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</si>
  <si>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</si>
  <si>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</si>
  <si>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減少傾向を示していたが、平成22年度以降まちづくりのための投資的事業のため過疎債を中心に多額の借入れを行っており、平成29年度以降の元金償還額が大幅に増加している。今後、実質公債費比率は上昇が続く見込みである。また、「公営企業に要する経費の財源とする地方債の償還に充てたと認められる繰入金」について、国民宿舎事業は会計の廃止により平成26年度で償還が完了しており、下水道事業においては、近年借入れ少ないことから償還額が減少しているが、下水道施設の更新時期を迎えており、建設改良のため令和3年度以降新たな起債を行っている。令和3年度は「駅舎防災複合施設」、令和4年度は「国際鯨類施設」の建設に係る地方債を発行したことにより将来負担比率とともに実質公債費比率が上昇した。将来負担比率については先述のとおり、主に地方債の借入れにより今後の上昇が見込まれるため、新規事業の実施については慎重に判断していく。</t>
    <rPh sb="244" eb="246">
      <t>ケンセツ</t>
    </rPh>
    <rPh sb="246" eb="248">
      <t>カイリョウ</t>
    </rPh>
    <rPh sb="251" eb="253">
      <t>レイワ</t>
    </rPh>
    <rPh sb="254" eb="256">
      <t>ネンド</t>
    </rPh>
    <rPh sb="256" eb="258">
      <t>イコウ</t>
    </rPh>
    <rPh sb="264" eb="265">
      <t>オコナ</t>
    </rPh>
    <rPh sb="270" eb="272">
      <t>レイワ</t>
    </rPh>
    <rPh sb="287" eb="289">
      <t>レイワ</t>
    </rPh>
    <rPh sb="290" eb="292">
      <t>ネンド</t>
    </rPh>
    <rPh sb="294" eb="300">
      <t>コクサイゲイルイシセツ</t>
    </rPh>
    <rPh sb="302" eb="304">
      <t>ケンセツ</t>
    </rPh>
    <rPh sb="305" eb="306">
      <t>カカ</t>
    </rPh>
    <rPh sb="307" eb="310">
      <t>チホウサイ</t>
    </rPh>
    <rPh sb="311" eb="313">
      <t>ハッコウ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</si>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</sst>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711BF3E-FC53-496C-B6B4-D8D6C6C962A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6843-439F-A812-043A8984A2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131350</c:v>
                </c:pt>
                <c:pt idx="1">
                  <c:v>264289</c:v>
                </c:pt>
                <c:pt idx="2">
                  <c:v>309067</c:v>
                </c:pt>
                <c:pt idx="3">
                  <c:v>272088</c:v>
                </c:pt>
                <c:pt idx="4">
                  <c:v>479838</c:v>
                </c:pt>
              </c:numCache>
            </c:numRef>
          </c:val>
          <c:smooth val="0"/>
          <c:extLst>
            <c:ext xmlns:c16="http://schemas.microsoft.com/office/drawing/2014/chart" uri="{C3380CC4-5D6E-409C-BE32-E72D297353CC}">
              <c16:uniqueId val="{00000001-6843-439F-A812-043A8984A28C}"/>
            </c:ext>
          </c:extLst>
        </c:ser>
        <c:dLbls>
          <c:showLegendKey val="0"/>
          <c:showVal val="0"/>
          <c:showCatName val="0"/>
          <c:showSerName val="0"/>
          <c:showPercent val="0"/>
          <c:showBubbleSize val="0"/>
        </c:dLbls>
        <c:marker val="1"/>
        <c:smooth val="0"/>
        <c:axId val="410467984"/>
        <c:axId val="410466024"/>
      </c:lineChart>
      <c:catAx>
        <c:axId val="410467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466024"/>
        <c:crosses val="autoZero"/>
        <c:auto val="1"/>
        <c:lblAlgn val="ctr"/>
        <c:lblOffset val="100"/>
        <c:tickLblSkip val="1"/>
        <c:tickMarkSkip val="1"/>
        <c:noMultiLvlLbl val="0"/>
      </c:catAx>
      <c:valAx>
        <c:axId val="41046602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46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6.32</c:v>
                </c:pt>
                <c:pt idx="1">
                  <c:v>6.08</c:v>
                </c:pt>
                <c:pt idx="2">
                  <c:v>8.52</c:v>
                </c:pt>
                <c:pt idx="3">
                  <c:v>7.91</c:v>
                </c:pt>
                <c:pt idx="4">
                  <c:v>7.99</c:v>
                </c:pt>
              </c:numCache>
            </c:numRef>
          </c:val>
          <c:extLst>
            <c:ext xmlns:c16="http://schemas.microsoft.com/office/drawing/2014/chart" uri="{C3380CC4-5D6E-409C-BE32-E72D297353CC}">
              <c16:uniqueId val="{00000000-E8AF-4C8A-A4DC-6D98E044AD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40.14</c:v>
                </c:pt>
                <c:pt idx="1">
                  <c:v>36.75</c:v>
                </c:pt>
                <c:pt idx="2">
                  <c:v>34.950000000000003</c:v>
                </c:pt>
                <c:pt idx="3">
                  <c:v>30.33</c:v>
                </c:pt>
                <c:pt idx="4">
                  <c:v>30.79</c:v>
                </c:pt>
              </c:numCache>
            </c:numRef>
          </c:val>
          <c:extLst>
            <c:ext xmlns:c16="http://schemas.microsoft.com/office/drawing/2014/chart" uri="{C3380CC4-5D6E-409C-BE32-E72D297353CC}">
              <c16:uniqueId val="{00000001-E8AF-4C8A-A4DC-6D98E044ADCD}"/>
            </c:ext>
          </c:extLst>
        </c:ser>
        <c:dLbls>
          <c:showLegendKey val="0"/>
          <c:showVal val="0"/>
          <c:showCatName val="0"/>
          <c:showSerName val="0"/>
          <c:showPercent val="0"/>
          <c:showBubbleSize val="0"/>
        </c:dLbls>
        <c:gapWidth val="250"/>
        <c:overlap val="100"/>
        <c:axId val="405943872"/>
        <c:axId val="347214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-3.68</c:v>
                </c:pt>
                <c:pt idx="1">
                  <c:v>-3.52</c:v>
                </c:pt>
                <c:pt idx="2">
                  <c:v>2.74</c:v>
                </c:pt>
                <c:pt idx="3">
                  <c:v>0.52</c:v>
                </c:pt>
                <c:pt idx="4">
                  <c:v>-0.04</c:v>
                </c:pt>
              </c:numCache>
            </c:numRef>
          </c:val>
          <c:smooth val="0"/>
          <c:extLst>
            <c:ext xmlns:c16="http://schemas.microsoft.com/office/drawing/2014/chart" uri="{C3380CC4-5D6E-409C-BE32-E72D297353CC}">
              <c16:uniqueId val="{00000002-E8AF-4C8A-A4DC-6D98E044ADCD}"/>
            </c:ext>
          </c:extLst>
        </c:ser>
        <c:dLbls>
          <c:showLegendKey val="0"/>
          <c:showVal val="0"/>
          <c:showCatName val="0"/>
          <c:showSerName val="0"/>
          <c:showPercent val="0"/>
          <c:showBubbleSize val="0"/>
        </c:dLbls>
        <c:marker val="1"/>
        <c:smooth val="0"/>
        <c:axId val="405943872"/>
        <c:axId val="347214856"/>
      </c:lineChart>
      <c:catAx>
        <c:axId val="40594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214856"/>
        <c:crosses val="autoZero"/>
        <c:auto val="1"/>
        <c:lblAlgn val="ctr"/>
        <c:lblOffset val="100"/>
        <c:tickLblSkip val="1"/>
        <c:tickMarkSkip val="1"/>
        <c:noMultiLvlLbl val="0"/>
      </c:catAx>
      <c:valAx>
        <c:axId val="347214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94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49-4C77-BFDF-B6ABAAB426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49-4C77-BFDF-B6ABAAB426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49-4C77-BFDF-B6ABAAB426ED}"/>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0.37</c:v>
                </c:pt>
                <c:pt idx="2">
                  <c:v>#N/A</c:v>
                </c:pt>
                <c:pt idx="3">
                  <c:v>0.41</c:v>
                </c:pt>
                <c:pt idx="4">
                  <c:v>#N/A</c:v>
                </c:pt>
                <c:pt idx="5">
                  <c:v>0.05</c:v>
                </c:pt>
                <c:pt idx="6">
                  <c:v>#N/A</c:v>
                </c:pt>
                <c:pt idx="7">
                  <c:v>0.06</c:v>
                </c:pt>
                <c:pt idx="8">
                  <c:v>#N/A</c:v>
                </c:pt>
                <c:pt idx="9">
                  <c:v>0.05</c:v>
                </c:pt>
              </c:numCache>
            </c:numRef>
          </c:val>
          <c:extLst>
            <c:ext xmlns:c16="http://schemas.microsoft.com/office/drawing/2014/chart" uri="{C3380CC4-5D6E-409C-BE32-E72D297353CC}">
              <c16:uniqueId val="{00000003-7849-4C77-BFDF-B6ABAAB426ED}"/>
            </c:ext>
          </c:extLst>
        </c:ser>
        <c:ser>
          <c:idx val="4"/>
          <c:order val="4"/>
          <c:tx>
            <c:strRef>
              <c:f>データシート!$A$31</c:f>
              <c:strCache>
                <c:ptCount val="1"/>
                <c:pt idx="0">
                  <c:v>都市計画公共下水道事業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0.12</c:v>
                </c:pt>
                <c:pt idx="4">
                  <c:v>#N/A</c:v>
                </c:pt>
                <c:pt idx="5">
                  <c:v>0.14000000000000001</c:v>
                </c:pt>
                <c:pt idx="6">
                  <c:v>#N/A</c:v>
                </c:pt>
                <c:pt idx="7">
                  <c:v>0.25</c:v>
                </c:pt>
                <c:pt idx="8">
                  <c:v>#N/A</c:v>
                </c:pt>
                <c:pt idx="9">
                  <c:v>0.14000000000000001</c:v>
                </c:pt>
              </c:numCache>
            </c:numRef>
          </c:val>
          <c:extLst>
            <c:ext xmlns:c16="http://schemas.microsoft.com/office/drawing/2014/chart" uri="{C3380CC4-5D6E-409C-BE32-E72D297353CC}">
              <c16:uniqueId val="{00000004-7849-4C77-BFDF-B6ABAAB426ED}"/>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0.04</c:v>
                </c:pt>
                <c:pt idx="4">
                  <c:v>#N/A</c:v>
                </c:pt>
                <c:pt idx="5">
                  <c:v>0.32</c:v>
                </c:pt>
                <c:pt idx="6">
                  <c:v>#N/A</c:v>
                </c:pt>
                <c:pt idx="7">
                  <c:v>0.52</c:v>
                </c:pt>
                <c:pt idx="8">
                  <c:v>#N/A</c:v>
                </c:pt>
                <c:pt idx="9">
                  <c:v>0.46</c:v>
                </c:pt>
              </c:numCache>
            </c:numRef>
          </c:val>
          <c:extLst>
            <c:ext xmlns:c16="http://schemas.microsoft.com/office/drawing/2014/chart" uri="{C3380CC4-5D6E-409C-BE32-E72D297353CC}">
              <c16:uniqueId val="{00000005-7849-4C77-BFDF-B6ABAAB426ED}"/>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0.81</c:v>
                </c:pt>
                <c:pt idx="4">
                  <c:v>#N/A</c:v>
                </c:pt>
                <c:pt idx="5">
                  <c:v>0.37</c:v>
                </c:pt>
                <c:pt idx="6">
                  <c:v>#N/A</c:v>
                </c:pt>
                <c:pt idx="7">
                  <c:v>0.92</c:v>
                </c:pt>
                <c:pt idx="8">
                  <c:v>#N/A</c:v>
                </c:pt>
                <c:pt idx="9">
                  <c:v>1.22</c:v>
                </c:pt>
              </c:numCache>
            </c:numRef>
          </c:val>
          <c:extLst>
            <c:ext xmlns:c16="http://schemas.microsoft.com/office/drawing/2014/chart" uri="{C3380CC4-5D6E-409C-BE32-E72D297353CC}">
              <c16:uniqueId val="{00000006-7849-4C77-BFDF-B6ABAAB426ED}"/>
            </c:ext>
          </c:extLst>
        </c:ser>
        <c:ser>
          <c:idx val="7"/>
          <c:order val="7"/>
          <c:tx>
            <c:strRef>
              <c:f>データシート!$A$34</c:f>
              <c:strCache>
                <c:ptCount val="1"/>
                <c:pt idx="0">
                  <c:v>くじらの博物館事業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18.399999999999999</c:v>
                </c:pt>
                <c:pt idx="2">
                  <c:v>#N/A</c:v>
                </c:pt>
                <c:pt idx="3">
                  <c:v>11.11</c:v>
                </c:pt>
                <c:pt idx="4">
                  <c:v>#N/A</c:v>
                </c:pt>
                <c:pt idx="5">
                  <c:v>9.65</c:v>
                </c:pt>
                <c:pt idx="6">
                  <c:v>#N/A</c:v>
                </c:pt>
                <c:pt idx="7">
                  <c:v>4.72</c:v>
                </c:pt>
                <c:pt idx="8">
                  <c:v>#N/A</c:v>
                </c:pt>
                <c:pt idx="9">
                  <c:v>2.5099999999999998</c:v>
                </c:pt>
              </c:numCache>
            </c:numRef>
          </c:val>
          <c:extLst>
            <c:ext xmlns:c16="http://schemas.microsoft.com/office/drawing/2014/chart" uri="{C3380CC4-5D6E-409C-BE32-E72D297353CC}">
              <c16:uniqueId val="{00000007-7849-4C77-BFDF-B6ABAAB426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6.32</c:v>
                </c:pt>
                <c:pt idx="2">
                  <c:v>#N/A</c:v>
                </c:pt>
                <c:pt idx="3">
                  <c:v>6.07</c:v>
                </c:pt>
                <c:pt idx="4">
                  <c:v>#N/A</c:v>
                </c:pt>
                <c:pt idx="5">
                  <c:v>8.51</c:v>
                </c:pt>
                <c:pt idx="6">
                  <c:v>#N/A</c:v>
                </c:pt>
                <c:pt idx="7">
                  <c:v>7.91</c:v>
                </c:pt>
                <c:pt idx="8">
                  <c:v>#N/A</c:v>
                </c:pt>
                <c:pt idx="9">
                  <c:v>7.98</c:v>
                </c:pt>
              </c:numCache>
            </c:numRef>
          </c:val>
          <c:extLst>
            <c:ext xmlns:c16="http://schemas.microsoft.com/office/drawing/2014/chart" uri="{C3380CC4-5D6E-409C-BE32-E72D297353CC}">
              <c16:uniqueId val="{00000008-7849-4C77-BFDF-B6ABAAB426ED}"/>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7.03</c:v>
                </c:pt>
                <c:pt idx="2">
                  <c:v>#N/A</c:v>
                </c:pt>
                <c:pt idx="3">
                  <c:v>7.93</c:v>
                </c:pt>
                <c:pt idx="4">
                  <c:v>#N/A</c:v>
                </c:pt>
                <c:pt idx="5">
                  <c:v>8.76</c:v>
                </c:pt>
                <c:pt idx="6">
                  <c:v>#N/A</c:v>
                </c:pt>
                <c:pt idx="7">
                  <c:v>8.34</c:v>
                </c:pt>
                <c:pt idx="8">
                  <c:v>#N/A</c:v>
                </c:pt>
                <c:pt idx="9">
                  <c:v>8.36</c:v>
                </c:pt>
              </c:numCache>
            </c:numRef>
          </c:val>
          <c:extLst>
            <c:ext xmlns:c16="http://schemas.microsoft.com/office/drawing/2014/chart" uri="{C3380CC4-5D6E-409C-BE32-E72D297353CC}">
              <c16:uniqueId val="{00000009-7849-4C77-BFDF-B6ABAAB426ED}"/>
            </c:ext>
          </c:extLst>
        </c:ser>
        <c:dLbls>
          <c:showLegendKey val="0"/>
          <c:showVal val="0"/>
          <c:showCatName val="0"/>
          <c:showSerName val="0"/>
          <c:showPercent val="0"/>
          <c:showBubbleSize val="0"/>
        </c:dLbls>
        <c:gapWidth val="150"/>
        <c:overlap val="100"/>
        <c:axId val="347216424"/>
        <c:axId val="347216816"/>
      </c:barChart>
      <c:catAx>
        <c:axId val="34721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216816"/>
        <c:crosses val="autoZero"/>
        <c:auto val="1"/>
        <c:lblAlgn val="ctr"/>
        <c:lblOffset val="100"/>
        <c:tickLblSkip val="1"/>
        <c:tickMarkSkip val="1"/>
        <c:noMultiLvlLbl val="0"/>
      </c:catAx>
      <c:valAx>
        <c:axId val="34721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216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200</c:v>
                </c:pt>
                <c:pt idx="5">
                  <c:v>214</c:v>
                </c:pt>
                <c:pt idx="8">
                  <c:v>222</c:v>
                </c:pt>
                <c:pt idx="11">
                  <c:v>272</c:v>
                </c:pt>
                <c:pt idx="14">
                  <c:v>271</c:v>
                </c:pt>
              </c:numCache>
            </c:numRef>
          </c:val>
          <c:extLst>
            <c:ext xmlns:c16="http://schemas.microsoft.com/office/drawing/2014/chart" uri="{C3380CC4-5D6E-409C-BE32-E72D297353CC}">
              <c16:uniqueId val="{00000000-83B3-4171-81EC-C88725FA78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B3-4171-81EC-C88725FA78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3B3-4171-81EC-C88725FA78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B3-4171-81EC-C88725FA78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c:v>
                </c:pt>
                <c:pt idx="3">
                  <c:v>16</c:v>
                </c:pt>
                <c:pt idx="6">
                  <c:v>13</c:v>
                </c:pt>
                <c:pt idx="9">
                  <c:v>12</c:v>
                </c:pt>
                <c:pt idx="12">
                  <c:v>14</c:v>
                </c:pt>
              </c:numCache>
            </c:numRef>
          </c:val>
          <c:extLst>
            <c:ext xmlns:c16="http://schemas.microsoft.com/office/drawing/2014/chart" uri="{C3380CC4-5D6E-409C-BE32-E72D297353CC}">
              <c16:uniqueId val="{00000004-83B3-4171-81EC-C88725FA78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B3-4171-81EC-C88725FA78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B3-4171-81EC-C88725FA78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241</c:v>
                </c:pt>
                <c:pt idx="3">
                  <c:v>257</c:v>
                </c:pt>
                <c:pt idx="6">
                  <c:v>275</c:v>
                </c:pt>
                <c:pt idx="9">
                  <c:v>359</c:v>
                </c:pt>
                <c:pt idx="12">
                  <c:v>392</c:v>
                </c:pt>
              </c:numCache>
            </c:numRef>
          </c:val>
          <c:extLst>
            <c:ext xmlns:c16="http://schemas.microsoft.com/office/drawing/2014/chart" uri="{C3380CC4-5D6E-409C-BE32-E72D297353CC}">
              <c16:uniqueId val="{00000007-83B3-4171-81EC-C88725FA78D2}"/>
            </c:ext>
          </c:extLst>
        </c:ser>
        <c:dLbls>
          <c:showLegendKey val="0"/>
          <c:showVal val="0"/>
          <c:showCatName val="0"/>
          <c:showSerName val="0"/>
          <c:showPercent val="0"/>
          <c:showBubbleSize val="0"/>
        </c:dLbls>
        <c:gapWidth val="100"/>
        <c:overlap val="100"/>
        <c:axId val="419142488"/>
        <c:axId val="419143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c:v>
                </c:pt>
                <c:pt idx="2">
                  <c:v>#N/A</c:v>
                </c:pt>
                <c:pt idx="3">
                  <c:v>#N/A</c:v>
                </c:pt>
                <c:pt idx="4">
                  <c:v>59</c:v>
                </c:pt>
                <c:pt idx="5">
                  <c:v>#N/A</c:v>
                </c:pt>
                <c:pt idx="6">
                  <c:v>#N/A</c:v>
                </c:pt>
                <c:pt idx="7">
                  <c:v>66</c:v>
                </c:pt>
                <c:pt idx="8">
                  <c:v>#N/A</c:v>
                </c:pt>
                <c:pt idx="9">
                  <c:v>#N/A</c:v>
                </c:pt>
                <c:pt idx="10">
                  <c:v>99</c:v>
                </c:pt>
                <c:pt idx="11">
                  <c:v>#N/A</c:v>
                </c:pt>
                <c:pt idx="12">
                  <c:v>#N/A</c:v>
                </c:pt>
                <c:pt idx="13">
                  <c:v>135</c:v>
                </c:pt>
                <c:pt idx="14">
                  <c:v>#N/A</c:v>
                </c:pt>
              </c:numCache>
            </c:numRef>
          </c:val>
          <c:smooth val="0"/>
          <c:extLst>
            <c:ext xmlns:c16="http://schemas.microsoft.com/office/drawing/2014/chart" uri="{C3380CC4-5D6E-409C-BE32-E72D297353CC}">
              <c16:uniqueId val="{00000008-83B3-4171-81EC-C88725FA78D2}"/>
            </c:ext>
          </c:extLst>
        </c:ser>
        <c:dLbls>
          <c:showLegendKey val="0"/>
          <c:showVal val="0"/>
          <c:showCatName val="0"/>
          <c:showSerName val="0"/>
          <c:showPercent val="0"/>
          <c:showBubbleSize val="0"/>
        </c:dLbls>
        <c:marker val="1"/>
        <c:smooth val="0"/>
        <c:axId val="419142488"/>
        <c:axId val="419143272"/>
      </c:lineChart>
      <c:catAx>
        <c:axId val="41914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143272"/>
        <c:crosses val="autoZero"/>
        <c:auto val="1"/>
        <c:lblAlgn val="ctr"/>
        <c:lblOffset val="100"/>
        <c:tickLblSkip val="1"/>
        <c:tickMarkSkip val="1"/>
        <c:noMultiLvlLbl val="0"/>
      </c:catAx>
      <c:valAx>
        <c:axId val="419143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14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2698</c:v>
                </c:pt>
                <c:pt idx="5">
                  <c:v>3056</c:v>
                </c:pt>
                <c:pt idx="8">
                  <c:v>3365</c:v>
                </c:pt>
                <c:pt idx="11">
                  <c:v>3534</c:v>
                </c:pt>
                <c:pt idx="14">
                  <c:v>3911</c:v>
                </c:pt>
              </c:numCache>
            </c:numRef>
          </c:val>
          <c:extLst>
            <c:ext xmlns:c16="http://schemas.microsoft.com/office/drawing/2014/chart" uri="{C3380CC4-5D6E-409C-BE32-E72D297353CC}">
              <c16:uniqueId val="{00000000-DBF2-4316-AC2C-6E1492DBC6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BF2-4316-AC2C-6E1492DBC6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1574</c:v>
                </c:pt>
                <c:pt idx="5">
                  <c:v>1520</c:v>
                </c:pt>
                <c:pt idx="8">
                  <c:v>1516</c:v>
                </c:pt>
                <c:pt idx="11">
                  <c:v>1654</c:v>
                </c:pt>
                <c:pt idx="14">
                  <c:v>1801</c:v>
                </c:pt>
              </c:numCache>
            </c:numRef>
          </c:val>
          <c:extLst>
            <c:ext xmlns:c16="http://schemas.microsoft.com/office/drawing/2014/chart" uri="{C3380CC4-5D6E-409C-BE32-E72D297353CC}">
              <c16:uniqueId val="{00000002-DBF2-4316-AC2C-6E1492DBC6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F2-4316-AC2C-6E1492DBC6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F2-4316-AC2C-6E1492DBC6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F2-4316-AC2C-6E1492DBC6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555</c:v>
                </c:pt>
                <c:pt idx="3">
                  <c:v>513</c:v>
                </c:pt>
                <c:pt idx="6">
                  <c:v>512</c:v>
                </c:pt>
                <c:pt idx="9">
                  <c:v>509</c:v>
                </c:pt>
                <c:pt idx="12">
                  <c:v>555</c:v>
                </c:pt>
              </c:numCache>
            </c:numRef>
          </c:val>
          <c:extLst>
            <c:ext xmlns:c16="http://schemas.microsoft.com/office/drawing/2014/chart" uri="{C3380CC4-5D6E-409C-BE32-E72D297353CC}">
              <c16:uniqueId val="{00000006-DBF2-4316-AC2C-6E1492DBC6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101</c:v>
                </c:pt>
                <c:pt idx="3">
                  <c:v>97</c:v>
                </c:pt>
                <c:pt idx="6">
                  <c:v>93</c:v>
                </c:pt>
                <c:pt idx="9">
                  <c:v>90</c:v>
                </c:pt>
                <c:pt idx="12">
                  <c:v>86</c:v>
                </c:pt>
              </c:numCache>
            </c:numRef>
          </c:val>
          <c:extLst>
            <c:ext xmlns:c16="http://schemas.microsoft.com/office/drawing/2014/chart" uri="{C3380CC4-5D6E-409C-BE32-E72D297353CC}">
              <c16:uniqueId val="{00000007-DBF2-4316-AC2C-6E1492DBC6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c:v>
                </c:pt>
                <c:pt idx="3">
                  <c:v>104</c:v>
                </c:pt>
                <c:pt idx="6">
                  <c:v>88</c:v>
                </c:pt>
                <c:pt idx="9">
                  <c:v>89</c:v>
                </c:pt>
                <c:pt idx="12">
                  <c:v>87</c:v>
                </c:pt>
              </c:numCache>
            </c:numRef>
          </c:val>
          <c:extLst>
            <c:ext xmlns:c16="http://schemas.microsoft.com/office/drawing/2014/chart" uri="{C3380CC4-5D6E-409C-BE32-E72D297353CC}">
              <c16:uniqueId val="{00000008-DBF2-4316-AC2C-6E1492DBC6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BF2-4316-AC2C-6E1492DBC6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3325</c:v>
                </c:pt>
                <c:pt idx="3">
                  <c:v>3865</c:v>
                </c:pt>
                <c:pt idx="6">
                  <c:v>4358</c:v>
                </c:pt>
                <c:pt idx="9">
                  <c:v>4740</c:v>
                </c:pt>
                <c:pt idx="12">
                  <c:v>5250</c:v>
                </c:pt>
              </c:numCache>
            </c:numRef>
          </c:val>
          <c:extLst>
            <c:ext xmlns:c16="http://schemas.microsoft.com/office/drawing/2014/chart" uri="{C3380CC4-5D6E-409C-BE32-E72D297353CC}">
              <c16:uniqueId val="{0000000A-DBF2-4316-AC2C-6E1492DBC605}"/>
            </c:ext>
          </c:extLst>
        </c:ser>
        <c:dLbls>
          <c:showLegendKey val="0"/>
          <c:showVal val="0"/>
          <c:showCatName val="0"/>
          <c:showSerName val="0"/>
          <c:showPercent val="0"/>
          <c:showBubbleSize val="0"/>
        </c:dLbls>
        <c:gapWidth val="100"/>
        <c:overlap val="100"/>
        <c:axId val="419144448"/>
        <c:axId val="419143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5</c:v>
                </c:pt>
                <c:pt idx="5">
                  <c:v>#N/A</c:v>
                </c:pt>
                <c:pt idx="6">
                  <c:v>#N/A</c:v>
                </c:pt>
                <c:pt idx="7">
                  <c:v>170</c:v>
                </c:pt>
                <c:pt idx="8">
                  <c:v>#N/A</c:v>
                </c:pt>
                <c:pt idx="9">
                  <c:v>#N/A</c:v>
                </c:pt>
                <c:pt idx="10">
                  <c:v>239</c:v>
                </c:pt>
                <c:pt idx="11">
                  <c:v>#N/A</c:v>
                </c:pt>
                <c:pt idx="12">
                  <c:v>#N/A</c:v>
                </c:pt>
                <c:pt idx="13">
                  <c:v>266</c:v>
                </c:pt>
                <c:pt idx="14">
                  <c:v>#N/A</c:v>
                </c:pt>
              </c:numCache>
            </c:numRef>
          </c:val>
          <c:smooth val="0"/>
          <c:extLst>
            <c:ext xmlns:c16="http://schemas.microsoft.com/office/drawing/2014/chart" uri="{C3380CC4-5D6E-409C-BE32-E72D297353CC}">
              <c16:uniqueId val="{0000000B-DBF2-4316-AC2C-6E1492DBC605}"/>
            </c:ext>
          </c:extLst>
        </c:ser>
        <c:dLbls>
          <c:showLegendKey val="0"/>
          <c:showVal val="0"/>
          <c:showCatName val="0"/>
          <c:showSerName val="0"/>
          <c:showPercent val="0"/>
          <c:showBubbleSize val="0"/>
        </c:dLbls>
        <c:marker val="1"/>
        <c:smooth val="0"/>
        <c:axId val="419144448"/>
        <c:axId val="419143664"/>
      </c:lineChart>
      <c:catAx>
        <c:axId val="41914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9143664"/>
        <c:crosses val="autoZero"/>
        <c:auto val="1"/>
        <c:lblAlgn val="ctr"/>
        <c:lblOffset val="100"/>
        <c:tickLblSkip val="1"/>
        <c:tickMarkSkip val="1"/>
        <c:noMultiLvlLbl val="0"/>
      </c:catAx>
      <c:valAx>
        <c:axId val="41914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14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502</c:v>
                </c:pt>
                <c:pt idx="1">
                  <c:v>502</c:v>
                </c:pt>
                <c:pt idx="2">
                  <c:v>502</c:v>
                </c:pt>
              </c:numCache>
            </c:numRef>
          </c:val>
          <c:extLst>
            <c:ext xmlns:c16="http://schemas.microsoft.com/office/drawing/2014/chart" uri="{C3380CC4-5D6E-409C-BE32-E72D297353CC}">
              <c16:uniqueId val="{00000000-CD5F-427B-9FDE-4764FE7797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350</c:v>
                </c:pt>
                <c:pt idx="1">
                  <c:v>464</c:v>
                </c:pt>
                <c:pt idx="2">
                  <c:v>506</c:v>
                </c:pt>
              </c:numCache>
            </c:numRef>
          </c:val>
          <c:extLst>
            <c:ext xmlns:c16="http://schemas.microsoft.com/office/drawing/2014/chart" uri="{C3380CC4-5D6E-409C-BE32-E72D297353CC}">
              <c16:uniqueId val="{00000001-CD5F-427B-9FDE-4764FE7797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601</c:v>
                </c:pt>
                <c:pt idx="1">
                  <c:v>621</c:v>
                </c:pt>
                <c:pt idx="2">
                  <c:v>616</c:v>
                </c:pt>
              </c:numCache>
            </c:numRef>
          </c:val>
          <c:extLst>
            <c:ext xmlns:c16="http://schemas.microsoft.com/office/drawing/2014/chart" uri="{C3380CC4-5D6E-409C-BE32-E72D297353CC}">
              <c16:uniqueId val="{00000002-CD5F-427B-9FDE-4764FE779754}"/>
            </c:ext>
          </c:extLst>
        </c:ser>
        <c:dLbls>
          <c:showLegendKey val="0"/>
          <c:showVal val="0"/>
          <c:showCatName val="0"/>
          <c:showSerName val="0"/>
          <c:showPercent val="0"/>
          <c:showBubbleSize val="0"/>
        </c:dLbls>
        <c:gapWidth val="120"/>
        <c:overlap val="100"/>
        <c:axId val="419142880"/>
        <c:axId val="419140136"/>
      </c:barChart>
      <c:catAx>
        <c:axId val="41914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9140136"/>
        <c:crosses val="autoZero"/>
        <c:auto val="1"/>
        <c:lblAlgn val="ctr"/>
        <c:lblOffset val="100"/>
        <c:tickLblSkip val="1"/>
        <c:tickMarkSkip val="1"/>
        <c:noMultiLvlLbl val="0"/>
      </c:catAx>
      <c:valAx>
        <c:axId val="419140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914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{4CC14022-33FC-43F3-AA61-066CC8DA5D2A}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8C2-4274-B629-D58BE7D65F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{A142F6CF-23F1-4B1A-BC6C-E636BAD6E4CA}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C2-4274-B629-D58BE7D65F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{8BC53CA3-9B70-4232-B3B0-89D597422134}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C2-4274-B629-D58BE7D65F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{71855FA7-7212-4B2A-9C7E-19EA61B42780}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C2-4274-B629-D58BE7D65F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{0E50EFA9-0BCF-4389-8E31-F140DCFE5358}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C2-4274-B629-D58BE7D65FC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{0D4E1367-45BF-4B9A-BD75-05EEBA6703DF}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8C2-4274-B629-D58BE7D65FC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{04708DB9-A5E4-443B-9D2E-C0C13EFE5786}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8C2-4274-B629-D58BE7D65FC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{C7CDFA5C-0C62-4740-B212-1A369CB0DC47}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8C2-4274-B629-D58BE7D65FC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{3681E955-2683-45DC-9031-1870EE9079EE}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8C2-4274-B629-D58BE7D65F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63.5</c:v>
                </c:pt>
                <c:pt idx="16">
                  <c:v>63.3</c:v>
                </c:pt>
                <c:pt idx="24">
                  <c:v>61.4</c:v>
                </c:pt>
                <c:pt idx="32">
                  <c:v>63</c:v>
                </c:pt>
              </c:numCache>
            </c:numRef>
          </c:xVal>
          <c:yVal>
            <c:numRef>
              <c:f>公会計指標分析・財政指標組合せ分析表!$BP$51:$DC$51</c:f>
              <c:numCache>
                <c:formatCode>#,##0.0;"▲ "#,##0.0</c:formatCode>
                <c:ptCount val="40"/>
                <c:pt idx="8">
                  <c:v>0.3</c:v>
                </c:pt>
                <c:pt idx="16">
                  <c:v>13.9</c:v>
                </c:pt>
                <c:pt idx="24">
                  <c:v>17.2</c:v>
                </c:pt>
                <c:pt idx="32">
                  <c:v>19.5</c:v>
                </c:pt>
              </c:numCache>
            </c:numRef>
          </c:yVal>
          <c:smooth val="0"/>
          <c:extLst>
            <c:ext xmlns:c16="http://schemas.microsoft.com/office/drawing/2014/chart" uri="{C3380CC4-5D6E-409C-BE32-E72D297353CC}">
              <c16:uniqueId val="{00000009-48C2-4274-B629-D58BE7D65F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{A3E708CA-28AD-4860-8328-0F3314D5947F}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8C2-4274-B629-D58BE7D65F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{3AE84968-9DDD-4F7A-BF91-7F02CA2FD0A0}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C2-4274-B629-D58BE7D65F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{91B13F17-91DE-4CA2-AB3D-7CC711CC31A7}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C2-4274-B629-D58BE7D65F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{1E2183EB-C919-44E7-9BFD-54739512D6BC}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C2-4274-B629-D58BE7D65F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{4633EED3-8ECC-4301-BE76-CD6D2CEE630C}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C2-4274-B629-D58BE7D65FC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{94FD3DAD-75B9-4C40-B318-FACC75B7CFB0}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8C2-4274-B629-D58BE7D65FC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{6A524761-163E-4DBD-B436-43F0313576D8}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8C2-4274-B629-D58BE7D65FC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{2F92F582-E77E-48D3-8F4A-148839EF996D}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8C2-4274-B629-D58BE7D65FC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{82519D8C-16F7-4E70-ACE1-96BEDC04AE31}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8C2-4274-B629-D58BE7D65F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8C2-4274-B629-D58BE7D65FC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{B50614AF-3FE1-4515-BF47-F9049FFD748A}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F88-4DF5-A8F3-A8E318C5E9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{0EE5CF2D-9836-4A3E-ADE9-9572BB4EB661}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88-4DF5-A8F3-A8E318C5E9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{39B40E0A-C9DC-456E-820B-668DCDD7E62F}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88-4DF5-A8F3-A8E318C5E9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{37DACD03-221F-498B-84E3-E1429785B74A}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88-4DF5-A8F3-A8E318C5E9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{405E75B2-C415-4CBF-B597-5C68F154062B}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88-4DF5-A8F3-A8E318C5E97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{85D2A915-AD44-4520-99BF-F83592458C25}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F88-4DF5-A8F3-A8E318C5E97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{85EF6CA9-9166-468C-8BCC-9CE7AAEA37E4}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F88-4DF5-A8F3-A8E318C5E97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{D5EE4C5F-1615-4467-9CA1-37C3AB5CCE08}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F88-4DF5-A8F3-A8E318C5E97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{E6E77F34-9973-4F5A-8FA6-B4069A5DA512}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F88-4DF5-A8F3-A8E318C5E9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4.7</c:v>
                </c:pt>
                <c:pt idx="16">
                  <c:v>5.0999999999999996</c:v>
                </c:pt>
                <c:pt idx="24">
                  <c:v>5.9</c:v>
                </c:pt>
                <c:pt idx="32">
                  <c:v>7.5</c:v>
                </c:pt>
              </c:numCache>
            </c:numRef>
          </c:xVal>
          <c:yVal>
            <c:numRef>
              <c:f>公会計指標分析・財政指標組合せ分析表!$BP$73:$DC$73</c:f>
              <c:numCache>
                <c:formatCode>#,##0.0;"▲ "#,##0.0</c:formatCode>
                <c:ptCount val="40"/>
                <c:pt idx="8">
                  <c:v>0.3</c:v>
                </c:pt>
                <c:pt idx="16">
                  <c:v>13.9</c:v>
                </c:pt>
                <c:pt idx="24">
                  <c:v>17.2</c:v>
                </c:pt>
                <c:pt idx="32">
                  <c:v>19.5</c:v>
                </c:pt>
              </c:numCache>
            </c:numRef>
          </c:yVal>
          <c:smooth val="0"/>
          <c:extLst>
            <c:ext xmlns:c16="http://schemas.microsoft.com/office/drawing/2014/chart" uri="{C3380CC4-5D6E-409C-BE32-E72D297353CC}">
              <c16:uniqueId val="{00000009-8F88-4DF5-A8F3-A8E318C5E9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8.133737286005204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{7F25A907-E02A-4B76-9128-70BEE17F7674}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F88-4DF5-A8F3-A8E318C5E9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{DEB6BDE5-1868-40B0-8D31-E0AEB951F8BE}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88-4DF5-A8F3-A8E318C5E9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{DB14A18A-A12B-4311-BEE4-D6EB04ACA502}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88-4DF5-A8F3-A8E318C5E9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{9D38F32D-6CA7-4ED0-BF7F-1284432F2C15}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88-4DF5-A8F3-A8E318C5E9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{C34FAC38-488D-475A-B7CF-CCC79C8C030C}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88-4DF5-A8F3-A8E318C5E972}"/>
                </c:ext>
              </c:extLst>
            </c:dLbl>
            <c:dLbl>
              <c:idx val="8"/>
              <c:layout>
                <c:manualLayout>
                  <c:x val="-1.8171803637232534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{E808AC7E-FEE2-4DC5-ABB7-3584A00EA860}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F88-4DF5-A8F3-A8E318C5E97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{9F164BEA-4C73-4BC9-AF4B-9A92EB76DF34}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F88-4DF5-A8F3-A8E318C5E97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{3642F1F7-2E08-4DEE-A01B-CBA61DE61B7A}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F88-4DF5-A8F3-A8E318C5E97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{C57170C7-4AC2-4BE5-94DF-911B7F94C398}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F88-4DF5-A8F3-A8E318C5E9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88-4DF5-A8F3-A8E318C5E972}"/>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2,881
5.81
4,232,340
4,084,455
130,376
1,631,783
5,249,766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財政力指数は低下傾向である。和歌山県平均と比較すると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0.18</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ポイント、全国平均とでは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0.33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低く、差は前年度と同じだった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人口減少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高齢化率の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上昇が進み</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、町税をはじめとする自主財源の増収が実現されてい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ない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。地域経済の振興を図る施策として、まちづくりに資する事業を推進しているが、その経済効果は即効性が小さいため、財政運営の財源を交付税に頼る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状況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が続いている。今後は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先述の事業を財政力の向上に結びつけるとともに、税の徴収を強化し、自主財源の確保に努める。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年度までは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％台前半で推移していたが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以降は年々上昇しており、類似団体の平均値を上回る状況が続いている。令和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年度も公債費</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して</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いるが、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歳入面では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普通交付税</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増額し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たため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一時的に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比率が改善し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令和４年度は公債費、人件費が増加するとともに、電気料の高騰等により物件費も増加した。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今後も引き続き、歳入面では税徴収率の向上をはじめとする財源の確保、歳出面では事業の精査、効率化により経常経費の抑制に努める。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150241</xdr:rowOff>
    </xdr:from>
    <xdr:to>
      <xdr:col>23</xdr:col>
      <xdr:colOff>133350</xdr:colOff>
      <xdr:row>66</xdr:row>
      <xdr:rowOff>133223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94491"/>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150241</xdr:rowOff>
    </xdr:from>
    <xdr:to>
      <xdr:col>19</xdr:col>
      <xdr:colOff>133350</xdr:colOff>
      <xdr:row>66</xdr:row>
      <xdr:rowOff>77724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9449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77724</xdr:rowOff>
    </xdr:from>
    <xdr:to>
      <xdr:col>15</xdr:col>
      <xdr:colOff>82550</xdr:colOff>
      <xdr:row>66</xdr:row>
      <xdr:rowOff>152527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93424"/>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87376</xdr:rowOff>
    </xdr:from>
    <xdr:to>
      <xdr:col>11</xdr:col>
      <xdr:colOff>31750</xdr:colOff>
      <xdr:row>66</xdr:row>
      <xdr:rowOff>152527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0307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82423</xdr:rowOff>
    </xdr:from>
    <xdr:to>
      <xdr:col>23</xdr:col>
      <xdr:colOff>184150</xdr:colOff>
      <xdr:row>67</xdr:row>
      <xdr:rowOff>12573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149750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9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99441</xdr:rowOff>
    </xdr:from>
    <xdr:to>
      <xdr:col>19</xdr:col>
      <xdr:colOff>184150</xdr:colOff>
      <xdr:row>66</xdr:row>
      <xdr:rowOff>29591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14368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3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101727</xdr:rowOff>
    </xdr:from>
    <xdr:to>
      <xdr:col>11</xdr:col>
      <xdr:colOff>82550</xdr:colOff>
      <xdr:row>67</xdr:row>
      <xdr:rowOff>31877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16654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直近５年間で増加が続いている。令和３年度の人件費は、前年度の職員退職の影響で減少しているが、物件費は、ふるさと納税事業委託料が増額した。令和４年度は、ふるさと納税事業委託料がさらに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百万円増額するとともに、物価高騰により物件費が増加、新規職員採用により人件費も増加した。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人口が減少していることを考えあわせると、適正な水準を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保っており、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今後も適正な定員・事業管理のもと、行政コストの縮減に努める。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4240</xdr:rowOff>
    </xdr:from>
    <xdr:to>
      <xdr:col>23</xdr:col>
      <xdr:colOff>133350</xdr:colOff>
      <xdr:row>82</xdr:row>
      <xdr:rowOff>23312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63140"/>
          <a:ext cx="8382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162168</xdr:rowOff>
    </xdr:from>
    <xdr:to>
      <xdr:col>19</xdr:col>
      <xdr:colOff>133350</xdr:colOff>
      <xdr:row>82</xdr:row>
      <xdr:rowOff>4240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9618"/>
          <a:ext cx="889000" cy="1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149754</xdr:rowOff>
    </xdr:from>
    <xdr:to>
      <xdr:col>15</xdr:col>
      <xdr:colOff>82550</xdr:colOff>
      <xdr:row>81</xdr:row>
      <xdr:rowOff>162168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7204"/>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142126</xdr:rowOff>
    </xdr:from>
    <xdr:to>
      <xdr:col>11</xdr:col>
      <xdr:colOff>31750</xdr:colOff>
      <xdr:row>81</xdr:row>
      <xdr:rowOff>149754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29576"/>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143962</xdr:rowOff>
    </xdr:from>
    <xdr:to>
      <xdr:col>23</xdr:col>
      <xdr:colOff>184150</xdr:colOff>
      <xdr:row>82</xdr:row>
      <xdr:rowOff>74112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65239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124890</xdr:rowOff>
    </xdr:from>
    <xdr:to>
      <xdr:col>19</xdr:col>
      <xdr:colOff>184150</xdr:colOff>
      <xdr:row>82</xdr:row>
      <xdr:rowOff>55040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65217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8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111368</xdr:rowOff>
    </xdr:from>
    <xdr:to>
      <xdr:col>15</xdr:col>
      <xdr:colOff>133350</xdr:colOff>
      <xdr:row>82</xdr:row>
      <xdr:rowOff>41518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51695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6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98954</xdr:rowOff>
    </xdr:from>
    <xdr:to>
      <xdr:col>11</xdr:col>
      <xdr:colOff>82550</xdr:colOff>
      <xdr:row>82</xdr:row>
      <xdr:rowOff>29104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39281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5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91326</xdr:rowOff>
    </xdr:from>
    <xdr:to>
      <xdr:col>7</xdr:col>
      <xdr:colOff>31750</xdr:colOff>
      <xdr:row>82</xdr:row>
      <xdr:rowOff>21476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4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年度において、東日本大震災関係の財源確保のため国家公務員給与の減額措置が実施されたことにより、ラスパイレス指数が大きく上昇した。この措置は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年度に元に戻されたため</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指数は再び</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％台前半に戻り、以降低い値を維持して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きた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年度に指数が上昇したのは、職務の級を変更（職務給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級から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級に改正）し、適用する給与月額が上昇したためである。令和２年度は職員の経験年数等の階層分布に変動があり、団体規模が小さいことも影響し指数が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上昇し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、令和４年度も若干上昇した。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123189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9108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157904</xdr:rowOff>
    </xdr:from>
    <xdr:to>
      <xdr:col>77</xdr:col>
      <xdr:colOff>44450</xdr:colOff>
      <xdr:row>87</xdr:row>
      <xdr:rowOff>74930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026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66887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026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66887</xdr:rowOff>
    </xdr:from>
    <xdr:to>
      <xdr:col>68</xdr:col>
      <xdr:colOff>152400</xdr:colOff>
      <xdr:row>87</xdr:row>
      <xdr:rowOff>115146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830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107104</xdr:rowOff>
    </xdr:from>
    <xdr:to>
      <xdr:col>73</xdr:col>
      <xdr:colOff>44450</xdr:colOff>
      <xdr:row>87</xdr:row>
      <xdr:rowOff>37254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16087</xdr:rowOff>
    </xdr:from>
    <xdr:to>
      <xdr:col>68</xdr:col>
      <xdr:colOff>203200</xdr:colOff>
      <xdr:row>87</xdr:row>
      <xdr:rowOff>117687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64346</xdr:rowOff>
    </xdr:from>
    <xdr:to>
      <xdr:col>64</xdr:col>
      <xdr:colOff>152400</xdr:colOff>
      <xdr:row>87</xdr:row>
      <xdr:rowOff>165946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150723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年度以降増加傾向にある。人口が減少するとともに、令和４年度は８人の職員を新規採用がしたため、指標が上昇した。類似団体平均と比べる</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6.74</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人下回っており低い水準である。退職者数とのバランスを考慮して新規職員採用人数を調整してきたが、現時点で職員数に余裕はないため、今後は人口の減少が進むに従い、当該指標はさらに上昇すると思われる。各種業務に必要な人員を見極め、適正な人員確保及び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103145</xdr:rowOff>
    </xdr:from>
    <xdr:to>
      <xdr:col>81</xdr:col>
      <xdr:colOff>44450</xdr:colOff>
      <xdr:row>59</xdr:row>
      <xdr:rowOff>120841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18695"/>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98185</xdr:rowOff>
    </xdr:from>
    <xdr:to>
      <xdr:col>77</xdr:col>
      <xdr:colOff>44450</xdr:colOff>
      <xdr:row>59</xdr:row>
      <xdr:rowOff>103145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13735"/>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98185</xdr:rowOff>
    </xdr:from>
    <xdr:to>
      <xdr:col>72</xdr:col>
      <xdr:colOff>203200</xdr:colOff>
      <xdr:row>59</xdr:row>
      <xdr:rowOff>102475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213735"/>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93761</xdr:rowOff>
    </xdr:from>
    <xdr:to>
      <xdr:col>68</xdr:col>
      <xdr:colOff>152400</xdr:colOff>
      <xdr:row>59</xdr:row>
      <xdr:rowOff>102475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09311"/>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3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70041</xdr:rowOff>
    </xdr:from>
    <xdr:to>
      <xdr:col>81</xdr:col>
      <xdr:colOff>95250</xdr:colOff>
      <xdr:row>60</xdr:row>
      <xdr:rowOff>191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86568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3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52345</xdr:rowOff>
    </xdr:from>
    <xdr:to>
      <xdr:col>77</xdr:col>
      <xdr:colOff>95250</xdr:colOff>
      <xdr:row>59</xdr:row>
      <xdr:rowOff>153945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164122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3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47385</xdr:rowOff>
    </xdr:from>
    <xdr:to>
      <xdr:col>73</xdr:col>
      <xdr:colOff>44450</xdr:colOff>
      <xdr:row>59</xdr:row>
      <xdr:rowOff>148985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51675</xdr:rowOff>
    </xdr:from>
    <xdr:to>
      <xdr:col>68</xdr:col>
      <xdr:colOff>203200</xdr:colOff>
      <xdr:row>59</xdr:row>
      <xdr:rowOff>153275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163452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3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42961</xdr:rowOff>
    </xdr:from>
    <xdr:to>
      <xdr:col>64</xdr:col>
      <xdr:colOff>152400</xdr:colOff>
      <xdr:row>59</xdr:row>
      <xdr:rowOff>144561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154738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2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前年度よ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ポイント上昇し、類似団体平均を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上回った。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年度以降、</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主に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過疎債を活用し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大型公共工事を実施してきた。これら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償還額が年々増加しており、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少なくとも</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９</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年度までこの傾向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続く見込みである。今後は、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これまで以上に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元金償還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額が増加する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時期を迎え、実質公債比率が上昇すること</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なる。よって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今後の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起債を充当する事業については、補助金の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活用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、実施時期の調整</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等に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より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数値の抑制に努める。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156633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0573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27940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99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135044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96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102870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主に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過疎対策事業債を財源に</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した投資的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実施</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等により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さらに指標が上昇した。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償還額の増加に伴い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、少なくとも令和９年度までは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上昇が続く見込みである。将来</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の償還額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を適正に把握し、後世の負担を軽減するよう財源措置のない地方債の発行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抑制していく。また、新規事業の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内容ついては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精査を行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実施時期を見極め、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財政の健全</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性を保つ</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29492</xdr:rowOff>
    </xdr:from>
    <xdr:to>
      <xdr:col>81</xdr:col>
      <xdr:colOff>44450</xdr:colOff>
      <xdr:row>15</xdr:row>
      <xdr:rowOff>60325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601242"/>
          <a:ext cx="8382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156704</xdr:rowOff>
    </xdr:from>
    <xdr:to>
      <xdr:col>77</xdr:col>
      <xdr:colOff>44450</xdr:colOff>
      <xdr:row>15</xdr:row>
      <xdr:rowOff>29492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5570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145838</xdr:rowOff>
    </xdr:from>
    <xdr:to>
      <xdr:col>72</xdr:col>
      <xdr:colOff>203200</xdr:colOff>
      <xdr:row>14</xdr:row>
      <xdr:rowOff>156704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374688"/>
          <a:ext cx="889000" cy="18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9525</xdr:rowOff>
    </xdr:from>
    <xdr:to>
      <xdr:col>81</xdr:col>
      <xdr:colOff>95250</xdr:colOff>
      <xdr:row>15</xdr:row>
      <xdr:rowOff>111125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153052</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150142</xdr:rowOff>
    </xdr:from>
    <xdr:to>
      <xdr:col>77</xdr:col>
      <xdr:colOff>95250</xdr:colOff>
      <xdr:row>15</xdr:row>
      <xdr:rowOff>80292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65069</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636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105904</xdr:rowOff>
    </xdr:from>
    <xdr:to>
      <xdr:col>73</xdr:col>
      <xdr:colOff>44450</xdr:colOff>
      <xdr:row>15</xdr:row>
      <xdr:rowOff>36054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20831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5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95038</xdr:rowOff>
    </xdr:from>
    <xdr:to>
      <xdr:col>68</xdr:col>
      <xdr:colOff>203200</xdr:colOff>
      <xdr:row>14</xdr:row>
      <xdr:rowOff>25188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9965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2,881
5.81
4,232,340
4,084,455
130,376
1,631,783
5,249,766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特別職の給与改定、会計年度任用職員制度の導入などにより令和２年度は経常的な人件費が増加したが、令和３年度は前年度の管理職の退職の影響により再び比率が低下し</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、令和４年度は職員の新規採用（８人）等により増加に転じた。</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これまで特別職の給料削減及び期末手当廃止、町議会議員期末手当の廃止等により人件費の抑制に努めてきたが、支給を再開した。また、人員の補充が必要であるため今後は上昇する見込みである。</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208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7446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80010</xdr:rowOff>
    </xdr:from>
    <xdr:to>
      <xdr:col>15</xdr:col>
      <xdr:colOff>149225</xdr:colOff>
      <xdr:row>39</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主な物件費は、町内じゅんかんバスの運行経費、電子計算関連経費、施設の管理経費等である。令和２年度は会計年度任用職員制度を導入したため、賃金が</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人件費</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として計上される等して物件費が減少し、令和３年度も目立った変化はなかった。</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令和４年度は、可燃物搬送処理委託料の計上、電気料の高騰等により指標が上昇した。</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類似団体と比べて、従来は人員のうち賃金支弁者の割合が大きかったが、令和２年度に解消され差が縮小している。物件費については、日々の行政運営を行うなかで経費の点検を行い、歳出削減に努める。</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146050</xdr:rowOff>
    </xdr:from>
    <xdr:to>
      <xdr:col>82</xdr:col>
      <xdr:colOff>107950</xdr:colOff>
      <xdr:row>17</xdr:row>
      <xdr:rowOff>77470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892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146050</xdr:rowOff>
    </xdr:from>
    <xdr:to>
      <xdr:col>78</xdr:col>
      <xdr:colOff>69850</xdr:colOff>
      <xdr:row>16</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89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18</xdr:row>
      <xdr:rowOff>8890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0449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104140</xdr:rowOff>
    </xdr:from>
    <xdr:to>
      <xdr:col>69</xdr:col>
      <xdr:colOff>92075</xdr:colOff>
      <xdr:row>18</xdr:row>
      <xdr:rowOff>8890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187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95250</xdr:rowOff>
    </xdr:from>
    <xdr:to>
      <xdr:col>78</xdr:col>
      <xdr:colOff>120650</xdr:colOff>
      <xdr:row>17</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10177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2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129540</xdr:rowOff>
    </xdr:from>
    <xdr:to>
      <xdr:col>69</xdr:col>
      <xdr:colOff>142875</xdr:colOff>
      <xdr:row>18</xdr:row>
      <xdr:rowOff>59690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44467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53340</xdr:rowOff>
    </xdr:from>
    <xdr:to>
      <xdr:col>65</xdr:col>
      <xdr:colOff>53975</xdr:colOff>
      <xdr:row>17</xdr:row>
      <xdr:rowOff>154940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139717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5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令和３年度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引き続き、就学児医療費助成事業を町単独で実施する等しながらも、一方で、前年度より障害福祉サービス費、老人福祉施設入所措置費、児童手当が減少した。</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令和４年度は障害福祉サービス費が増加した。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扶助費を占める事業の構成は、障害福祉サービス費等、児童手当及び老人福祉施設入所措置費が主なものである。高齢者人口の増加等により今後の扶助費は増加する見込みである。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２年度は、後期高齢者医療保険事業、介護保険事業への繰出金が増加したが、一方で塵芥処理施設の修理費等が減少し比率が改善した。令和３年度は、介護保険料の改定を行った結果、繰出金を減らすことができ、国民健康保険料も段階的に改定しているため、こちらの繰出金も削減できた。また、塵芥処理施の改修が完了し、ごみの処理方法を変更したことにより経常的にかかっていた維持修繕費を削減でき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57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88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3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1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主な補助費等は、社会福祉協議会への助成金、清掃費における一部事務組合負担金等である。令和元年度は、学校給食を無償化したため、これまであった給食費補助金が無くなる等して減少し、令和２年度は保育の措置費用、し尿処理に係る負担金等が減少した。令和３年度は太地町社会福祉協議会に対する助成金、保育措置委託料</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等が</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額した。令和４年度は水道事業会計負担金の計上により僅かに比率が上昇した</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。今後も各種団体への補助金等を毎年見直すなど、その適正化に努める。</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15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92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385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上昇が続いており、類似団体平均を上回った。過疎債を財源とする投資的事業を継続しながら、緊急防災・減災事業債を活用した防災対策事業を実施してきたことが要因である。前年度との比較では、利子</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分が</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2,120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千円増加</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、各種大型事業に係る元金償還の開始により元金償還が</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30,260</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千円増額（前年度は</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85,843</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千円の増額）した。地方債の借り入れが集中して財政を窮迫することのないよう、事業の実施時期を調整する等して、慎重に財政運営を行っていく。</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119380</xdr:rowOff>
    </xdr:from>
    <xdr:to>
      <xdr:col>24</xdr:col>
      <xdr:colOff>25400</xdr:colOff>
      <xdr:row>78</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2103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219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83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68580</xdr:rowOff>
    </xdr:from>
    <xdr:to>
      <xdr:col>20</xdr:col>
      <xdr:colOff>38100</xdr:colOff>
      <xdr:row>77</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154957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令和元年度は介護給付費に係る繰出金や、人件費の増額により比率が上昇したが、令和２年度は普通交付税の増額や、固定資産税の滞納整理により比率が下がった。令和３年度はさらに普通交付税が増額したことに加え、介護保険に係る繰出金の削減等により大きく比率が低下した。</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令和４年度は人件費、物件費が増加し、再び上昇した。</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類似団体内との比較では、公債費以外で</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、人件費、物件費等の比率が高くなっている。今後も各費目において数値の変動に注意し、財政の硬直化を抑制していく。</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42092</xdr:rowOff>
    </xdr:from>
    <xdr:to>
      <xdr:col>82</xdr:col>
      <xdr:colOff>107950</xdr:colOff>
      <xdr:row>79</xdr:row>
      <xdr:rowOff>4536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15192"/>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42092</xdr:rowOff>
    </xdr:from>
    <xdr:to>
      <xdr:col>78</xdr:col>
      <xdr:colOff>69850</xdr:colOff>
      <xdr:row>79</xdr:row>
      <xdr:rowOff>89444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15192"/>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89444</xdr:rowOff>
    </xdr:from>
    <xdr:to>
      <xdr:col>73</xdr:col>
      <xdr:colOff>180975</xdr:colOff>
      <xdr:row>80</xdr:row>
      <xdr:rowOff>15966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63399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135164</xdr:rowOff>
    </xdr:from>
    <xdr:to>
      <xdr:col>69</xdr:col>
      <xdr:colOff>92075</xdr:colOff>
      <xdr:row>80</xdr:row>
      <xdr:rowOff>15966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6797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125186</xdr:rowOff>
    </xdr:from>
    <xdr:to>
      <xdr:col>82</xdr:col>
      <xdr:colOff>158750</xdr:colOff>
      <xdr:row>79</xdr:row>
      <xdr:rowOff>55336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97263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162742</xdr:rowOff>
    </xdr:from>
    <xdr:to>
      <xdr:col>78</xdr:col>
      <xdr:colOff>120650</xdr:colOff>
      <xdr:row>78</xdr:row>
      <xdr:rowOff>92892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77669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5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38644</xdr:rowOff>
    </xdr:from>
    <xdr:to>
      <xdr:col>74</xdr:col>
      <xdr:colOff>31750</xdr:colOff>
      <xdr:row>79</xdr:row>
      <xdr:rowOff>140244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125021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136616</xdr:rowOff>
    </xdr:from>
    <xdr:to>
      <xdr:col>69</xdr:col>
      <xdr:colOff>142875</xdr:colOff>
      <xdr:row>80</xdr:row>
      <xdr:rowOff>66766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51543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6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170741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157295</xdr:rowOff>
    </xdr:from>
    <xdr:to>
      <xdr:col>29</xdr:col>
      <xdr:colOff>127000</xdr:colOff>
      <xdr:row>19</xdr:row>
      <xdr:rowOff>8402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91020"/>
          <a:ext cx="647700" cy="2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4552</xdr:rowOff>
    </xdr:from>
    <xdr:to>
      <xdr:col>26</xdr:col>
      <xdr:colOff>50800</xdr:colOff>
      <xdr:row>19</xdr:row>
      <xdr:rowOff>8402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309727"/>
          <a:ext cx="698500" cy="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4552</xdr:rowOff>
    </xdr:from>
    <xdr:to>
      <xdr:col>22</xdr:col>
      <xdr:colOff>114300</xdr:colOff>
      <xdr:row>19</xdr:row>
      <xdr:rowOff>17663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09727"/>
          <a:ext cx="698500" cy="1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17663</xdr:rowOff>
    </xdr:from>
    <xdr:to>
      <xdr:col>18</xdr:col>
      <xdr:colOff>177800</xdr:colOff>
      <xdr:row>19</xdr:row>
      <xdr:rowOff>28399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22838"/>
          <a:ext cx="698500" cy="10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106495</xdr:rowOff>
    </xdr:from>
    <xdr:to>
      <xdr:col>29</xdr:col>
      <xdr:colOff>177800</xdr:colOff>
      <xdr:row>19</xdr:row>
      <xdr:rowOff>36645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4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78572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129052</xdr:rowOff>
    </xdr:from>
    <xdr:to>
      <xdr:col>26</xdr:col>
      <xdr:colOff>101600</xdr:colOff>
      <xdr:row>19</xdr:row>
      <xdr:rowOff>59202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6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43979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4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125202</xdr:rowOff>
    </xdr:from>
    <xdr:to>
      <xdr:col>22</xdr:col>
      <xdr:colOff>165100</xdr:colOff>
      <xdr:row>19</xdr:row>
      <xdr:rowOff>55352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5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40129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4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138313</xdr:rowOff>
    </xdr:from>
    <xdr:to>
      <xdr:col>19</xdr:col>
      <xdr:colOff>38100</xdr:colOff>
      <xdr:row>19</xdr:row>
      <xdr:rowOff>68463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7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53240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5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149049</xdr:rowOff>
    </xdr:from>
    <xdr:to>
      <xdr:col>15</xdr:col>
      <xdr:colOff>101600</xdr:colOff>
      <xdr:row>19</xdr:row>
      <xdr:rowOff>79199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8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63976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44438</xdr:rowOff>
    </xdr:from>
    <xdr:to>
      <xdr:col>29</xdr:col>
      <xdr:colOff>127000</xdr:colOff>
      <xdr:row>36</xdr:row>
      <xdr:rowOff>92638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97688"/>
          <a:ext cx="647700" cy="48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92638</xdr:rowOff>
    </xdr:from>
    <xdr:to>
      <xdr:col>26</xdr:col>
      <xdr:colOff>50800</xdr:colOff>
      <xdr:row>36</xdr:row>
      <xdr:rowOff>137809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45888"/>
          <a:ext cx="698500" cy="4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137809</xdr:rowOff>
    </xdr:from>
    <xdr:to>
      <xdr:col>22</xdr:col>
      <xdr:colOff>114300</xdr:colOff>
      <xdr:row>36</xdr:row>
      <xdr:rowOff>149182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91059"/>
          <a:ext cx="698500" cy="11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149182</xdr:rowOff>
    </xdr:from>
    <xdr:to>
      <xdr:col>18</xdr:col>
      <xdr:colOff>177800</xdr:colOff>
      <xdr:row>36</xdr:row>
      <xdr:rowOff>152470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02432"/>
          <a:ext cx="698500" cy="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336538</xdr:rowOff>
    </xdr:from>
    <xdr:to>
      <xdr:col>29</xdr:col>
      <xdr:colOff>177800</xdr:colOff>
      <xdr:row>36</xdr:row>
      <xdr:rowOff>95238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46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308615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41838</xdr:rowOff>
    </xdr:from>
    <xdr:to>
      <xdr:col>26</xdr:col>
      <xdr:colOff>101600</xdr:colOff>
      <xdr:row>36</xdr:row>
      <xdr:rowOff>143438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9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128215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87009</xdr:rowOff>
    </xdr:from>
    <xdr:to>
      <xdr:col>22</xdr:col>
      <xdr:colOff>165100</xdr:colOff>
      <xdr:row>37</xdr:row>
      <xdr:rowOff>17159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98382</xdr:rowOff>
    </xdr:from>
    <xdr:to>
      <xdr:col>19</xdr:col>
      <xdr:colOff>38100</xdr:colOff>
      <xdr:row>37</xdr:row>
      <xdr:rowOff>28532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101670</xdr:rowOff>
    </xdr:from>
    <xdr:to>
      <xdr:col>15</xdr:col>
      <xdr:colOff>101600</xdr:colOff>
      <xdr:row>37</xdr:row>
      <xdr:rowOff>31820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5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16597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2,881
5.81
4,232,340
4,084,455
130,376
1,631,783
5,249,766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109989</xdr:rowOff>
    </xdr:from>
    <xdr:to>
      <xdr:col>24</xdr:col>
      <xdr:colOff>63500</xdr:colOff>
      <xdr:row>37</xdr:row>
      <xdr:rowOff>137174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53639"/>
          <a:ext cx="838200" cy="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129630</xdr:rowOff>
    </xdr:from>
    <xdr:to>
      <xdr:col>19</xdr:col>
      <xdr:colOff>177800</xdr:colOff>
      <xdr:row>37</xdr:row>
      <xdr:rowOff>137174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47328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129630</xdr:rowOff>
    </xdr:from>
    <xdr:to>
      <xdr:col>15</xdr:col>
      <xdr:colOff>50800</xdr:colOff>
      <xdr:row>38</xdr:row>
      <xdr:rowOff>24360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73280"/>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24360</xdr:rowOff>
    </xdr:from>
    <xdr:to>
      <xdr:col>10</xdr:col>
      <xdr:colOff>114300</xdr:colOff>
      <xdr:row>38</xdr:row>
      <xdr:rowOff>34988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39460"/>
          <a:ext cx="889000" cy="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59189</xdr:rowOff>
    </xdr:from>
    <xdr:to>
      <xdr:col>24</xdr:col>
      <xdr:colOff>114300</xdr:colOff>
      <xdr:row>37</xdr:row>
      <xdr:rowOff>160789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37616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8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86374</xdr:rowOff>
    </xdr:from>
    <xdr:to>
      <xdr:col>20</xdr:col>
      <xdr:colOff>38100</xdr:colOff>
      <xdr:row>38</xdr:row>
      <xdr:rowOff>16524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7651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2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78830</xdr:rowOff>
    </xdr:from>
    <xdr:to>
      <xdr:col>15</xdr:col>
      <xdr:colOff>101600</xdr:colOff>
      <xdr:row>38</xdr:row>
      <xdr:rowOff>8980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145010</xdr:rowOff>
    </xdr:from>
    <xdr:to>
      <xdr:col>10</xdr:col>
      <xdr:colOff>165100</xdr:colOff>
      <xdr:row>38</xdr:row>
      <xdr:rowOff>75160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66287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8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155638</xdr:rowOff>
    </xdr:from>
    <xdr:to>
      <xdr:col>6</xdr:col>
      <xdr:colOff>38100</xdr:colOff>
      <xdr:row>38</xdr:row>
      <xdr:rowOff>85789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99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76915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9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43931</xdr:rowOff>
    </xdr:from>
    <xdr:to>
      <xdr:col>24</xdr:col>
      <xdr:colOff>63500</xdr:colOff>
      <xdr:row>58</xdr:row>
      <xdr:rowOff>68047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88031"/>
          <a:ext cx="838200" cy="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68047</xdr:rowOff>
    </xdr:from>
    <xdr:to>
      <xdr:col>19</xdr:col>
      <xdr:colOff>177800</xdr:colOff>
      <xdr:row>58</xdr:row>
      <xdr:rowOff>90494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2147"/>
          <a:ext cx="889000" cy="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79632</xdr:rowOff>
    </xdr:from>
    <xdr:to>
      <xdr:col>15</xdr:col>
      <xdr:colOff>50800</xdr:colOff>
      <xdr:row>58</xdr:row>
      <xdr:rowOff>90494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23732"/>
          <a:ext cx="889000" cy="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79632</xdr:rowOff>
    </xdr:from>
    <xdr:to>
      <xdr:col>10</xdr:col>
      <xdr:colOff>114300</xdr:colOff>
      <xdr:row>58</xdr:row>
      <xdr:rowOff>93622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3732"/>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164581</xdr:rowOff>
    </xdr:from>
    <xdr:to>
      <xdr:col>24</xdr:col>
      <xdr:colOff>114300</xdr:colOff>
      <xdr:row>58</xdr:row>
      <xdr:rowOff>94731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17247</xdr:rowOff>
    </xdr:from>
    <xdr:to>
      <xdr:col>20</xdr:col>
      <xdr:colOff>38100</xdr:colOff>
      <xdr:row>58</xdr:row>
      <xdr:rowOff>118847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109974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5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39694</xdr:rowOff>
    </xdr:from>
    <xdr:to>
      <xdr:col>15</xdr:col>
      <xdr:colOff>101600</xdr:colOff>
      <xdr:row>58</xdr:row>
      <xdr:rowOff>141294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132421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28832</xdr:rowOff>
    </xdr:from>
    <xdr:to>
      <xdr:col>10</xdr:col>
      <xdr:colOff>165100</xdr:colOff>
      <xdr:row>58</xdr:row>
      <xdr:rowOff>130432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121559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6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42822</xdr:rowOff>
    </xdr:from>
    <xdr:to>
      <xdr:col>6</xdr:col>
      <xdr:colOff>38100</xdr:colOff>
      <xdr:row>58</xdr:row>
      <xdr:rowOff>144422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135549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7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138866</xdr:rowOff>
    </xdr:from>
    <xdr:to>
      <xdr:col>24</xdr:col>
      <xdr:colOff>63500</xdr:colOff>
      <xdr:row>77</xdr:row>
      <xdr:rowOff>165971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0516"/>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138866</xdr:rowOff>
    </xdr:from>
    <xdr:to>
      <xdr:col>19</xdr:col>
      <xdr:colOff>177800</xdr:colOff>
      <xdr:row>77</xdr:row>
      <xdr:rowOff>142208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0516"/>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128584</xdr:rowOff>
    </xdr:from>
    <xdr:to>
      <xdr:col>15</xdr:col>
      <xdr:colOff>50800</xdr:colOff>
      <xdr:row>77</xdr:row>
      <xdr:rowOff>142208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30234"/>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80984</xdr:rowOff>
    </xdr:from>
    <xdr:to>
      <xdr:col>10</xdr:col>
      <xdr:colOff>114300</xdr:colOff>
      <xdr:row>77</xdr:row>
      <xdr:rowOff>128584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2634"/>
          <a:ext cx="8890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115171</xdr:rowOff>
    </xdr:from>
    <xdr:to>
      <xdr:col>24</xdr:col>
      <xdr:colOff>114300</xdr:colOff>
      <xdr:row>78</xdr:row>
      <xdr:rowOff>45321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30098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3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88066</xdr:rowOff>
    </xdr:from>
    <xdr:to>
      <xdr:col>20</xdr:col>
      <xdr:colOff>38100</xdr:colOff>
      <xdr:row>78</xdr:row>
      <xdr:rowOff>18216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9343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91408</xdr:rowOff>
    </xdr:from>
    <xdr:to>
      <xdr:col>15</xdr:col>
      <xdr:colOff>101600</xdr:colOff>
      <xdr:row>78</xdr:row>
      <xdr:rowOff>21558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8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77784</xdr:rowOff>
    </xdr:from>
    <xdr:to>
      <xdr:col>10</xdr:col>
      <xdr:colOff>165100</xdr:colOff>
      <xdr:row>78</xdr:row>
      <xdr:rowOff>7934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170511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7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30184</xdr:rowOff>
    </xdr:from>
    <xdr:to>
      <xdr:col>6</xdr:col>
      <xdr:colOff>38100</xdr:colOff>
      <xdr:row>77</xdr:row>
      <xdr:rowOff>131784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122911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2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67912</xdr:rowOff>
    </xdr:from>
    <xdr:to>
      <xdr:col>24</xdr:col>
      <xdr:colOff>63500</xdr:colOff>
      <xdr:row>96</xdr:row>
      <xdr:rowOff>91398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27112"/>
          <a:ext cx="8382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67912</xdr:rowOff>
    </xdr:from>
    <xdr:to>
      <xdr:col>19</xdr:col>
      <xdr:colOff>177800</xdr:colOff>
      <xdr:row>96</xdr:row>
      <xdr:rowOff>127051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27112"/>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123858</xdr:rowOff>
    </xdr:from>
    <xdr:to>
      <xdr:col>15</xdr:col>
      <xdr:colOff>50800</xdr:colOff>
      <xdr:row>96</xdr:row>
      <xdr:rowOff>127051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83058"/>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107848</xdr:rowOff>
    </xdr:from>
    <xdr:to>
      <xdr:col>10</xdr:col>
      <xdr:colOff>114300</xdr:colOff>
      <xdr:row>96</xdr:row>
      <xdr:rowOff>123858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67048"/>
          <a:ext cx="8890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40598</xdr:rowOff>
    </xdr:from>
    <xdr:to>
      <xdr:col>24</xdr:col>
      <xdr:colOff>114300</xdr:colOff>
      <xdr:row>96</xdr:row>
      <xdr:rowOff>142198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9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19025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7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17112</xdr:rowOff>
    </xdr:from>
    <xdr:to>
      <xdr:col>20</xdr:col>
      <xdr:colOff>38100</xdr:colOff>
      <xdr:row>96</xdr:row>
      <xdr:rowOff>118712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109839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76251</xdr:rowOff>
    </xdr:from>
    <xdr:to>
      <xdr:col>15</xdr:col>
      <xdr:colOff>101600</xdr:colOff>
      <xdr:row>97</xdr:row>
      <xdr:rowOff>6401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168978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73058</xdr:rowOff>
    </xdr:from>
    <xdr:to>
      <xdr:col>10</xdr:col>
      <xdr:colOff>165100</xdr:colOff>
      <xdr:row>97</xdr:row>
      <xdr:rowOff>3208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165785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2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57048</xdr:rowOff>
    </xdr:from>
    <xdr:to>
      <xdr:col>6</xdr:col>
      <xdr:colOff>38100</xdr:colOff>
      <xdr:row>96</xdr:row>
      <xdr:rowOff>158648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149775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62202</xdr:rowOff>
    </xdr:from>
    <xdr:to>
      <xdr:col>55</xdr:col>
      <xdr:colOff>0</xdr:colOff>
      <xdr:row>38</xdr:row>
      <xdr:rowOff>64123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77302"/>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88684</xdr:rowOff>
    </xdr:from>
    <xdr:to>
      <xdr:col>50</xdr:col>
      <xdr:colOff>114300</xdr:colOff>
      <xdr:row>38</xdr:row>
      <xdr:rowOff>64123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32334"/>
          <a:ext cx="889000" cy="1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88684</xdr:rowOff>
    </xdr:from>
    <xdr:to>
      <xdr:col>45</xdr:col>
      <xdr:colOff>177800</xdr:colOff>
      <xdr:row>38</xdr:row>
      <xdr:rowOff>123399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32334"/>
          <a:ext cx="889000" cy="20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123399</xdr:rowOff>
    </xdr:from>
    <xdr:to>
      <xdr:col>41</xdr:col>
      <xdr:colOff>50800</xdr:colOff>
      <xdr:row>38</xdr:row>
      <xdr:rowOff>140302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38499"/>
          <a:ext cx="8890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11402</xdr:rowOff>
    </xdr:from>
    <xdr:to>
      <xdr:col>55</xdr:col>
      <xdr:colOff>50800</xdr:colOff>
      <xdr:row>38</xdr:row>
      <xdr:rowOff>113002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2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97780</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13323</xdr:rowOff>
    </xdr:from>
    <xdr:to>
      <xdr:col>50</xdr:col>
      <xdr:colOff>165100</xdr:colOff>
      <xdr:row>38</xdr:row>
      <xdr:rowOff>114923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106050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37884</xdr:rowOff>
    </xdr:from>
    <xdr:to>
      <xdr:col>46</xdr:col>
      <xdr:colOff>38100</xdr:colOff>
      <xdr:row>37</xdr:row>
      <xdr:rowOff>139484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130611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7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72599</xdr:rowOff>
    </xdr:from>
    <xdr:to>
      <xdr:col>41</xdr:col>
      <xdr:colOff>101600</xdr:colOff>
      <xdr:row>39</xdr:row>
      <xdr:rowOff>2749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165326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89502</xdr:rowOff>
    </xdr:from>
    <xdr:to>
      <xdr:col>36</xdr:col>
      <xdr:colOff>165100</xdr:colOff>
      <xdr:row>39</xdr:row>
      <xdr:rowOff>19652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10779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9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33082</xdr:rowOff>
    </xdr:from>
    <xdr:to>
      <xdr:col>55</xdr:col>
      <xdr:colOff>0</xdr:colOff>
      <xdr:row>58</xdr:row>
      <xdr:rowOff>112234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77182"/>
          <a:ext cx="838200" cy="7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98145</xdr:rowOff>
    </xdr:from>
    <xdr:to>
      <xdr:col>50</xdr:col>
      <xdr:colOff>114300</xdr:colOff>
      <xdr:row>58</xdr:row>
      <xdr:rowOff>112234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42245"/>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98145</xdr:rowOff>
    </xdr:from>
    <xdr:to>
      <xdr:col>45</xdr:col>
      <xdr:colOff>177800</xdr:colOff>
      <xdr:row>58</xdr:row>
      <xdr:rowOff>115206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42245"/>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115206</xdr:rowOff>
    </xdr:from>
    <xdr:to>
      <xdr:col>41</xdr:col>
      <xdr:colOff>50800</xdr:colOff>
      <xdr:row>58</xdr:row>
      <xdr:rowOff>165856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59306"/>
          <a:ext cx="889000" cy="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153732</xdr:rowOff>
    </xdr:from>
    <xdr:to>
      <xdr:col>55</xdr:col>
      <xdr:colOff>50800</xdr:colOff>
      <xdr:row>58</xdr:row>
      <xdr:rowOff>83882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5159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7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61434</xdr:rowOff>
    </xdr:from>
    <xdr:to>
      <xdr:col>50</xdr:col>
      <xdr:colOff>165100</xdr:colOff>
      <xdr:row>58</xdr:row>
      <xdr:rowOff>163034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154161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47345</xdr:rowOff>
    </xdr:from>
    <xdr:to>
      <xdr:col>46</xdr:col>
      <xdr:colOff>38100</xdr:colOff>
      <xdr:row>58</xdr:row>
      <xdr:rowOff>148945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140072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64406</xdr:rowOff>
    </xdr:from>
    <xdr:to>
      <xdr:col>41</xdr:col>
      <xdr:colOff>101600</xdr:colOff>
      <xdr:row>58</xdr:row>
      <xdr:rowOff>166006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157133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0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115056</xdr:rowOff>
    </xdr:from>
    <xdr:to>
      <xdr:col>36</xdr:col>
      <xdr:colOff>165100</xdr:colOff>
      <xdr:row>59</xdr:row>
      <xdr:rowOff>45206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36333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5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23289</xdr:rowOff>
    </xdr:from>
    <xdr:to>
      <xdr:col>55</xdr:col>
      <xdr:colOff>0</xdr:colOff>
      <xdr:row>78</xdr:row>
      <xdr:rowOff>30863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053489"/>
          <a:ext cx="838200" cy="35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161855</xdr:rowOff>
    </xdr:from>
    <xdr:to>
      <xdr:col>50</xdr:col>
      <xdr:colOff>114300</xdr:colOff>
      <xdr:row>78</xdr:row>
      <xdr:rowOff>30863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63505"/>
          <a:ext cx="8890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161855</xdr:rowOff>
    </xdr:from>
    <xdr:to>
      <xdr:col>45</xdr:col>
      <xdr:colOff>177800</xdr:colOff>
      <xdr:row>78</xdr:row>
      <xdr:rowOff>2104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63505"/>
          <a:ext cx="889000" cy="1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2104</xdr:rowOff>
    </xdr:from>
    <xdr:to>
      <xdr:col>41</xdr:col>
      <xdr:colOff>50800</xdr:colOff>
      <xdr:row>79</xdr:row>
      <xdr:rowOff>20064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75204"/>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143939</xdr:rowOff>
    </xdr:from>
    <xdr:to>
      <xdr:col>55</xdr:col>
      <xdr:colOff>50800</xdr:colOff>
      <xdr:row>76</xdr:row>
      <xdr:rowOff>74089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166816</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85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151513</xdr:rowOff>
    </xdr:from>
    <xdr:to>
      <xdr:col>50</xdr:col>
      <xdr:colOff>165100</xdr:colOff>
      <xdr:row>78</xdr:row>
      <xdr:rowOff>81663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98190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2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111055</xdr:rowOff>
    </xdr:from>
    <xdr:to>
      <xdr:col>46</xdr:col>
      <xdr:colOff>38100</xdr:colOff>
      <xdr:row>78</xdr:row>
      <xdr:rowOff>41205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57732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8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122754</xdr:rowOff>
    </xdr:from>
    <xdr:to>
      <xdr:col>41</xdr:col>
      <xdr:colOff>101600</xdr:colOff>
      <xdr:row>78</xdr:row>
      <xdr:rowOff>52904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69431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09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140714</xdr:rowOff>
    </xdr:from>
    <xdr:to>
      <xdr:col>36</xdr:col>
      <xdr:colOff>165100</xdr:colOff>
      <xdr:row>79</xdr:row>
      <xdr:rowOff>70864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61991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6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91999</xdr:rowOff>
    </xdr:from>
    <xdr:to>
      <xdr:col>55</xdr:col>
      <xdr:colOff>0</xdr:colOff>
      <xdr:row>98</xdr:row>
      <xdr:rowOff>116098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94099"/>
          <a:ext cx="838200" cy="2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91999</xdr:rowOff>
    </xdr:from>
    <xdr:to>
      <xdr:col>50</xdr:col>
      <xdr:colOff>114300</xdr:colOff>
      <xdr:row>98</xdr:row>
      <xdr:rowOff>121634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94099"/>
          <a:ext cx="889000" cy="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113210</xdr:rowOff>
    </xdr:from>
    <xdr:to>
      <xdr:col>45</xdr:col>
      <xdr:colOff>177800</xdr:colOff>
      <xdr:row>98</xdr:row>
      <xdr:rowOff>121634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15310"/>
          <a:ext cx="8890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97256</xdr:rowOff>
    </xdr:from>
    <xdr:to>
      <xdr:col>41</xdr:col>
      <xdr:colOff>50800</xdr:colOff>
      <xdr:row>98</xdr:row>
      <xdr:rowOff>113210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9356"/>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65298</xdr:rowOff>
    </xdr:from>
    <xdr:to>
      <xdr:col>55</xdr:col>
      <xdr:colOff>50800</xdr:colOff>
      <xdr:row>98</xdr:row>
      <xdr:rowOff>166898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41199</xdr:rowOff>
    </xdr:from>
    <xdr:to>
      <xdr:col>50</xdr:col>
      <xdr:colOff>165100</xdr:colOff>
      <xdr:row>98</xdr:row>
      <xdr:rowOff>142799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133926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3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70834</xdr:rowOff>
    </xdr:from>
    <xdr:to>
      <xdr:col>46</xdr:col>
      <xdr:colOff>38100</xdr:colOff>
      <xdr:row>99</xdr:row>
      <xdr:rowOff>984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163561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62410</xdr:rowOff>
    </xdr:from>
    <xdr:to>
      <xdr:col>41</xdr:col>
      <xdr:colOff>101600</xdr:colOff>
      <xdr:row>98</xdr:row>
      <xdr:rowOff>164010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155137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46456</xdr:rowOff>
    </xdr:from>
    <xdr:to>
      <xdr:col>36</xdr:col>
      <xdr:colOff>165100</xdr:colOff>
      <xdr:row>98</xdr:row>
      <xdr:rowOff>148056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139183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85365</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71915"/>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34565</xdr:rowOff>
    </xdr:from>
    <xdr:to>
      <xdr:col>67</xdr:col>
      <xdr:colOff>101600</xdr:colOff>
      <xdr:row>39</xdr:row>
      <xdr:rowOff>136165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127292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1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112692</xdr:rowOff>
    </xdr:from>
    <xdr:to>
      <xdr:col>85</xdr:col>
      <xdr:colOff>127000</xdr:colOff>
      <xdr:row>78</xdr:row>
      <xdr:rowOff>122772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85792"/>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122772</xdr:rowOff>
    </xdr:from>
    <xdr:to>
      <xdr:col>81</xdr:col>
      <xdr:colOff>50800</xdr:colOff>
      <xdr:row>78</xdr:row>
      <xdr:rowOff>146230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95872"/>
          <a:ext cx="8890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146230</xdr:rowOff>
    </xdr:from>
    <xdr:to>
      <xdr:col>76</xdr:col>
      <xdr:colOff>114300</xdr:colOff>
      <xdr:row>78</xdr:row>
      <xdr:rowOff>152082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19330"/>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152082</xdr:rowOff>
    </xdr:from>
    <xdr:to>
      <xdr:col>71</xdr:col>
      <xdr:colOff>177800</xdr:colOff>
      <xdr:row>78</xdr:row>
      <xdr:rowOff>157122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25182"/>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61892</xdr:rowOff>
    </xdr:from>
    <xdr:to>
      <xdr:col>85</xdr:col>
      <xdr:colOff>177800</xdr:colOff>
      <xdr:row>78</xdr:row>
      <xdr:rowOff>163492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71972</xdr:rowOff>
    </xdr:from>
    <xdr:to>
      <xdr:col>81</xdr:col>
      <xdr:colOff>101600</xdr:colOff>
      <xdr:row>79</xdr:row>
      <xdr:rowOff>2122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164699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3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95430</xdr:rowOff>
    </xdr:from>
    <xdr:to>
      <xdr:col>76</xdr:col>
      <xdr:colOff>165100</xdr:colOff>
      <xdr:row>79</xdr:row>
      <xdr:rowOff>25580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16707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101282</xdr:rowOff>
    </xdr:from>
    <xdr:to>
      <xdr:col>72</xdr:col>
      <xdr:colOff>38100</xdr:colOff>
      <xdr:row>79</xdr:row>
      <xdr:rowOff>31432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22559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6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106322</xdr:rowOff>
    </xdr:from>
    <xdr:to>
      <xdr:col>67</xdr:col>
      <xdr:colOff>101600</xdr:colOff>
      <xdr:row>79</xdr:row>
      <xdr:rowOff>36472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27599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149365</xdr:rowOff>
    </xdr:from>
    <xdr:to>
      <xdr:col>85</xdr:col>
      <xdr:colOff>127000</xdr:colOff>
      <xdr:row>98</xdr:row>
      <xdr:rowOff>13184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80015"/>
          <a:ext cx="8382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149365</xdr:rowOff>
    </xdr:from>
    <xdr:to>
      <xdr:col>81</xdr:col>
      <xdr:colOff>50800</xdr:colOff>
      <xdr:row>98</xdr:row>
      <xdr:rowOff>30153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80015"/>
          <a:ext cx="889000" cy="5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30153</xdr:rowOff>
    </xdr:from>
    <xdr:to>
      <xdr:col>76</xdr:col>
      <xdr:colOff>114300</xdr:colOff>
      <xdr:row>98</xdr:row>
      <xdr:rowOff>63649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32253"/>
          <a:ext cx="8890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56359</xdr:rowOff>
    </xdr:from>
    <xdr:to>
      <xdr:col>71</xdr:col>
      <xdr:colOff>177800</xdr:colOff>
      <xdr:row>98</xdr:row>
      <xdr:rowOff>63649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58459"/>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133834</xdr:rowOff>
    </xdr:from>
    <xdr:to>
      <xdr:col>85</xdr:col>
      <xdr:colOff>177800</xdr:colOff>
      <xdr:row>98</xdr:row>
      <xdr:rowOff>63984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96328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98565</xdr:rowOff>
    </xdr:from>
    <xdr:to>
      <xdr:col>81</xdr:col>
      <xdr:colOff>101600</xdr:colOff>
      <xdr:row>98</xdr:row>
      <xdr:rowOff>28715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19842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2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150803</xdr:rowOff>
    </xdr:from>
    <xdr:to>
      <xdr:col>76</xdr:col>
      <xdr:colOff>165100</xdr:colOff>
      <xdr:row>98</xdr:row>
      <xdr:rowOff>80953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97480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12849</xdr:rowOff>
    </xdr:from>
    <xdr:to>
      <xdr:col>72</xdr:col>
      <xdr:colOff>38100</xdr:colOff>
      <xdr:row>98</xdr:row>
      <xdr:rowOff>114449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105576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5559</xdr:rowOff>
    </xdr:from>
    <xdr:to>
      <xdr:col>67</xdr:col>
      <xdr:colOff>101600</xdr:colOff>
      <xdr:row>98</xdr:row>
      <xdr:rowOff>107159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123686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83739</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913039"/>
          <a:ext cx="1269" cy="74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150939</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660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30416</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6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83739</xdr:rowOff>
    </xdr:from>
    <xdr:to>
      <xdr:col>116</xdr:col>
      <xdr:colOff>152400</xdr:colOff>
      <xdr:row>34</xdr:row>
      <xdr:rowOff>83739</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91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115148</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458798"/>
          <a:ext cx="838200" cy="19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68389</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120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45512</xdr:rowOff>
    </xdr:from>
    <xdr:to>
      <xdr:col>116</xdr:col>
      <xdr:colOff>114300</xdr:colOff>
      <xdr:row>38</xdr:row>
      <xdr:rowOff>147112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8987</xdr:rowOff>
    </xdr:from>
    <xdr:to>
      <xdr:col>111</xdr:col>
      <xdr:colOff>177800</xdr:colOff>
      <xdr:row>37</xdr:row>
      <xdr:rowOff>115148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5495387"/>
          <a:ext cx="889000" cy="96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25623</xdr:rowOff>
    </xdr:from>
    <xdr:to>
      <xdr:col>112</xdr:col>
      <xdr:colOff>38100</xdr:colOff>
      <xdr:row>38</xdr:row>
      <xdr:rowOff>127223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4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118350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63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20096</xdr:rowOff>
    </xdr:from>
    <xdr:to>
      <xdr:col>107</xdr:col>
      <xdr:colOff>50800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5163596"/>
          <a:ext cx="889000" cy="3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9165</xdr:rowOff>
    </xdr:from>
    <xdr:to>
      <xdr:col>107</xdr:col>
      <xdr:colOff>101600</xdr:colOff>
      <xdr:row>38</xdr:row>
      <xdr:rowOff>110765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101892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20096</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5163596"/>
          <a:ext cx="889000" cy="149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3541</xdr:rowOff>
    </xdr:from>
    <xdr:to>
      <xdr:col>102</xdr:col>
      <xdr:colOff>165100</xdr:colOff>
      <xdr:row>38</xdr:row>
      <xdr:rowOff>105141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96268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155194</xdr:rowOff>
    </xdr:from>
    <xdr:to>
      <xdr:col>98</xdr:col>
      <xdr:colOff>38100</xdr:colOff>
      <xdr:row>38</xdr:row>
      <xdr:rowOff>85344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101871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23939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390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64348</xdr:rowOff>
    </xdr:from>
    <xdr:to>
      <xdr:col>112</xdr:col>
      <xdr:colOff>38100</xdr:colOff>
      <xdr:row>37</xdr:row>
      <xdr:rowOff>165948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11025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8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129637</xdr:rowOff>
    </xdr:from>
    <xdr:to>
      <xdr:col>107</xdr:col>
      <xdr:colOff>101600</xdr:colOff>
      <xdr:row>32</xdr:row>
      <xdr:rowOff>59787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54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76314</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67111" y="52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140746</xdr:rowOff>
    </xdr:from>
    <xdr:to>
      <xdr:col>102</xdr:col>
      <xdr:colOff>165100</xdr:colOff>
      <xdr:row>30</xdr:row>
      <xdr:rowOff>70896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1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87423</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48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162316</xdr:rowOff>
    </xdr:from>
    <xdr:to>
      <xdr:col>116</xdr:col>
      <xdr:colOff>63500</xdr:colOff>
      <xdr:row>77</xdr:row>
      <xdr:rowOff>171138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63966"/>
          <a:ext cx="838200" cy="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88860</xdr:rowOff>
    </xdr:from>
    <xdr:to>
      <xdr:col>111</xdr:col>
      <xdr:colOff>177800</xdr:colOff>
      <xdr:row>77</xdr:row>
      <xdr:rowOff>162316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90510"/>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88860</xdr:rowOff>
    </xdr:from>
    <xdr:to>
      <xdr:col>107</xdr:col>
      <xdr:colOff>50800</xdr:colOff>
      <xdr:row>78</xdr:row>
      <xdr:rowOff>33401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90510"/>
          <a:ext cx="889000" cy="1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33401</xdr:rowOff>
    </xdr:from>
    <xdr:to>
      <xdr:col>102</xdr:col>
      <xdr:colOff>114300</xdr:colOff>
      <xdr:row>78</xdr:row>
      <xdr:rowOff>48090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406501"/>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120338</xdr:rowOff>
    </xdr:from>
    <xdr:to>
      <xdr:col>116</xdr:col>
      <xdr:colOff>114300</xdr:colOff>
      <xdr:row>78</xdr:row>
      <xdr:rowOff>50488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98765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0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111516</xdr:rowOff>
    </xdr:from>
    <xdr:to>
      <xdr:col>112</xdr:col>
      <xdr:colOff>38100</xdr:colOff>
      <xdr:row>78</xdr:row>
      <xdr:rowOff>41666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32793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38060</xdr:rowOff>
    </xdr:from>
    <xdr:to>
      <xdr:col>107</xdr:col>
      <xdr:colOff>101600</xdr:colOff>
      <xdr:row>77</xdr:row>
      <xdr:rowOff>139660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130787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333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154051</xdr:rowOff>
    </xdr:from>
    <xdr:to>
      <xdr:col>102</xdr:col>
      <xdr:colOff>165100</xdr:colOff>
      <xdr:row>78</xdr:row>
      <xdr:rowOff>84201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75328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168740</xdr:rowOff>
    </xdr:from>
    <xdr:to>
      <xdr:col>98</xdr:col>
      <xdr:colOff>38100</xdr:colOff>
      <xdr:row>78</xdr:row>
      <xdr:rowOff>98890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90017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歳出合計は令和３年度</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3,514,795</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千円に対して、令和４年度は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4,084,455</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千円となり、</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569,660</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千円増加した。「国際鯨類施設整備事業」（新規普通建設費）として計上した</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1,072,407</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千円が主な増加理由である。人件費は、職員の新規採用（８人）及び、議員の期末手当の支給開始により増加した。物件費は、ふるさと納税業務の委託を、令和３年度に本格化させたことにより、令和４年度は委託料が</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22,947</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千円増加している（寄附額の実績に応じて委託料を決定する）。扶助費は、前年度に実施した新型コロナウィルス対策として現金給付の分が減少している。補助費等は、前年度に実施した臨時特別給付金（住民税非課税世帯等臨時特別支援）の影響で今年度は減少している。投資的経費では、先述の「国際鯨類施設整備事業」により普通建設費（新規整備）が大幅に増加した。公債費における長期債元利償還金が</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30,260</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千円増額となり、前年度と合わせると、１億円超の増加である。積立金については、減債基金への積立額が、前年度は特に多く積み立てたため、今年度は減少した。繰出金は、かつて介護保険会計に対するものが多かったが、令和３年度に保険料を引き上げ、繰出金を抑制することができている。また、下水道会計で行う建設改良費等の一般会計負担分を繰り出した分、今年度は減少している。ここ数年にわたる特徴としては、公債費の増額が進んでいる。公債費の増加は令和</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7</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年から</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年頃まで続く見込みである。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2,881
5.81
4,232,340
4,084,455
130,376
1,631,783
5,249,766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142958</xdr:rowOff>
    </xdr:from>
    <xdr:to>
      <xdr:col>24</xdr:col>
      <xdr:colOff>63500</xdr:colOff>
      <xdr:row>38</xdr:row>
      <xdr:rowOff>41187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86608"/>
          <a:ext cx="838200" cy="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41187</xdr:rowOff>
    </xdr:from>
    <xdr:to>
      <xdr:col>19</xdr:col>
      <xdr:colOff>177800</xdr:colOff>
      <xdr:row>38</xdr:row>
      <xdr:rowOff>49917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56287"/>
          <a:ext cx="8890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41116</xdr:rowOff>
    </xdr:from>
    <xdr:to>
      <xdr:col>15</xdr:col>
      <xdr:colOff>50800</xdr:colOff>
      <xdr:row>38</xdr:row>
      <xdr:rowOff>49917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5621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36544</xdr:rowOff>
    </xdr:from>
    <xdr:to>
      <xdr:col>10</xdr:col>
      <xdr:colOff>114300</xdr:colOff>
      <xdr:row>38</xdr:row>
      <xdr:rowOff>41116</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551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92158</xdr:rowOff>
    </xdr:from>
    <xdr:to>
      <xdr:col>24</xdr:col>
      <xdr:colOff>114300</xdr:colOff>
      <xdr:row>38</xdr:row>
      <xdr:rowOff>22307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358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115035</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2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161837</xdr:rowOff>
    </xdr:from>
    <xdr:to>
      <xdr:col>20</xdr:col>
      <xdr:colOff>38100</xdr:colOff>
      <xdr:row>38</xdr:row>
      <xdr:rowOff>91987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83114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5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170567</xdr:rowOff>
    </xdr:from>
    <xdr:to>
      <xdr:col>15</xdr:col>
      <xdr:colOff>101600</xdr:colOff>
      <xdr:row>38</xdr:row>
      <xdr:rowOff>100717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91844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161766</xdr:rowOff>
    </xdr:from>
    <xdr:to>
      <xdr:col>10</xdr:col>
      <xdr:colOff>165100</xdr:colOff>
      <xdr:row>38</xdr:row>
      <xdr:rowOff>91916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83043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5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157194</xdr:rowOff>
    </xdr:from>
    <xdr:to>
      <xdr:col>6</xdr:col>
      <xdr:colOff>38100</xdr:colOff>
      <xdr:row>38</xdr:row>
      <xdr:rowOff>87344</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78471</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5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102401</xdr:rowOff>
    </xdr:from>
    <xdr:to>
      <xdr:col>24</xdr:col>
      <xdr:colOff>63500</xdr:colOff>
      <xdr:row>58</xdr:row>
      <xdr:rowOff>75925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75051"/>
          <a:ext cx="838200" cy="14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54139</xdr:rowOff>
    </xdr:from>
    <xdr:to>
      <xdr:col>19</xdr:col>
      <xdr:colOff>177800</xdr:colOff>
      <xdr:row>58</xdr:row>
      <xdr:rowOff>75925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98239"/>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54139</xdr:rowOff>
    </xdr:from>
    <xdr:to>
      <xdr:col>15</xdr:col>
      <xdr:colOff>50800</xdr:colOff>
      <xdr:row>58</xdr:row>
      <xdr:rowOff>94113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98239"/>
          <a:ext cx="889000" cy="3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94113</xdr:rowOff>
    </xdr:from>
    <xdr:to>
      <xdr:col>10</xdr:col>
      <xdr:colOff>114300</xdr:colOff>
      <xdr:row>58</xdr:row>
      <xdr:rowOff>131838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38213"/>
          <a:ext cx="889000" cy="3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51601</xdr:rowOff>
    </xdr:from>
    <xdr:to>
      <xdr:col>24</xdr:col>
      <xdr:colOff>114300</xdr:colOff>
      <xdr:row>57</xdr:row>
      <xdr:rowOff>153201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2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74478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7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25125</xdr:rowOff>
    </xdr:from>
    <xdr:to>
      <xdr:col>20</xdr:col>
      <xdr:colOff>38100</xdr:colOff>
      <xdr:row>58</xdr:row>
      <xdr:rowOff>126725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6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117852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6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3339</xdr:rowOff>
    </xdr:from>
    <xdr:to>
      <xdr:col>15</xdr:col>
      <xdr:colOff>101600</xdr:colOff>
      <xdr:row>58</xdr:row>
      <xdr:rowOff>104939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4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96066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43313</xdr:rowOff>
    </xdr:from>
    <xdr:to>
      <xdr:col>10</xdr:col>
      <xdr:colOff>165100</xdr:colOff>
      <xdr:row>58</xdr:row>
      <xdr:rowOff>144913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136040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0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81038</xdr:rowOff>
    </xdr:from>
    <xdr:to>
      <xdr:col>6</xdr:col>
      <xdr:colOff>38100</xdr:colOff>
      <xdr:row>59</xdr:row>
      <xdr:rowOff>11188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2315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1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19028</xdr:rowOff>
    </xdr:from>
    <xdr:to>
      <xdr:col>24</xdr:col>
      <xdr:colOff>63500</xdr:colOff>
      <xdr:row>78</xdr:row>
      <xdr:rowOff>71867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92128"/>
          <a:ext cx="838200" cy="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19028</xdr:rowOff>
    </xdr:from>
    <xdr:to>
      <xdr:col>19</xdr:col>
      <xdr:colOff>177800</xdr:colOff>
      <xdr:row>78</xdr:row>
      <xdr:rowOff>125600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92128"/>
          <a:ext cx="889000" cy="10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52550</xdr:rowOff>
    </xdr:from>
    <xdr:to>
      <xdr:col>15</xdr:col>
      <xdr:colOff>50800</xdr:colOff>
      <xdr:row>78</xdr:row>
      <xdr:rowOff>125600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25650"/>
          <a:ext cx="889000" cy="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11268</xdr:rowOff>
    </xdr:from>
    <xdr:to>
      <xdr:col>10</xdr:col>
      <xdr:colOff>114300</xdr:colOff>
      <xdr:row>78</xdr:row>
      <xdr:rowOff>52550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84368"/>
          <a:ext cx="8890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21067</xdr:rowOff>
    </xdr:from>
    <xdr:to>
      <xdr:col>24</xdr:col>
      <xdr:colOff>114300</xdr:colOff>
      <xdr:row>78</xdr:row>
      <xdr:rowOff>122667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170944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7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139678</xdr:rowOff>
    </xdr:from>
    <xdr:to>
      <xdr:col>20</xdr:col>
      <xdr:colOff>38100</xdr:colOff>
      <xdr:row>78</xdr:row>
      <xdr:rowOff>69828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60955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74800</xdr:rowOff>
    </xdr:from>
    <xdr:to>
      <xdr:col>15</xdr:col>
      <xdr:colOff>101600</xdr:colOff>
      <xdr:row>79</xdr:row>
      <xdr:rowOff>4950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167527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4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1750</xdr:rowOff>
    </xdr:from>
    <xdr:to>
      <xdr:col>10</xdr:col>
      <xdr:colOff>165100</xdr:colOff>
      <xdr:row>78</xdr:row>
      <xdr:rowOff>103350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119877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5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131918</xdr:rowOff>
    </xdr:from>
    <xdr:to>
      <xdr:col>6</xdr:col>
      <xdr:colOff>38100</xdr:colOff>
      <xdr:row>78</xdr:row>
      <xdr:rowOff>62068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78595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0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124986</xdr:rowOff>
    </xdr:from>
    <xdr:to>
      <xdr:col>24</xdr:col>
      <xdr:colOff>63500</xdr:colOff>
      <xdr:row>98</xdr:row>
      <xdr:rowOff>83959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55636"/>
          <a:ext cx="838200" cy="1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124986</xdr:rowOff>
    </xdr:from>
    <xdr:to>
      <xdr:col>19</xdr:col>
      <xdr:colOff>177800</xdr:colOff>
      <xdr:row>98</xdr:row>
      <xdr:rowOff>36933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55636"/>
          <a:ext cx="889000" cy="8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33578</xdr:rowOff>
    </xdr:from>
    <xdr:to>
      <xdr:col>15</xdr:col>
      <xdr:colOff>50800</xdr:colOff>
      <xdr:row>98</xdr:row>
      <xdr:rowOff>36933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35678"/>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33578</xdr:rowOff>
    </xdr:from>
    <xdr:to>
      <xdr:col>10</xdr:col>
      <xdr:colOff>114300</xdr:colOff>
      <xdr:row>98</xdr:row>
      <xdr:rowOff>102888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35678"/>
          <a:ext cx="889000" cy="6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33159</xdr:rowOff>
    </xdr:from>
    <xdr:to>
      <xdr:col>24</xdr:col>
      <xdr:colOff>114300</xdr:colOff>
      <xdr:row>98</xdr:row>
      <xdr:rowOff>134759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119536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74186</xdr:rowOff>
    </xdr:from>
    <xdr:to>
      <xdr:col>20</xdr:col>
      <xdr:colOff>38100</xdr:colOff>
      <xdr:row>98</xdr:row>
      <xdr:rowOff>4336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166913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79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157583</xdr:rowOff>
    </xdr:from>
    <xdr:to>
      <xdr:col>15</xdr:col>
      <xdr:colOff>101600</xdr:colOff>
      <xdr:row>98</xdr:row>
      <xdr:rowOff>87733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78860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154228</xdr:rowOff>
    </xdr:from>
    <xdr:to>
      <xdr:col>10</xdr:col>
      <xdr:colOff>165100</xdr:colOff>
      <xdr:row>98</xdr:row>
      <xdr:rowOff>84378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75505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52088</xdr:rowOff>
    </xdr:from>
    <xdr:to>
      <xdr:col>6</xdr:col>
      <xdr:colOff>38100</xdr:colOff>
      <xdr:row>98</xdr:row>
      <xdr:rowOff>153688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144815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44221</xdr:rowOff>
    </xdr:from>
    <xdr:to>
      <xdr:col>55</xdr:col>
      <xdr:colOff>0</xdr:colOff>
      <xdr:row>39</xdr:row>
      <xdr:rowOff>44221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44221</xdr:rowOff>
    </xdr:from>
    <xdr:to>
      <xdr:col>50</xdr:col>
      <xdr:colOff>114300</xdr:colOff>
      <xdr:row>39</xdr:row>
      <xdr:rowOff>44259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07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44259</xdr:rowOff>
    </xdr:from>
    <xdr:to>
      <xdr:col>45</xdr:col>
      <xdr:colOff>177800</xdr:colOff>
      <xdr:row>39</xdr:row>
      <xdr:rowOff>44259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44259</xdr:rowOff>
    </xdr:from>
    <xdr:to>
      <xdr:col>41</xdr:col>
      <xdr:colOff>50800</xdr:colOff>
      <xdr:row>39</xdr:row>
      <xdr:rowOff>44259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164871</xdr:rowOff>
    </xdr:from>
    <xdr:to>
      <xdr:col>55</xdr:col>
      <xdr:colOff>50800</xdr:colOff>
      <xdr:row>39</xdr:row>
      <xdr:rowOff>95021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164871</xdr:rowOff>
    </xdr:from>
    <xdr:to>
      <xdr:col>50</xdr:col>
      <xdr:colOff>165100</xdr:colOff>
      <xdr:row>39</xdr:row>
      <xdr:rowOff>95021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86148</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164909</xdr:rowOff>
    </xdr:from>
    <xdr:to>
      <xdr:col>46</xdr:col>
      <xdr:colOff>38100</xdr:colOff>
      <xdr:row>39</xdr:row>
      <xdr:rowOff>95059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86186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164909</xdr:rowOff>
    </xdr:from>
    <xdr:to>
      <xdr:col>41</xdr:col>
      <xdr:colOff>101600</xdr:colOff>
      <xdr:row>39</xdr:row>
      <xdr:rowOff>95059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86186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164909</xdr:rowOff>
    </xdr:from>
    <xdr:to>
      <xdr:col>36</xdr:col>
      <xdr:colOff>165100</xdr:colOff>
      <xdr:row>39</xdr:row>
      <xdr:rowOff>95059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86186</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68699</xdr:rowOff>
    </xdr:from>
    <xdr:to>
      <xdr:col>55</xdr:col>
      <xdr:colOff>0</xdr:colOff>
      <xdr:row>58</xdr:row>
      <xdr:rowOff>85387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12799"/>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117546</xdr:rowOff>
    </xdr:from>
    <xdr:to>
      <xdr:col>50</xdr:col>
      <xdr:colOff>114300</xdr:colOff>
      <xdr:row>58</xdr:row>
      <xdr:rowOff>85387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18746"/>
          <a:ext cx="889000" cy="3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117546</xdr:rowOff>
    </xdr:from>
    <xdr:to>
      <xdr:col>45</xdr:col>
      <xdr:colOff>177800</xdr:colOff>
      <xdr:row>58</xdr:row>
      <xdr:rowOff>62602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18746"/>
          <a:ext cx="889000" cy="28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62602</xdr:rowOff>
    </xdr:from>
    <xdr:to>
      <xdr:col>41</xdr:col>
      <xdr:colOff>50800</xdr:colOff>
      <xdr:row>58</xdr:row>
      <xdr:rowOff>105225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06702"/>
          <a:ext cx="889000" cy="4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17899</xdr:rowOff>
    </xdr:from>
    <xdr:to>
      <xdr:col>55</xdr:col>
      <xdr:colOff>50800</xdr:colOff>
      <xdr:row>58</xdr:row>
      <xdr:rowOff>119499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104276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34587</xdr:rowOff>
    </xdr:from>
    <xdr:to>
      <xdr:col>50</xdr:col>
      <xdr:colOff>165100</xdr:colOff>
      <xdr:row>58</xdr:row>
      <xdr:rowOff>136187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127314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7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66746</xdr:rowOff>
    </xdr:from>
    <xdr:to>
      <xdr:col>46</xdr:col>
      <xdr:colOff>38100</xdr:colOff>
      <xdr:row>56</xdr:row>
      <xdr:rowOff>168346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13423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4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11802</xdr:rowOff>
    </xdr:from>
    <xdr:to>
      <xdr:col>41</xdr:col>
      <xdr:colOff>101600</xdr:colOff>
      <xdr:row>58</xdr:row>
      <xdr:rowOff>113402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104529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4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54425</xdr:rowOff>
    </xdr:from>
    <xdr:to>
      <xdr:col>36</xdr:col>
      <xdr:colOff>165100</xdr:colOff>
      <xdr:row>58</xdr:row>
      <xdr:rowOff>156025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147152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70341</xdr:rowOff>
    </xdr:from>
    <xdr:to>
      <xdr:col>55</xdr:col>
      <xdr:colOff>0</xdr:colOff>
      <xdr:row>78</xdr:row>
      <xdr:rowOff>125606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43441"/>
          <a:ext cx="838200" cy="5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70341</xdr:rowOff>
    </xdr:from>
    <xdr:to>
      <xdr:col>50</xdr:col>
      <xdr:colOff>114300</xdr:colOff>
      <xdr:row>78</xdr:row>
      <xdr:rowOff>144746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43441"/>
          <a:ext cx="889000" cy="7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144746</xdr:rowOff>
    </xdr:from>
    <xdr:to>
      <xdr:col>45</xdr:col>
      <xdr:colOff>177800</xdr:colOff>
      <xdr:row>78</xdr:row>
      <xdr:rowOff>164776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17846"/>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157094</xdr:rowOff>
    </xdr:from>
    <xdr:to>
      <xdr:col>41</xdr:col>
      <xdr:colOff>50800</xdr:colOff>
      <xdr:row>78</xdr:row>
      <xdr:rowOff>164776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30194"/>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74806</xdr:rowOff>
    </xdr:from>
    <xdr:to>
      <xdr:col>55</xdr:col>
      <xdr:colOff>50800</xdr:colOff>
      <xdr:row>79</xdr:row>
      <xdr:rowOff>4956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161183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19541</xdr:rowOff>
    </xdr:from>
    <xdr:to>
      <xdr:col>50</xdr:col>
      <xdr:colOff>165100</xdr:colOff>
      <xdr:row>78</xdr:row>
      <xdr:rowOff>121141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112268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93946</xdr:rowOff>
    </xdr:from>
    <xdr:to>
      <xdr:col>46</xdr:col>
      <xdr:colOff>38100</xdr:colOff>
      <xdr:row>79</xdr:row>
      <xdr:rowOff>24096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15223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113976</xdr:rowOff>
    </xdr:from>
    <xdr:to>
      <xdr:col>41</xdr:col>
      <xdr:colOff>101600</xdr:colOff>
      <xdr:row>79</xdr:row>
      <xdr:rowOff>44126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35253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106294</xdr:rowOff>
    </xdr:from>
    <xdr:to>
      <xdr:col>36</xdr:col>
      <xdr:colOff>165100</xdr:colOff>
      <xdr:row>79</xdr:row>
      <xdr:rowOff>36444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27571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166199</xdr:rowOff>
    </xdr:from>
    <xdr:to>
      <xdr:col>55</xdr:col>
      <xdr:colOff>0</xdr:colOff>
      <xdr:row>97</xdr:row>
      <xdr:rowOff>170841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96849"/>
          <a:ext cx="8382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166199</xdr:rowOff>
    </xdr:from>
    <xdr:to>
      <xdr:col>50</xdr:col>
      <xdr:colOff>114300</xdr:colOff>
      <xdr:row>97</xdr:row>
      <xdr:rowOff>168859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96849"/>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168859</xdr:rowOff>
    </xdr:from>
    <xdr:to>
      <xdr:col>45</xdr:col>
      <xdr:colOff>177800</xdr:colOff>
      <xdr:row>98</xdr:row>
      <xdr:rowOff>7041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99509"/>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171279</xdr:rowOff>
    </xdr:from>
    <xdr:to>
      <xdr:col>41</xdr:col>
      <xdr:colOff>50800</xdr:colOff>
      <xdr:row>98</xdr:row>
      <xdr:rowOff>7041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01929"/>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120041</xdr:rowOff>
    </xdr:from>
    <xdr:to>
      <xdr:col>55</xdr:col>
      <xdr:colOff>50800</xdr:colOff>
      <xdr:row>98</xdr:row>
      <xdr:rowOff>50191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34968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115399</xdr:rowOff>
    </xdr:from>
    <xdr:to>
      <xdr:col>50</xdr:col>
      <xdr:colOff>165100</xdr:colOff>
      <xdr:row>98</xdr:row>
      <xdr:rowOff>45549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36676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118059</xdr:rowOff>
    </xdr:from>
    <xdr:to>
      <xdr:col>46</xdr:col>
      <xdr:colOff>38100</xdr:colOff>
      <xdr:row>98</xdr:row>
      <xdr:rowOff>48209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39336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127691</xdr:rowOff>
    </xdr:from>
    <xdr:to>
      <xdr:col>41</xdr:col>
      <xdr:colOff>101600</xdr:colOff>
      <xdr:row>98</xdr:row>
      <xdr:rowOff>57841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5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48968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120479</xdr:rowOff>
    </xdr:from>
    <xdr:to>
      <xdr:col>36</xdr:col>
      <xdr:colOff>165100</xdr:colOff>
      <xdr:row>98</xdr:row>
      <xdr:rowOff>50629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41756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166501</xdr:rowOff>
    </xdr:from>
    <xdr:to>
      <xdr:col>85</xdr:col>
      <xdr:colOff>127000</xdr:colOff>
      <xdr:row>39</xdr:row>
      <xdr:rowOff>53188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10151"/>
          <a:ext cx="838200" cy="2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151630</xdr:rowOff>
    </xdr:from>
    <xdr:to>
      <xdr:col>81</xdr:col>
      <xdr:colOff>50800</xdr:colOff>
      <xdr:row>37</xdr:row>
      <xdr:rowOff>166501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95280"/>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151630</xdr:rowOff>
    </xdr:from>
    <xdr:to>
      <xdr:col>76</xdr:col>
      <xdr:colOff>114300</xdr:colOff>
      <xdr:row>38</xdr:row>
      <xdr:rowOff>414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95280"/>
          <a:ext cx="889000" cy="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414</xdr:rowOff>
    </xdr:from>
    <xdr:to>
      <xdr:col>71</xdr:col>
      <xdr:colOff>177800</xdr:colOff>
      <xdr:row>39</xdr:row>
      <xdr:rowOff>42950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15514"/>
          <a:ext cx="889000" cy="2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2388</xdr:rowOff>
    </xdr:from>
    <xdr:to>
      <xdr:col>85</xdr:col>
      <xdr:colOff>177800</xdr:colOff>
      <xdr:row>39</xdr:row>
      <xdr:rowOff>103988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88765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6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115702</xdr:rowOff>
    </xdr:from>
    <xdr:to>
      <xdr:col>81</xdr:col>
      <xdr:colOff>101600</xdr:colOff>
      <xdr:row>38</xdr:row>
      <xdr:rowOff>45851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593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62379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100830</xdr:rowOff>
    </xdr:from>
    <xdr:to>
      <xdr:col>76</xdr:col>
      <xdr:colOff>165100</xdr:colOff>
      <xdr:row>38</xdr:row>
      <xdr:rowOff>30980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47507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121064</xdr:rowOff>
    </xdr:from>
    <xdr:to>
      <xdr:col>72</xdr:col>
      <xdr:colOff>38100</xdr:colOff>
      <xdr:row>38</xdr:row>
      <xdr:rowOff>51214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67741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163600</xdr:rowOff>
    </xdr:from>
    <xdr:to>
      <xdr:col>67</xdr:col>
      <xdr:colOff>101600</xdr:colOff>
      <xdr:row>39</xdr:row>
      <xdr:rowOff>93750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84877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7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157991</xdr:rowOff>
    </xdr:from>
    <xdr:to>
      <xdr:col>85</xdr:col>
      <xdr:colOff>127000</xdr:colOff>
      <xdr:row>59</xdr:row>
      <xdr:rowOff>2866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10102091"/>
          <a:ext cx="8382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167152</xdr:rowOff>
    </xdr:from>
    <xdr:to>
      <xdr:col>81</xdr:col>
      <xdr:colOff>50800</xdr:colOff>
      <xdr:row>59</xdr:row>
      <xdr:rowOff>2866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111252"/>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167152</xdr:rowOff>
    </xdr:from>
    <xdr:to>
      <xdr:col>76</xdr:col>
      <xdr:colOff>114300</xdr:colOff>
      <xdr:row>59</xdr:row>
      <xdr:rowOff>14073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111252"/>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14073</xdr:rowOff>
    </xdr:from>
    <xdr:to>
      <xdr:col>71</xdr:col>
      <xdr:colOff>177800</xdr:colOff>
      <xdr:row>59</xdr:row>
      <xdr:rowOff>15461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129623"/>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107191</xdr:rowOff>
    </xdr:from>
    <xdr:to>
      <xdr:col>85</xdr:col>
      <xdr:colOff>177800</xdr:colOff>
      <xdr:row>59</xdr:row>
      <xdr:rowOff>37341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22118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6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123516</xdr:rowOff>
    </xdr:from>
    <xdr:to>
      <xdr:col>81</xdr:col>
      <xdr:colOff>101600</xdr:colOff>
      <xdr:row>59</xdr:row>
      <xdr:rowOff>53666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44793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116352</xdr:rowOff>
    </xdr:from>
    <xdr:to>
      <xdr:col>76</xdr:col>
      <xdr:colOff>165100</xdr:colOff>
      <xdr:row>59</xdr:row>
      <xdr:rowOff>46502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37629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134723</xdr:rowOff>
    </xdr:from>
    <xdr:to>
      <xdr:col>72</xdr:col>
      <xdr:colOff>38100</xdr:colOff>
      <xdr:row>59</xdr:row>
      <xdr:rowOff>64873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7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56000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7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136111</xdr:rowOff>
    </xdr:from>
    <xdr:to>
      <xdr:col>67</xdr:col>
      <xdr:colOff>101600</xdr:colOff>
      <xdr:row>59</xdr:row>
      <xdr:rowOff>66261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57388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85365</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29915"/>
          <a:ext cx="8890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34565</xdr:rowOff>
    </xdr:from>
    <xdr:to>
      <xdr:col>67</xdr:col>
      <xdr:colOff>101600</xdr:colOff>
      <xdr:row>79</xdr:row>
      <xdr:rowOff>136165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127292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112692</xdr:rowOff>
    </xdr:from>
    <xdr:to>
      <xdr:col>85</xdr:col>
      <xdr:colOff>127000</xdr:colOff>
      <xdr:row>98</xdr:row>
      <xdr:rowOff>122772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14792"/>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122772</xdr:rowOff>
    </xdr:from>
    <xdr:to>
      <xdr:col>81</xdr:col>
      <xdr:colOff>50800</xdr:colOff>
      <xdr:row>98</xdr:row>
      <xdr:rowOff>146228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24872"/>
          <a:ext cx="889000" cy="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146228</xdr:rowOff>
    </xdr:from>
    <xdr:to>
      <xdr:col>76</xdr:col>
      <xdr:colOff>114300</xdr:colOff>
      <xdr:row>98</xdr:row>
      <xdr:rowOff>152076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48328"/>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152076</xdr:rowOff>
    </xdr:from>
    <xdr:to>
      <xdr:col>71</xdr:col>
      <xdr:colOff>177800</xdr:colOff>
      <xdr:row>98</xdr:row>
      <xdr:rowOff>157116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54176"/>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61892</xdr:rowOff>
    </xdr:from>
    <xdr:to>
      <xdr:col>85</xdr:col>
      <xdr:colOff>177800</xdr:colOff>
      <xdr:row>98</xdr:row>
      <xdr:rowOff>163492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71972</xdr:rowOff>
    </xdr:from>
    <xdr:to>
      <xdr:col>81</xdr:col>
      <xdr:colOff>101600</xdr:colOff>
      <xdr:row>99</xdr:row>
      <xdr:rowOff>2122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164699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6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95428</xdr:rowOff>
    </xdr:from>
    <xdr:to>
      <xdr:col>76</xdr:col>
      <xdr:colOff>165100</xdr:colOff>
      <xdr:row>99</xdr:row>
      <xdr:rowOff>25578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16705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101276</xdr:rowOff>
    </xdr:from>
    <xdr:to>
      <xdr:col>72</xdr:col>
      <xdr:colOff>38100</xdr:colOff>
      <xdr:row>99</xdr:row>
      <xdr:rowOff>31426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22553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106316</xdr:rowOff>
    </xdr:from>
    <xdr:to>
      <xdr:col>67</xdr:col>
      <xdr:colOff>101600</xdr:colOff>
      <xdr:row>99</xdr:row>
      <xdr:rowOff>36466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27593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過去５年間において増減が目立つ費目は、総務費、民生費、衛生費、農林水産業費、商工費、消防費、公債費、積立金である。総務費が大幅に増加しているのは、「国際鯨類施設整備事業」として計上した</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1,072,407</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千円が主な理由である。また、ふるさと納税事業委託料は令和３年度、４年度ともに委託料を増額した（寄附額の増加に委託料を決定する）。また、減債基金を</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1.8</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億円積み立てるなどして将来の財源を確保した。民生費は、前年度に実施した、住民税非課税世帯への臨時特別給付金の給付等により臨時的な補助費、扶助費が増加していたが、今年度はその分が減少した。また、児童福祉費でも、前年度の「子育て世帯臨時特別給付金」の給付をしたため、今年度は減少している。一方で、障害福祉サービス費が</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10,823</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千円増加している。繰出金では、令和３年度に介護保険事業会計に対するものが減少し（介護給付費負担金が</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14,449</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千円減少）、今年度も維持している。以上のように、前年度に実施した、新型コロナウィルス対策としての臨時的な各種給付事業により、民生費全体では歳出額が減少した。衛生費では、令和元年度から３年度にかけて水道施設の建設改良費のうち一般会計負担分を支出しており、さらに清掃センターの施設改修を行い令和３年度に完成、またワクチン接種に関連した費用がかかったこともあり、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年度以前と比べ、近年は臨時的な支出が増加していたが、令和４年度に至り、これらの経費が減少した。農林水産業費では、令和２年度に「太地町冷凍施設」を新規整備したこと、令和元年度から漁港の機能保全工事を継続して実施しているため、近年は増加傾向である。商工費では、駅舎防災複合施設（観光部分）が令和３年度に完成、園地整備事業等により支出が増加している。消防費は、令和元年度の防災行政無線デジタル化事業、令和２年度から３年度にかけての駅舎防災複合施設（防災部分）の建設により大幅に増加していたが、令和４年度は元の水準に戻った。公債費のうち、長期債元利償還金が前年度比で</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30,260</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千円増額しており、前年度の増加額と合わせると１億円超の増加である（令和３年度は</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84,442</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千円の増額だった）。公債費の増加は少なくとも令和９年度まで続くため、基金を積み立て、将来の財源を確保する。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財政調整基金の残高は平成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年度末までは６億円を上回っていたが、これ以降は年々減少し、令和４年度末では約５億円となった。逆に標準財政規模は、令和３年度以降で特に大きくなり、比率が低下している。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近年は投資的事業の財源として基金を取</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崩しており、令和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４</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年度も同様</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の運用を行った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実質収支については、平成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に地域福祉センター梛改修事業を実施、令和元年度には、森浦湾整備事業、防災行政無線を実施したこと等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により剰余金が減少し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、６</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台まで</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低下し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これ以降も</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投資的事業の実施</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により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実質収支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低下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ている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が、令和２年度以降は普通交付税の増額等の影響で、減債基金を積み立てながらも実質収支は改善している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一般会計について、平成</a:t>
          </a:r>
          <a:r>
            <a:rPr kumimoji="0" lang="en-US" altLang="ja-JP" sz="1100" b="0" i="0" u="none" strike="noStrike" kern="0" cap="none" spc="0" normalizeH="0" baseline="0" noProof="0">
              <a:ln>
                <a:noFill/>
              </a:ln>
              <a:solidFill>
                <a:prstClr val="black"/>
              </a:solidFill>
              <a:effectLst/>
              <a:uLnTx/>
              <a:uFillTx/>
              <a:latin typeface="+mn-lt"/>
              <a:ea typeface="+mn-ea"/>
              <a:cs typeface="+mn-cs"/>
            </a:rPr>
            <a:t>30</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年度は前年度よりも投資的経費が減少し（平成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こども園の建設、夏山園地の整備、道の駅の整備等を実施）、令和元年度は防災行政無線デジタル化整備事業、森浦湾整備事業等の投資的事業を実施した。令和２年度以降も、駅舎防災複合施設、国際鯨類施設の建設等の大型事業を実施してきた。以上のように、投資的事業を継続しており、その事業費は年度によって差があるが、年度末に基金を積み立てることにより収支額はほぼ一定になっている。水道事業について、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年度の水道料金の値上げにより以降収支が改善している。くじらの博物館事業について、平成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年度には動物の売上収入により</a:t>
          </a:r>
          <a:r>
            <a:rPr kumimoji="0" lang="en-US" altLang="ja-JP" sz="1100" b="0" i="0" u="none" strike="noStrike" kern="0" cap="none" spc="0" normalizeH="0" baseline="0" noProof="0">
              <a:ln>
                <a:noFill/>
              </a:ln>
              <a:solidFill>
                <a:prstClr val="black"/>
              </a:solidFill>
              <a:effectLst/>
              <a:uLnTx/>
              <a:uFillTx/>
              <a:latin typeface="+mn-lt"/>
              <a:ea typeface="+mn-ea"/>
              <a:cs typeface="+mn-cs"/>
            </a:rPr>
            <a:t>10.47%</a:t>
          </a:r>
          <a:r>
            <a:rPr kumimoji="0" lang="ja-JP" altLang="ja-JP" sz="1100" b="0" i="0" u="none" strike="noStrike" kern="0" cap="none" spc="0" normalizeH="0" baseline="0" noProof="0">
              <a:ln>
                <a:noFill/>
              </a:ln>
              <a:solidFill>
                <a:prstClr val="black"/>
              </a:solidFill>
              <a:effectLst/>
              <a:uLnTx/>
              <a:uFillTx/>
              <a:latin typeface="+mn-lt"/>
              <a:ea typeface="+mn-ea"/>
              <a:cs typeface="+mn-cs"/>
            </a:rPr>
            <a:t>に増加し、</a:t>
          </a:r>
          <a:r>
            <a:rPr kumimoji="0" lang="en-US" altLang="ja-JP" sz="1100" b="0" i="0" u="none" strike="noStrike" kern="0" cap="none" spc="0" normalizeH="0" baseline="0" noProof="0">
              <a:ln>
                <a:noFill/>
              </a:ln>
              <a:solidFill>
                <a:prstClr val="black"/>
              </a:solidFill>
              <a:effectLst/>
              <a:uLnTx/>
              <a:uFillTx/>
              <a:latin typeface="+mn-lt"/>
              <a:ea typeface="+mn-ea"/>
              <a:cs typeface="+mn-cs"/>
            </a:rPr>
            <a:t>30</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年度においても前年度の事業を継続した結果、黒字を伸ばし、令和元年度も同様の収支状況だったが、令和２年度、３年度は新型コロナウィルス流行の影響を受け、利益が縮小した。令和４年</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ja-JP" sz="1100" b="0" i="0" u="none" strike="noStrike" kern="0" cap="none" spc="0" normalizeH="0" baseline="0" noProof="0">
              <a:ln>
                <a:noFill/>
              </a:ln>
              <a:solidFill>
                <a:prstClr val="black"/>
              </a:solidFill>
              <a:effectLst/>
              <a:uLnTx/>
              <a:uFillTx/>
              <a:latin typeface="+mn-lt"/>
              <a:ea typeface="+mn-ea"/>
              <a:cs typeface="+mn-cs"/>
            </a:rPr>
            <a:t>月以降は、外国からの来館者が、徐々に増加しているが、飼料代や電気料等の高騰が利益を圧迫している。なお、平成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年度には入館料の見直し（値上げ）を行っている。介護保険事業は一般会計からの繰り入れを行っている。平成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27</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と令和３年度に保険料を改定し、繰入額を抑制した。国民健康保険事業も一般会計からの繰り入れを行っている。年度ごとに赤字補填を縮小するよう段階的に保険料の改定を行っている。都市計画公共下水道事業については、下水道接続人口が減少しており、一般会計から赤字補填を行っている。人員配置と処理設備の導入などにより、経費の抑制に努めてきたが、今後は老朽化した施設の更新を計画的に進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年度以降、過疎債を活用した投資的事業を実施するとともに、緊急防災・減災事業債を活用した事業を実施しており、元金償還額が増加している。これらの償還金は交付税算入率が高いため、実質公債費比率の急な上昇は避けられてきた。公営企業債の元利償還金は下水道事業会計分の元利償還金であり、一般会計からの繰出金により償還を行っているが、徐々に償還が終了している。一般会計の地方債償還額は、少なくとも令和９年度まで増加が続くため、今後は実質公債費比率が上昇し過ぎないよう、新規の地方債発行は慎重に行っていく。</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満期一括償還地方債を発行していない。</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将来負担額は、大半を一般会計等に係る地方債の現在高が占めており、次いで退職手当負担見込額となっている。一般会計の地方債現在高は投資的事業の実施に伴い、平成</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年度以降上昇が続いている。公営企業債繰入見込は、新規の地方債の発行が少ないため、減少傾向にある。ただし、下水道施設の老朽化が進行しており、今後の財政負担が懸念される。また、平成</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年度に新たに計上した組合等負担見込額は、老人福祉施設建設に伴う市町村負担金である。次に、充当可能財源等は、充当可能基金及び基準財政需要額算入見込額によって構成され、令和元年度を境に将来負担額がこれを上回るようになった。今後も投資的事業の財源として地方債の活用を予定しているため、将来負担額における地方債現在高のさらなる増加が見込まれる。過疎債の償還は財政措置されるため、現在高の上昇にあわせて交付税算入され、財政需要額が大きくなるが、残りの負担分については基金を充当することになる。今後は将来負担比率に注意し、慎重に地方債を発行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和歌山県太地町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基金現在高について、全体額（土地開発基金を除く）で令和３年度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1,586,918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千円に対して令和４年度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1,624,125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千円となり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37,207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千円増加した。内訳は、減債基金が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41,707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百万円増額、特定目的基金のうち、石垣記念館運営積立基金が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減額となった。各分野で投資的事業を積極的に行っており、起債に加え、状況に応じて基金を活用しているため、近年は基金残高の減少が続いていたが、令和４年度は、前年度と同様に普通交付税の増額等により減債基金等を積み立てることができた。</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基金の積立額について、目標とする対標準財政規模比等はないが、今後まちづくりのために活用していくため、将来的には取り崩していくこととなる。負債（主に地方債）に対応する財源を確保するために基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塵芥処理場建設資金基金積立金」は新たな塵芥処理場の建設を目的としているが、当初の建設計画が変更となったため、現時点では具体的な使用予定はない。「石垣記念館運営積立金」は太地町石垣記念館の運営費用に充てることを目的としている。太地町ふるさと創生事業積立金は太地町の歴史、伝統、文化、産業等を活かし、独創的、個性的な地域づくりを行うふるさと創生事業の財源を積み立てる。「太地町地域福祉基金積立金」は高齢化社会における高齢者の在宅福祉の向上、健康づくり、ボランティア活動の活発化等図るため民間団体が行う高齢者保健福祉推進事業に、この基金から生ずる運用益金でもって助成することを目的とする。「太地町福祉基金」は高齢化社会における地域福祉活動の促進、生活環境の形成等図ることを目的とす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「石垣記念館運営積立金」からは当記念館の運営費に充てるため、毎年度約</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百万円を取り崩している。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その他特定目的基金については今後積極的に積立額を増やしてく予定はなく、地域振興及び地域福祉の充実等を実現するため、これらの限られた財源を最大限有効に運用していく。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令和３年度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、令和４年度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は普通交付税が増額するなどして、基金残高を維持できた。</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今後も、まちづくりに資する事業費を実施するため、この財源として積み立てる。また事業の実施に伴い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地方債の借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入れが増えているため、将来の償還額の増加に備えて、減債基金への振り替えも想定している。決算状況が許す限り積</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み</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立てることが望ましいが、少なくとも基金残高が大きく減少することがないように運用していく方針である。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年度以降、過疎債や緊急防災・減災事業債を活用し、まちづくりに資する事業を実施してきた。これらの地方債償還額が年々増加しており、基本的には減債基金を取り崩すこととなるが、令和３年度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、令和４年度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は普通交付税が増額するなどして積み立てが可能となった。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（今後の方針）</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現在の地方債残高が約</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52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億円で前年度末から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億円増加した。地方債借入額の約</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75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％については、地方交付税の収入を見込んでおり、残りの一般財源負担が約</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億円となる。現時点では、この一般財源部分の額を積立額のおおよその目標とする。ただし、現在も地方債を財源にして投資的事業を進めており、目標値は事業の実施状況によって変動する。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E241E9-F999-4CD0-84AD-D414B3EFAA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56B818-5F69-459B-BF16-44F414320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FAFA166-EDB8-4D04-8EEF-7CF9642DD06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ACBF79C6-CFBD-4A8A-A2E3-32B52B065D3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C9452EE-3F55-4F40-9291-143D49DD8FC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87BC75D1-EE6B-4040-9825-51B23D4733B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62466D5-8772-4258-A3E5-242DD9395FB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165B3B3F-09F4-44B1-9524-C2D703C280C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37582270-E453-4A2F-A446-441FF9092E5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6E4B20CD-E2A3-4AEC-8845-8F7CD96942C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34D8402F-DF76-45D9-823E-9EA36C58D2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157E30-0A5E-46D1-A294-915C54BDD27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96630CDB-EDA7-468E-A5DB-D11FE398827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FDFED2B0-25B2-4F84-BEE7-853EECF10D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2,881
5.81
4,232,340
4,084,455
130,376
1,631,783
5,249,766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DBAC6367-08B7-4E08-BCD3-CBDC3CA3088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88EF34A3-06B2-4449-9177-57F5776DD9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E2C551EB-B0A3-46C3-96F2-A2D15F8FEC2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F9E04C-9647-4AA4-8B46-89F75674C1F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3B81572-3293-40B7-A536-BD22BC53F85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B83BFCD-AF78-41B4-A432-29D28D7463C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E0C68F9C-A9CA-4D22-A426-9FF386D5DC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6D728F41-6B9A-427D-A378-3846DC867E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D1E9B7EA-C6B3-4376-915D-B3DC9901968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DF752CA-212D-4ACD-88F4-1A12052EB28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95A08DE-4D0F-4584-A39F-3E8D07A84A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0DF9697-890D-49F3-9D51-B399150980E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58790A3A-9D3E-442D-BD58-2692D737385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FE020FFB-6B18-4223-97D4-641B0D612C0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92204EB-0363-4D00-9D43-5CBB4DF131A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EA695A17-0604-48EF-AD4A-D69E62D777E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A3F7F68-AF42-48CC-A111-7C19A67DCE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4141433A-DE2C-47ED-9E8D-1FACA2FE792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A20F7F54-FCEB-4CE7-9463-EAD5A6A00E2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1758B5B-55E5-4E0F-BDA1-7C71C4951D8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929650D3-A5EA-461D-90D1-519496BBA42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F48C5EB3-0104-4E07-96AD-630EFEA2052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3190CA1A-D458-4D4C-9685-574DD3FE182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8E53A773-74BF-4980-A873-3AC323E9B4F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5C05089-09F5-44D9-8E0B-FB4BE18CF78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4EC57F12-1C0C-47CE-A194-02AA115A511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AF375A95-FDD0-403D-A971-2FC6ABE09BA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7357ED00-86DE-4589-8D1F-24C8E8FF7F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A5D5670B-230B-4262-96E1-8C5A8E0CF30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B2EF86D-1F94-4D85-A1E7-8B43A2CD423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8EDE8BCB-F611-4303-8655-62E3C1C45EA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C4D25D3-681A-41C6-BF01-F67C4BFD048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7B447574-60EB-4E8B-8776-AEEB85D6177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4432FB1-9C23-43E5-A2F1-5E913E66A74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8B1E5610-FF2F-49BA-B0FE-56FCD5924DE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本庁舎をはじめとして、既に多くの施設が建設から相当の年数が経過している。修繕等による長寿命化を施設管理の基本方針としているため、今後も減価償却率の上昇が見込まれる。ただし、全体的に減価償却率が高い中にあって、防災・消防施設については防災施策を推進してきた結果として減価償却率が低くなっている。その他の施設のうち一部は、津波対策を含む施設移転が必要であり、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年度末には幼稚園と保育所を高台に移転させる形で、新たにこども園を建設した。このような方策により、今後の減価償却率の上昇は抑制される見込みである。令和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年度には、「駅舎防災複合施設」が完成したため、施設全体の減価償却率が低下し、令和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年度は「国際鯨類施設」を建設したが完成は翌年度に繰り越している。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12CCC5ED-502D-4746-B0A8-6E8D3AFD8C5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5F018A3-FE73-4E35-8E74-F5968DDBD93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AF1F4F86-64EF-47AA-9346-45F28A25D3F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FD4E8351-22AE-4566-9018-8128D399788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4B234147-6D3C-4586-A6DA-C6E17B240A6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E6549149-2579-4A42-804F-A91BF08877A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EFA51979-BB32-45EF-85EE-1B8294865D1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DCDA6021-8185-4CD4-9C87-50326A56E38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C3922CE9-FF04-48D2-9262-409B8C2499D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62FD4DCA-F683-46A3-8EEB-B7B88716553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A413098A-C85E-4795-B79D-AD141496809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EE33066E-23EA-4EA4-A766-370624070E0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91D3CE00-FEC5-49E7-BBB9-40D699C340D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F9D6E3A8-D21A-4F61-9184-5C1A664B57A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4E35F76C-2411-4C6D-B350-A058DCCD495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E88F7AE5-03A8-4496-BAF2-2389DC0FBC5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CF52087F-9C60-4EC6-99F5-52BB79FD419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ABC891B-73C6-46C8-AE79-04C140D7572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9" name="直線コネクタ 68">
          <a:extLst>
            <a:ext uri="{FF2B5EF4-FFF2-40B4-BE49-F238E27FC236}">
              <a16:creationId xmlns:a16="http://schemas.microsoft.com/office/drawing/2014/main" id="{B83367FE-EE98-4348-B4D7-017A23FF56B6}"/>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0" name="有形固定資産減価償却率最小値テキスト">
          <a:extLst>
            <a:ext uri="{FF2B5EF4-FFF2-40B4-BE49-F238E27FC236}">
              <a16:creationId xmlns:a16="http://schemas.microsoft.com/office/drawing/2014/main" id="{BF524CC5-5998-4FB7-98CA-9D70F2D0D72F}"/>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1" name="直線コネクタ 70">
          <a:extLst>
            <a:ext uri="{FF2B5EF4-FFF2-40B4-BE49-F238E27FC236}">
              <a16:creationId xmlns:a16="http://schemas.microsoft.com/office/drawing/2014/main" id="{19D13D27-F397-482A-9DC3-8D5E765D7E93}"/>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2" name="有形固定資産減価償却率最大値テキスト">
          <a:extLst>
            <a:ext uri="{FF2B5EF4-FFF2-40B4-BE49-F238E27FC236}">
              <a16:creationId xmlns:a16="http://schemas.microsoft.com/office/drawing/2014/main" id="{8D35524B-4924-4BC8-A70E-4856EB943CCA}"/>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3" name="直線コネクタ 72">
          <a:extLst>
            <a:ext uri="{FF2B5EF4-FFF2-40B4-BE49-F238E27FC236}">
              <a16:creationId xmlns:a16="http://schemas.microsoft.com/office/drawing/2014/main" id="{40AEA32E-A503-4FF3-AE47-1499AC5628B3}"/>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4" name="有形固定資産減価償却率平均値テキスト">
          <a:extLst>
            <a:ext uri="{FF2B5EF4-FFF2-40B4-BE49-F238E27FC236}">
              <a16:creationId xmlns:a16="http://schemas.microsoft.com/office/drawing/2014/main" id="{1A162CF7-D6F9-4E4C-9363-18CAB4DA7866}"/>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5" name="フローチャート: 判断 74">
          <a:extLst>
            <a:ext uri="{FF2B5EF4-FFF2-40B4-BE49-F238E27FC236}">
              <a16:creationId xmlns:a16="http://schemas.microsoft.com/office/drawing/2014/main" id="{E16767D1-6C2A-43A3-A66A-E0CE3C5CD19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6" name="フローチャート: 判断 75">
          <a:extLst>
            <a:ext uri="{FF2B5EF4-FFF2-40B4-BE49-F238E27FC236}">
              <a16:creationId xmlns:a16="http://schemas.microsoft.com/office/drawing/2014/main" id="{2E8D64E1-6FCA-476C-B26F-41B1F37564F3}"/>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7" name="フローチャート: 判断 76">
          <a:extLst>
            <a:ext uri="{FF2B5EF4-FFF2-40B4-BE49-F238E27FC236}">
              <a16:creationId xmlns:a16="http://schemas.microsoft.com/office/drawing/2014/main" id="{6065739D-A01F-4A22-AAF0-4022C18F21F8}"/>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78" name="フローチャート: 判断 77">
          <a:extLst>
            <a:ext uri="{FF2B5EF4-FFF2-40B4-BE49-F238E27FC236}">
              <a16:creationId xmlns:a16="http://schemas.microsoft.com/office/drawing/2014/main" id="{6EA28046-D25E-4FDD-BCB9-57928C61159A}"/>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9" name="フローチャート: 判断 78">
          <a:extLst>
            <a:ext uri="{FF2B5EF4-FFF2-40B4-BE49-F238E27FC236}">
              <a16:creationId xmlns:a16="http://schemas.microsoft.com/office/drawing/2014/main" id="{617E503A-D842-4782-9DC6-CB51DE54B5FF}"/>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077655F-5F1E-46BE-B70A-5F2804A5512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91A2A5E-6612-4286-8119-E2C6B488DC7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F57FF03-EE2D-487C-A869-CB26FAD9811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9702AE5-23E8-428B-891A-DC4A3156F7E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E599B57-E089-41D8-8658-4C95547A236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85" name="楕円 84">
          <a:extLst>
            <a:ext uri="{FF2B5EF4-FFF2-40B4-BE49-F238E27FC236}">
              <a16:creationId xmlns:a16="http://schemas.microsoft.com/office/drawing/2014/main" id="{27B2E3FD-2014-476A-BB10-6EE0BB03A1AC}"/>
            </a:ext>
          </a:extLst>
        </xdr:cNvPr>
        <xdr:cNvSpPr/>
      </xdr:nvSpPr>
      <xdr:spPr>
        <a:xfrm>
          <a:off x="4711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154866</xdr:rowOff>
    </xdr:from>
    <xdr:ext cx="405111" cy="259045"/>
    <xdr:sp macro="" textlink="">
      <xdr:nvSpPr>
        <xdr:cNvPr id="86" name="有形固定資産減価償却率該当値テキスト">
          <a:extLst>
            <a:ext uri="{FF2B5EF4-FFF2-40B4-BE49-F238E27FC236}">
              <a16:creationId xmlns:a16="http://schemas.microsoft.com/office/drawing/2014/main" id="{CD0AF28C-1E85-4ECC-B27F-D15FCA493282}"/>
            </a:ext>
          </a:extLst>
        </xdr:cNvPr>
        <xdr:cNvSpPr txBox="1"/>
      </xdr:nvSpPr>
      <xdr:spPr>
        <a:xfrm>
          <a:off x="4813300"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87" name="楕円 86">
          <a:extLst>
            <a:ext uri="{FF2B5EF4-FFF2-40B4-BE49-F238E27FC236}">
              <a16:creationId xmlns:a16="http://schemas.microsoft.com/office/drawing/2014/main" id="{01DBED7D-61CD-48DC-A7C3-1C3F372A2E10}"/>
            </a:ext>
          </a:extLst>
        </xdr:cNvPr>
        <xdr:cNvSpPr/>
      </xdr:nvSpPr>
      <xdr:spPr>
        <a:xfrm>
          <a:off x="4000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6441</xdr:rowOff>
    </xdr:from>
    <xdr:to>
      <xdr:col>23</xdr:col>
      <xdr:colOff>85725</xdr:colOff>
      <xdr:row>30</xdr:row>
      <xdr:rowOff>55789</xdr:rowOff>
    </xdr:to>
    <xdr:cxnSp macro="">
      <xdr:nvCxnSpPr>
        <xdr:cNvPr id="88" name="直線コネクタ 87">
          <a:extLst>
            <a:ext uri="{FF2B5EF4-FFF2-40B4-BE49-F238E27FC236}">
              <a16:creationId xmlns:a16="http://schemas.microsoft.com/office/drawing/2014/main" id="{59795944-6A64-4098-A9ED-797BF8B5B3AC}"/>
            </a:ext>
          </a:extLst>
        </xdr:cNvPr>
        <xdr:cNvCxnSpPr/>
      </xdr:nvCxnSpPr>
      <xdr:spPr>
        <a:xfrm>
          <a:off x="4051300" y="592146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89" name="楕円 88">
          <a:extLst>
            <a:ext uri="{FF2B5EF4-FFF2-40B4-BE49-F238E27FC236}">
              <a16:creationId xmlns:a16="http://schemas.microsoft.com/office/drawing/2014/main" id="{7FB3952D-ACC4-48AF-A843-D07D0CA43A21}"/>
            </a:ext>
          </a:extLst>
        </xdr:cNvPr>
        <xdr:cNvSpPr/>
      </xdr:nvSpPr>
      <xdr:spPr>
        <a:xfrm>
          <a:off x="3238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65042</xdr:rowOff>
    </xdr:to>
    <xdr:cxnSp macro="">
      <xdr:nvCxnSpPr>
        <xdr:cNvPr id="90" name="直線コネクタ 89">
          <a:extLst>
            <a:ext uri="{FF2B5EF4-FFF2-40B4-BE49-F238E27FC236}">
              <a16:creationId xmlns:a16="http://schemas.microsoft.com/office/drawing/2014/main" id="{1004072D-57EC-4B89-A5CF-C7565584B825}"/>
            </a:ext>
          </a:extLst>
        </xdr:cNvPr>
        <xdr:cNvCxnSpPr/>
      </xdr:nvCxnSpPr>
      <xdr:spPr>
        <a:xfrm flipV="1">
          <a:off x="3289300" y="592146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20411</xdr:rowOff>
    </xdr:from>
    <xdr:to>
      <xdr:col>11</xdr:col>
      <xdr:colOff>187325</xdr:colOff>
      <xdr:row>30</xdr:row>
      <xdr:rowOff>122011</xdr:rowOff>
    </xdr:to>
    <xdr:sp macro="" textlink="">
      <xdr:nvSpPr>
        <xdr:cNvPr id="91" name="楕円 90">
          <a:extLst>
            <a:ext uri="{FF2B5EF4-FFF2-40B4-BE49-F238E27FC236}">
              <a16:creationId xmlns:a16="http://schemas.microsoft.com/office/drawing/2014/main" id="{C9150EA7-A2FC-4270-AD4F-7F6EB6BC9839}"/>
            </a:ext>
          </a:extLst>
        </xdr:cNvPr>
        <xdr:cNvSpPr/>
      </xdr:nvSpPr>
      <xdr:spPr>
        <a:xfrm>
          <a:off x="2476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65042</xdr:rowOff>
    </xdr:from>
    <xdr:to>
      <xdr:col>15</xdr:col>
      <xdr:colOff>136525</xdr:colOff>
      <xdr:row>30</xdr:row>
      <xdr:rowOff>71211</xdr:rowOff>
    </xdr:to>
    <xdr:cxnSp macro="">
      <xdr:nvCxnSpPr>
        <xdr:cNvPr id="92" name="直線コネクタ 91">
          <a:extLst>
            <a:ext uri="{FF2B5EF4-FFF2-40B4-BE49-F238E27FC236}">
              <a16:creationId xmlns:a16="http://schemas.microsoft.com/office/drawing/2014/main" id="{1C1EC10D-E66D-4C19-AEDD-17F5786BDA85}"/>
            </a:ext>
          </a:extLst>
        </xdr:cNvPr>
        <xdr:cNvCxnSpPr/>
      </xdr:nvCxnSpPr>
      <xdr:spPr>
        <a:xfrm flipV="1">
          <a:off x="2527300" y="598006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42001</xdr:rowOff>
    </xdr:from>
    <xdr:to>
      <xdr:col>7</xdr:col>
      <xdr:colOff>187325</xdr:colOff>
      <xdr:row>30</xdr:row>
      <xdr:rowOff>143601</xdr:rowOff>
    </xdr:to>
    <xdr:sp macro="" textlink="">
      <xdr:nvSpPr>
        <xdr:cNvPr id="93" name="楕円 92">
          <a:extLst>
            <a:ext uri="{FF2B5EF4-FFF2-40B4-BE49-F238E27FC236}">
              <a16:creationId xmlns:a16="http://schemas.microsoft.com/office/drawing/2014/main" id="{52F9CC7E-24FD-400E-89A1-877517D15DDD}"/>
            </a:ext>
          </a:extLst>
        </xdr:cNvPr>
        <xdr:cNvSpPr/>
      </xdr:nvSpPr>
      <xdr:spPr>
        <a:xfrm>
          <a:off x="1714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71211</xdr:rowOff>
    </xdr:from>
    <xdr:to>
      <xdr:col>11</xdr:col>
      <xdr:colOff>136525</xdr:colOff>
      <xdr:row>30</xdr:row>
      <xdr:rowOff>92801</xdr:rowOff>
    </xdr:to>
    <xdr:cxnSp macro="">
      <xdr:nvCxnSpPr>
        <xdr:cNvPr id="94" name="直線コネクタ 93">
          <a:extLst>
            <a:ext uri="{FF2B5EF4-FFF2-40B4-BE49-F238E27FC236}">
              <a16:creationId xmlns:a16="http://schemas.microsoft.com/office/drawing/2014/main" id="{B63CC710-2123-40D5-B604-5604ECBA2008}"/>
            </a:ext>
          </a:extLst>
        </xdr:cNvPr>
        <xdr:cNvCxnSpPr/>
      </xdr:nvCxnSpPr>
      <xdr:spPr>
        <a:xfrm flipV="1">
          <a:off x="1765300" y="598623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5" name="n_1aveValue有形固定資産減価償却率">
          <a:extLst>
            <a:ext uri="{FF2B5EF4-FFF2-40B4-BE49-F238E27FC236}">
              <a16:creationId xmlns:a16="http://schemas.microsoft.com/office/drawing/2014/main" id="{44863E60-A7D4-40A2-8FCB-679F442E5AF8}"/>
            </a:ext>
          </a:extLst>
        </xdr:cNvPr>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6" name="n_2aveValue有形固定資産減価償却率">
          <a:extLst>
            <a:ext uri="{FF2B5EF4-FFF2-40B4-BE49-F238E27FC236}">
              <a16:creationId xmlns:a16="http://schemas.microsoft.com/office/drawing/2014/main" id="{FE7EFEC0-08F6-4BC1-82F4-C7CB1FC65ABF}"/>
            </a:ext>
          </a:extLst>
        </xdr:cNvPr>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7" name="n_3aveValue有形固定資産減価償却率">
          <a:extLst>
            <a:ext uri="{FF2B5EF4-FFF2-40B4-BE49-F238E27FC236}">
              <a16:creationId xmlns:a16="http://schemas.microsoft.com/office/drawing/2014/main" id="{400EAE73-5DEB-463A-B6D6-21D28333C20B}"/>
            </a:ext>
          </a:extLst>
        </xdr:cNvPr>
        <xdr:cNvSpPr txBox="1"/>
      </xdr:nvSpPr>
      <xdr:spPr>
        <a:xfrm>
          <a:off x="2324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8" name="n_4aveValue有形固定資産減価償却率">
          <a:extLst>
            <a:ext uri="{FF2B5EF4-FFF2-40B4-BE49-F238E27FC236}">
              <a16:creationId xmlns:a16="http://schemas.microsoft.com/office/drawing/2014/main" id="{5BB816AB-5B88-4064-96F7-C249D910E75A}"/>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48368</xdr:rowOff>
    </xdr:from>
    <xdr:ext cx="405111" cy="259045"/>
    <xdr:sp macro="" textlink="">
      <xdr:nvSpPr>
        <xdr:cNvPr id="99" name="n_1mainValue有形固定資産減価償却率">
          <a:extLst>
            <a:ext uri="{FF2B5EF4-FFF2-40B4-BE49-F238E27FC236}">
              <a16:creationId xmlns:a16="http://schemas.microsoft.com/office/drawing/2014/main" id="{C0E8202D-DAD3-44F9-B551-1844F47F9CEA}"/>
            </a:ext>
          </a:extLst>
        </xdr:cNvPr>
        <xdr:cNvSpPr txBox="1"/>
      </xdr:nvSpPr>
      <xdr:spPr>
        <a:xfrm>
          <a:off x="38360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106969</xdr:rowOff>
    </xdr:from>
    <xdr:ext cx="405111" cy="259045"/>
    <xdr:sp macro="" textlink="">
      <xdr:nvSpPr>
        <xdr:cNvPr id="100" name="n_2mainValue有形固定資産減価償却率">
          <a:extLst>
            <a:ext uri="{FF2B5EF4-FFF2-40B4-BE49-F238E27FC236}">
              <a16:creationId xmlns:a16="http://schemas.microsoft.com/office/drawing/2014/main" id="{BD8B4C81-EB2A-4AEB-90FC-6C819B7DD0F1}"/>
            </a:ext>
          </a:extLst>
        </xdr:cNvPr>
        <xdr:cNvSpPr txBox="1"/>
      </xdr:nvSpPr>
      <xdr:spPr>
        <a:xfrm>
          <a:off x="3086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113138</xdr:rowOff>
    </xdr:from>
    <xdr:ext cx="405111" cy="259045"/>
    <xdr:sp macro="" textlink="">
      <xdr:nvSpPr>
        <xdr:cNvPr id="101" name="n_3mainValue有形固定資産減価償却率">
          <a:extLst>
            <a:ext uri="{FF2B5EF4-FFF2-40B4-BE49-F238E27FC236}">
              <a16:creationId xmlns:a16="http://schemas.microsoft.com/office/drawing/2014/main" id="{DA414F85-C7CD-41B7-ACEB-0B5EFC651593}"/>
            </a:ext>
          </a:extLst>
        </xdr:cNvPr>
        <xdr:cNvSpPr txBox="1"/>
      </xdr:nvSpPr>
      <xdr:spPr>
        <a:xfrm>
          <a:off x="232474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2" name="n_4mainValue有形固定資産減価償却率">
          <a:extLst>
            <a:ext uri="{FF2B5EF4-FFF2-40B4-BE49-F238E27FC236}">
              <a16:creationId xmlns:a16="http://schemas.microsoft.com/office/drawing/2014/main" id="{8015A994-FD61-4E09-8700-EA7E5F9C2D48}"/>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D2FDDFD-FBE4-4817-B0DD-72D6CCBB2D8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FBA133F9-0B85-4279-8BEB-6A8F6BA3E17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F2244B5B-9D12-40E5-AC70-9E436F48BBE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1B1F5C8-FE53-48B6-A700-E6497FB2CEB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ADC1FFB9-022B-48AF-BC7E-126C0649ABE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852BDB8-11D9-4803-942D-C316369B593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617BD7E-B5D9-42AA-B1E9-1CD3938E10A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4AE5D3A-2857-43F0-A197-B98AFEA8A83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6F92F5DA-7D8A-4296-A5DE-1826F63CD4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E116778C-26D0-49BC-8EB5-BA1C552AB6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562E2BE-A9E4-46E9-A7BB-C6823E6BA5A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844CF9B-87BC-45F9-86D2-CF445DC3611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33B242E-7A62-4BCC-BF9C-8B5E1F03F52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現在、まちづくりのために投資的事業を積極的に進めており、その財源として地方債を活用している。このため、自治体規模に対して実質債務の額が高く、債務償還比率が類似団体と比較して高くなっている。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年度は普通交付税が前年度から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207,636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千円増加したため一時的に比率が低下したが、令和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年度は地方債残高が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509,811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千円増額したため、再び比率が上昇している。地方債の借入れについては、基金残高や、実質公債費比率等の指標を参照し、適切な範囲で行っている。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51A0C71-A382-46A8-9919-2509CB7B733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B3EE288-EAE1-4F5F-9BA1-9FCA797FEAF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5285A5DD-0CCA-46C6-AD37-FB1958C3FD7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2290A2C0-D60D-4747-9786-2CC000923F6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40366023-0F1C-4D7B-B2CF-AA32184A006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E4A0D4F2-6FD1-48A6-B507-F77CD61833E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76B71BEF-4E1E-49E6-86E0-FEFB0D3F644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C4D731B9-AABF-4851-AE11-39840A9888E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2B3AB821-E807-4289-A6AD-A8BC66139BB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F89420FF-12DA-4BB0-9CF1-667A433AB38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87AFDC99-D64C-4F35-B1F5-6F70EDAB409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EE6BD7C6-F9BE-4A67-9DEC-55B912E2D0E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46B1750D-F581-4374-BBB7-850A808BFB2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5800500-B4AE-4A63-B2CA-3581D4305A9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E9149273-4656-4F10-A45B-8ED73D598A6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16694</xdr:rowOff>
    </xdr:to>
    <xdr:cxnSp macro="">
      <xdr:nvCxnSpPr>
        <xdr:cNvPr id="131" name="直線コネクタ 130">
          <a:extLst>
            <a:ext uri="{FF2B5EF4-FFF2-40B4-BE49-F238E27FC236}">
              <a16:creationId xmlns:a16="http://schemas.microsoft.com/office/drawing/2014/main" id="{A937C98D-01B4-4D6F-85B9-CF3D8A05483F}"/>
            </a:ext>
          </a:extLst>
        </xdr:cNvPr>
        <xdr:cNvCxnSpPr/>
      </xdr:nvCxnSpPr>
      <xdr:spPr>
        <a:xfrm flipV="1">
          <a:off x="14793595" y="5312833"/>
          <a:ext cx="1269" cy="1133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20521</xdr:rowOff>
    </xdr:from>
    <xdr:ext cx="469744" cy="259045"/>
    <xdr:sp macro="" textlink="">
      <xdr:nvSpPr>
        <xdr:cNvPr id="132" name="債務償還比率最小値テキスト">
          <a:extLst>
            <a:ext uri="{FF2B5EF4-FFF2-40B4-BE49-F238E27FC236}">
              <a16:creationId xmlns:a16="http://schemas.microsoft.com/office/drawing/2014/main" id="{4BC85706-51BF-419D-A3CB-A02723CAF45A}"/>
            </a:ext>
          </a:extLst>
        </xdr:cNvPr>
        <xdr:cNvSpPr txBox="1"/>
      </xdr:nvSpPr>
      <xdr:spPr>
        <a:xfrm>
          <a:off x="14846300" y="6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16694</xdr:rowOff>
    </xdr:from>
    <xdr:to>
      <xdr:col>76</xdr:col>
      <xdr:colOff>111125</xdr:colOff>
      <xdr:row>33</xdr:row>
      <xdr:rowOff>16694</xdr:rowOff>
    </xdr:to>
    <xdr:cxnSp macro="">
      <xdr:nvCxnSpPr>
        <xdr:cNvPr id="133" name="直線コネクタ 132">
          <a:extLst>
            <a:ext uri="{FF2B5EF4-FFF2-40B4-BE49-F238E27FC236}">
              <a16:creationId xmlns:a16="http://schemas.microsoft.com/office/drawing/2014/main" id="{96B2339F-D2D8-432A-ADF0-3B8CB8BE2CAB}"/>
            </a:ext>
          </a:extLst>
        </xdr:cNvPr>
        <xdr:cNvCxnSpPr/>
      </xdr:nvCxnSpPr>
      <xdr:spPr>
        <a:xfrm>
          <a:off x="14706600" y="6446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458BA281-0B07-4DA9-AC7C-0EE963712E7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6DD0352C-BB1E-476A-B31E-290B086E52B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99656</xdr:rowOff>
    </xdr:from>
    <xdr:ext cx="469744" cy="259045"/>
    <xdr:sp macro="" textlink="">
      <xdr:nvSpPr>
        <xdr:cNvPr id="136" name="債務償還比率平均値テキスト">
          <a:extLst>
            <a:ext uri="{FF2B5EF4-FFF2-40B4-BE49-F238E27FC236}">
              <a16:creationId xmlns:a16="http://schemas.microsoft.com/office/drawing/2014/main" id="{571EB6CF-5318-4DE3-8926-10ADD8659AE6}"/>
            </a:ext>
          </a:extLst>
        </xdr:cNvPr>
        <xdr:cNvSpPr txBox="1"/>
      </xdr:nvSpPr>
      <xdr:spPr>
        <a:xfrm>
          <a:off x="14846300" y="5328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76779</xdr:rowOff>
    </xdr:from>
    <xdr:to>
      <xdr:col>76</xdr:col>
      <xdr:colOff>73025</xdr:colOff>
      <xdr:row>28</xdr:row>
      <xdr:rowOff>6929</xdr:rowOff>
    </xdr:to>
    <xdr:sp macro="" textlink="">
      <xdr:nvSpPr>
        <xdr:cNvPr id="137" name="フローチャート: 判断 136">
          <a:extLst>
            <a:ext uri="{FF2B5EF4-FFF2-40B4-BE49-F238E27FC236}">
              <a16:creationId xmlns:a16="http://schemas.microsoft.com/office/drawing/2014/main" id="{EDE54F78-8B6F-4DEE-9AC9-022CB8AD7F2D}"/>
            </a:ext>
          </a:extLst>
        </xdr:cNvPr>
        <xdr:cNvSpPr/>
      </xdr:nvSpPr>
      <xdr:spPr>
        <a:xfrm>
          <a:off x="14744700" y="547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27001</xdr:rowOff>
    </xdr:from>
    <xdr:to>
      <xdr:col>72</xdr:col>
      <xdr:colOff>123825</xdr:colOff>
      <xdr:row>27</xdr:row>
      <xdr:rowOff>128601</xdr:rowOff>
    </xdr:to>
    <xdr:sp macro="" textlink="">
      <xdr:nvSpPr>
        <xdr:cNvPr id="138" name="フローチャート: 判断 137">
          <a:extLst>
            <a:ext uri="{FF2B5EF4-FFF2-40B4-BE49-F238E27FC236}">
              <a16:creationId xmlns:a16="http://schemas.microsoft.com/office/drawing/2014/main" id="{BBE4177D-A1F6-4837-9686-1AF9E4B5241A}"/>
            </a:ext>
          </a:extLst>
        </xdr:cNvPr>
        <xdr:cNvSpPr/>
      </xdr:nvSpPr>
      <xdr:spPr>
        <a:xfrm>
          <a:off x="14033500" y="54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124707</xdr:rowOff>
    </xdr:from>
    <xdr:to>
      <xdr:col>68</xdr:col>
      <xdr:colOff>123825</xdr:colOff>
      <xdr:row>29</xdr:row>
      <xdr:rowOff>54857</xdr:rowOff>
    </xdr:to>
    <xdr:sp macro="" textlink="">
      <xdr:nvSpPr>
        <xdr:cNvPr id="139" name="フローチャート: 判断 138">
          <a:extLst>
            <a:ext uri="{FF2B5EF4-FFF2-40B4-BE49-F238E27FC236}">
              <a16:creationId xmlns:a16="http://schemas.microsoft.com/office/drawing/2014/main" id="{EBE6941E-4720-437A-9393-B806B1F184A6}"/>
            </a:ext>
          </a:extLst>
        </xdr:cNvPr>
        <xdr:cNvSpPr/>
      </xdr:nvSpPr>
      <xdr:spPr>
        <a:xfrm>
          <a:off x="13271500" y="569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128665</xdr:rowOff>
    </xdr:from>
    <xdr:to>
      <xdr:col>64</xdr:col>
      <xdr:colOff>123825</xdr:colOff>
      <xdr:row>29</xdr:row>
      <xdr:rowOff>58815</xdr:rowOff>
    </xdr:to>
    <xdr:sp macro="" textlink="">
      <xdr:nvSpPr>
        <xdr:cNvPr id="140" name="フローチャート: 判断 139">
          <a:extLst>
            <a:ext uri="{FF2B5EF4-FFF2-40B4-BE49-F238E27FC236}">
              <a16:creationId xmlns:a16="http://schemas.microsoft.com/office/drawing/2014/main" id="{34EE6B20-E92B-4EA4-ADCB-FAD55C854410}"/>
            </a:ext>
          </a:extLst>
        </xdr:cNvPr>
        <xdr:cNvSpPr/>
      </xdr:nvSpPr>
      <xdr:spPr>
        <a:xfrm>
          <a:off x="12509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6632</xdr:rowOff>
    </xdr:from>
    <xdr:to>
      <xdr:col>60</xdr:col>
      <xdr:colOff>123825</xdr:colOff>
      <xdr:row>29</xdr:row>
      <xdr:rowOff>108232</xdr:rowOff>
    </xdr:to>
    <xdr:sp macro="" textlink="">
      <xdr:nvSpPr>
        <xdr:cNvPr id="141" name="フローチャート: 判断 140">
          <a:extLst>
            <a:ext uri="{FF2B5EF4-FFF2-40B4-BE49-F238E27FC236}">
              <a16:creationId xmlns:a16="http://schemas.microsoft.com/office/drawing/2014/main" id="{876E3514-BC69-4885-853E-52802F5B3026}"/>
            </a:ext>
          </a:extLst>
        </xdr:cNvPr>
        <xdr:cNvSpPr/>
      </xdr:nvSpPr>
      <xdr:spPr>
        <a:xfrm>
          <a:off x="11747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5A11C28-BAE5-4632-ADB8-F8EBDA62B19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593910D-5B01-4754-91C7-911F6C8A1EA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58016CD-6144-4970-8296-022206C4746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E1DB258-CEAC-4E79-9D61-76F4941DD91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235F8C6-9335-460F-BF60-DC4BFAAE7C1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137344</xdr:rowOff>
    </xdr:from>
    <xdr:to>
      <xdr:col>76</xdr:col>
      <xdr:colOff>73025</xdr:colOff>
      <xdr:row>33</xdr:row>
      <xdr:rowOff>67494</xdr:rowOff>
    </xdr:to>
    <xdr:sp macro="" textlink="">
      <xdr:nvSpPr>
        <xdr:cNvPr id="147" name="楕円 146">
          <a:extLst>
            <a:ext uri="{FF2B5EF4-FFF2-40B4-BE49-F238E27FC236}">
              <a16:creationId xmlns:a16="http://schemas.microsoft.com/office/drawing/2014/main" id="{BE025D0B-FA35-466E-AAD6-19E3B6A22A31}"/>
            </a:ext>
          </a:extLst>
        </xdr:cNvPr>
        <xdr:cNvSpPr/>
      </xdr:nvSpPr>
      <xdr:spPr>
        <a:xfrm>
          <a:off x="14744700" y="63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52271</xdr:rowOff>
    </xdr:from>
    <xdr:ext cx="469744" cy="259045"/>
    <xdr:sp macro="" textlink="">
      <xdr:nvSpPr>
        <xdr:cNvPr id="148" name="債務償還比率該当値テキスト">
          <a:extLst>
            <a:ext uri="{FF2B5EF4-FFF2-40B4-BE49-F238E27FC236}">
              <a16:creationId xmlns:a16="http://schemas.microsoft.com/office/drawing/2014/main" id="{B63EC591-4203-4E47-A6D4-408C91464BAD}"/>
            </a:ext>
          </a:extLst>
        </xdr:cNvPr>
        <xdr:cNvSpPr txBox="1"/>
      </xdr:nvSpPr>
      <xdr:spPr>
        <a:xfrm>
          <a:off x="14846300" y="631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48154</xdr:rowOff>
    </xdr:from>
    <xdr:to>
      <xdr:col>72</xdr:col>
      <xdr:colOff>123825</xdr:colOff>
      <xdr:row>31</xdr:row>
      <xdr:rowOff>149754</xdr:rowOff>
    </xdr:to>
    <xdr:sp macro="" textlink="">
      <xdr:nvSpPr>
        <xdr:cNvPr id="149" name="楕円 148">
          <a:extLst>
            <a:ext uri="{FF2B5EF4-FFF2-40B4-BE49-F238E27FC236}">
              <a16:creationId xmlns:a16="http://schemas.microsoft.com/office/drawing/2014/main" id="{80C2FB71-AC76-4311-80CC-0F7A3E9356E2}"/>
            </a:ext>
          </a:extLst>
        </xdr:cNvPr>
        <xdr:cNvSpPr/>
      </xdr:nvSpPr>
      <xdr:spPr>
        <a:xfrm>
          <a:off x="14033500" y="61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98954</xdr:rowOff>
    </xdr:from>
    <xdr:to>
      <xdr:col>76</xdr:col>
      <xdr:colOff>22225</xdr:colOff>
      <xdr:row>33</xdr:row>
      <xdr:rowOff>16694</xdr:rowOff>
    </xdr:to>
    <xdr:cxnSp macro="">
      <xdr:nvCxnSpPr>
        <xdr:cNvPr id="150" name="直線コネクタ 149">
          <a:extLst>
            <a:ext uri="{FF2B5EF4-FFF2-40B4-BE49-F238E27FC236}">
              <a16:creationId xmlns:a16="http://schemas.microsoft.com/office/drawing/2014/main" id="{58585BFF-8639-46B5-A757-2C4FF424B94D}"/>
            </a:ext>
          </a:extLst>
        </xdr:cNvPr>
        <xdr:cNvCxnSpPr/>
      </xdr:nvCxnSpPr>
      <xdr:spPr>
        <a:xfrm>
          <a:off x="14084300" y="6185429"/>
          <a:ext cx="711200" cy="26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28864</xdr:rowOff>
    </xdr:from>
    <xdr:to>
      <xdr:col>68</xdr:col>
      <xdr:colOff>123825</xdr:colOff>
      <xdr:row>33</xdr:row>
      <xdr:rowOff>130464</xdr:rowOff>
    </xdr:to>
    <xdr:sp macro="" textlink="">
      <xdr:nvSpPr>
        <xdr:cNvPr id="151" name="楕円 150">
          <a:extLst>
            <a:ext uri="{FF2B5EF4-FFF2-40B4-BE49-F238E27FC236}">
              <a16:creationId xmlns:a16="http://schemas.microsoft.com/office/drawing/2014/main" id="{5C6EAFAB-006D-419D-BA11-576C9F727600}"/>
            </a:ext>
          </a:extLst>
        </xdr:cNvPr>
        <xdr:cNvSpPr/>
      </xdr:nvSpPr>
      <xdr:spPr>
        <a:xfrm>
          <a:off x="13271500" y="64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98954</xdr:rowOff>
    </xdr:from>
    <xdr:to>
      <xdr:col>72</xdr:col>
      <xdr:colOff>73025</xdr:colOff>
      <xdr:row>33</xdr:row>
      <xdr:rowOff>79664</xdr:rowOff>
    </xdr:to>
    <xdr:cxnSp macro="">
      <xdr:nvCxnSpPr>
        <xdr:cNvPr id="152" name="直線コネクタ 151">
          <a:extLst>
            <a:ext uri="{FF2B5EF4-FFF2-40B4-BE49-F238E27FC236}">
              <a16:creationId xmlns:a16="http://schemas.microsoft.com/office/drawing/2014/main" id="{F144228F-16E8-428B-A470-63CC8DD9EF00}"/>
            </a:ext>
          </a:extLst>
        </xdr:cNvPr>
        <xdr:cNvCxnSpPr/>
      </xdr:nvCxnSpPr>
      <xdr:spPr>
        <a:xfrm flipV="1">
          <a:off x="13322300" y="6185429"/>
          <a:ext cx="762000" cy="3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99032</xdr:rowOff>
    </xdr:from>
    <xdr:to>
      <xdr:col>64</xdr:col>
      <xdr:colOff>123825</xdr:colOff>
      <xdr:row>34</xdr:row>
      <xdr:rowOff>29182</xdr:rowOff>
    </xdr:to>
    <xdr:sp macro="" textlink="">
      <xdr:nvSpPr>
        <xdr:cNvPr id="153" name="楕円 152">
          <a:extLst>
            <a:ext uri="{FF2B5EF4-FFF2-40B4-BE49-F238E27FC236}">
              <a16:creationId xmlns:a16="http://schemas.microsoft.com/office/drawing/2014/main" id="{C2720510-3A08-4C45-A708-717C4CE31623}"/>
            </a:ext>
          </a:extLst>
        </xdr:cNvPr>
        <xdr:cNvSpPr/>
      </xdr:nvSpPr>
      <xdr:spPr>
        <a:xfrm>
          <a:off x="12509500" y="65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79664</xdr:rowOff>
    </xdr:from>
    <xdr:to>
      <xdr:col>68</xdr:col>
      <xdr:colOff>73025</xdr:colOff>
      <xdr:row>33</xdr:row>
      <xdr:rowOff>149832</xdr:rowOff>
    </xdr:to>
    <xdr:cxnSp macro="">
      <xdr:nvCxnSpPr>
        <xdr:cNvPr id="154" name="直線コネクタ 153">
          <a:extLst>
            <a:ext uri="{FF2B5EF4-FFF2-40B4-BE49-F238E27FC236}">
              <a16:creationId xmlns:a16="http://schemas.microsoft.com/office/drawing/2014/main" id="{D87EA60D-B4DE-4D6A-A5BE-92453D73B579}"/>
            </a:ext>
          </a:extLst>
        </xdr:cNvPr>
        <xdr:cNvCxnSpPr/>
      </xdr:nvCxnSpPr>
      <xdr:spPr>
        <a:xfrm flipV="1">
          <a:off x="12560300" y="6509039"/>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159103</xdr:rowOff>
    </xdr:from>
    <xdr:to>
      <xdr:col>60</xdr:col>
      <xdr:colOff>123825</xdr:colOff>
      <xdr:row>32</xdr:row>
      <xdr:rowOff>89253</xdr:rowOff>
    </xdr:to>
    <xdr:sp macro="" textlink="">
      <xdr:nvSpPr>
        <xdr:cNvPr id="155" name="楕円 154">
          <a:extLst>
            <a:ext uri="{FF2B5EF4-FFF2-40B4-BE49-F238E27FC236}">
              <a16:creationId xmlns:a16="http://schemas.microsoft.com/office/drawing/2014/main" id="{B0D87716-E149-4FC0-9287-391F907E3914}"/>
            </a:ext>
          </a:extLst>
        </xdr:cNvPr>
        <xdr:cNvSpPr/>
      </xdr:nvSpPr>
      <xdr:spPr>
        <a:xfrm>
          <a:off x="117475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38453</xdr:rowOff>
    </xdr:from>
    <xdr:to>
      <xdr:col>64</xdr:col>
      <xdr:colOff>73025</xdr:colOff>
      <xdr:row>33</xdr:row>
      <xdr:rowOff>149832</xdr:rowOff>
    </xdr:to>
    <xdr:cxnSp macro="">
      <xdr:nvCxnSpPr>
        <xdr:cNvPr id="156" name="直線コネクタ 155">
          <a:extLst>
            <a:ext uri="{FF2B5EF4-FFF2-40B4-BE49-F238E27FC236}">
              <a16:creationId xmlns:a16="http://schemas.microsoft.com/office/drawing/2014/main" id="{544F0BD3-34F1-44B8-A7ED-FDFBDDDF84F2}"/>
            </a:ext>
          </a:extLst>
        </xdr:cNvPr>
        <xdr:cNvCxnSpPr/>
      </xdr:nvCxnSpPr>
      <xdr:spPr>
        <a:xfrm>
          <a:off x="11798300" y="6296378"/>
          <a:ext cx="762000" cy="2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145128</xdr:rowOff>
    </xdr:from>
    <xdr:ext cx="469744" cy="259045"/>
    <xdr:sp macro="" textlink="">
      <xdr:nvSpPr>
        <xdr:cNvPr id="157" name="n_1aveValue債務償還比率">
          <a:extLst>
            <a:ext uri="{FF2B5EF4-FFF2-40B4-BE49-F238E27FC236}">
              <a16:creationId xmlns:a16="http://schemas.microsoft.com/office/drawing/2014/main" id="{012B2535-347F-486A-9026-DF9F649FD0B4}"/>
            </a:ext>
          </a:extLst>
        </xdr:cNvPr>
        <xdr:cNvSpPr txBox="1"/>
      </xdr:nvSpPr>
      <xdr:spPr>
        <a:xfrm>
          <a:off x="13836727" y="520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71384</xdr:rowOff>
    </xdr:from>
    <xdr:ext cx="469744" cy="259045"/>
    <xdr:sp macro="" textlink="">
      <xdr:nvSpPr>
        <xdr:cNvPr id="158" name="n_2aveValue債務償還比率">
          <a:extLst>
            <a:ext uri="{FF2B5EF4-FFF2-40B4-BE49-F238E27FC236}">
              <a16:creationId xmlns:a16="http://schemas.microsoft.com/office/drawing/2014/main" id="{ABCA3B2B-C6C6-4A0B-80F2-37771C6ADD3B}"/>
            </a:ext>
          </a:extLst>
        </xdr:cNvPr>
        <xdr:cNvSpPr txBox="1"/>
      </xdr:nvSpPr>
      <xdr:spPr>
        <a:xfrm>
          <a:off x="13087427" y="547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75342</xdr:rowOff>
    </xdr:from>
    <xdr:ext cx="469744" cy="259045"/>
    <xdr:sp macro="" textlink="">
      <xdr:nvSpPr>
        <xdr:cNvPr id="159" name="n_3aveValue債務償還比率">
          <a:extLst>
            <a:ext uri="{FF2B5EF4-FFF2-40B4-BE49-F238E27FC236}">
              <a16:creationId xmlns:a16="http://schemas.microsoft.com/office/drawing/2014/main" id="{DF45534B-6172-4EAB-B0C4-97B82E382332}"/>
            </a:ext>
          </a:extLst>
        </xdr:cNvPr>
        <xdr:cNvSpPr txBox="1"/>
      </xdr:nvSpPr>
      <xdr:spPr>
        <a:xfrm>
          <a:off x="123254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124759</xdr:rowOff>
    </xdr:from>
    <xdr:ext cx="469744" cy="259045"/>
    <xdr:sp macro="" textlink="">
      <xdr:nvSpPr>
        <xdr:cNvPr id="160" name="n_4aveValue債務償還比率">
          <a:extLst>
            <a:ext uri="{FF2B5EF4-FFF2-40B4-BE49-F238E27FC236}">
              <a16:creationId xmlns:a16="http://schemas.microsoft.com/office/drawing/2014/main" id="{23F5FD77-1865-442A-82C4-E078272DEA13}"/>
            </a:ext>
          </a:extLst>
        </xdr:cNvPr>
        <xdr:cNvSpPr txBox="1"/>
      </xdr:nvSpPr>
      <xdr:spPr>
        <a:xfrm>
          <a:off x="11563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140881</xdr:rowOff>
    </xdr:from>
    <xdr:ext cx="469744" cy="259045"/>
    <xdr:sp macro="" textlink="">
      <xdr:nvSpPr>
        <xdr:cNvPr id="161" name="n_1mainValue債務償還比率">
          <a:extLst>
            <a:ext uri="{FF2B5EF4-FFF2-40B4-BE49-F238E27FC236}">
              <a16:creationId xmlns:a16="http://schemas.microsoft.com/office/drawing/2014/main" id="{0B819E9A-C9AA-4D61-B392-30B281AA7D39}"/>
            </a:ext>
          </a:extLst>
        </xdr:cNvPr>
        <xdr:cNvSpPr txBox="1"/>
      </xdr:nvSpPr>
      <xdr:spPr>
        <a:xfrm>
          <a:off x="13836727" y="622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121591</xdr:rowOff>
    </xdr:from>
    <xdr:ext cx="469744" cy="259045"/>
    <xdr:sp macro="" textlink="">
      <xdr:nvSpPr>
        <xdr:cNvPr id="162" name="n_2mainValue債務償還比率">
          <a:extLst>
            <a:ext uri="{FF2B5EF4-FFF2-40B4-BE49-F238E27FC236}">
              <a16:creationId xmlns:a16="http://schemas.microsoft.com/office/drawing/2014/main" id="{7A7FADC1-B0F8-4B40-B474-65356F2830B8}"/>
            </a:ext>
          </a:extLst>
        </xdr:cNvPr>
        <xdr:cNvSpPr txBox="1"/>
      </xdr:nvSpPr>
      <xdr:spPr>
        <a:xfrm>
          <a:off x="13087427" y="65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20309</xdr:rowOff>
    </xdr:from>
    <xdr:ext cx="560923" cy="259045"/>
    <xdr:sp macro="" textlink="">
      <xdr:nvSpPr>
        <xdr:cNvPr id="163" name="n_3mainValue債務償還比率">
          <a:extLst>
            <a:ext uri="{FF2B5EF4-FFF2-40B4-BE49-F238E27FC236}">
              <a16:creationId xmlns:a16="http://schemas.microsoft.com/office/drawing/2014/main" id="{5A34D7D2-E939-40D1-AABB-D0A98633546F}"/>
            </a:ext>
          </a:extLst>
        </xdr:cNvPr>
        <xdr:cNvSpPr txBox="1"/>
      </xdr:nvSpPr>
      <xdr:spPr>
        <a:xfrm>
          <a:off x="12279838" y="66211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80380</xdr:rowOff>
    </xdr:from>
    <xdr:ext cx="469744" cy="259045"/>
    <xdr:sp macro="" textlink="">
      <xdr:nvSpPr>
        <xdr:cNvPr id="164" name="n_4mainValue債務償還比率">
          <a:extLst>
            <a:ext uri="{FF2B5EF4-FFF2-40B4-BE49-F238E27FC236}">
              <a16:creationId xmlns:a16="http://schemas.microsoft.com/office/drawing/2014/main" id="{41A6D9AE-D5D1-47EB-8374-C46C4F73B8D6}"/>
            </a:ext>
          </a:extLst>
        </xdr:cNvPr>
        <xdr:cNvSpPr txBox="1"/>
      </xdr:nvSpPr>
      <xdr:spPr>
        <a:xfrm>
          <a:off x="11563427" y="633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E680F84-103B-4539-9A40-78E2128A00B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B299C28C-86B6-4019-8733-4021E5703CD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D5168D53-040A-4E1C-A858-CE5AE2CF6A4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121A39DD-61CE-422A-A9B4-014050C80B0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46062F0-DF94-48A5-AD5E-1FC62F54B14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A661C67-68EA-4B35-83BC-9AE103B159B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C6E320-EBB1-43D3-A38D-39C2337829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6D2AD5-A3D4-49D3-9EB4-364111E8FCA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F289C4-F67C-49E1-A0E4-197B86F9B6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64944E-58BB-40E2-B86A-9ACE1A456A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24A72F-BDC6-4ECD-944F-708EA9D7E1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8BE414-09AB-4735-8027-F8FA32F7A1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5EE554-D2C4-47ED-B943-607CEB452E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853C61-DB35-4BEA-A3A8-69C030E22C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57A0E4-E6DD-4F48-830F-06D873D6A9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DE7FF8-CB09-4643-AA7E-AC606C7FAD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2,881
5.81
4,232,340
4,084,455
130,376
1,631,783
5,249,766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0B4D50-19CA-4B70-BB8D-EE78F4697B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10C995-C381-4269-B0F1-586F02A4DE7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30AD47-B122-4897-A127-FF2B5834C4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1711CD-8418-4EED-A2AF-8353BF4F0C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111B80-50FA-4FF4-AE11-5CF6D586EE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DCBF0C8-A6B0-4D46-8D61-78872B41899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6A93C4-DD45-4051-8FAE-C2A6FB8958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FCE984-37C6-44B8-8000-F44DC6DAEC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395F09-7D76-4FCB-A1DD-B9376BDBC6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A75E73-F90F-40AB-8A1B-F3CDA9E62E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73A445-40D7-46A3-83D1-71CF249F1F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3F24D5-CED2-4404-AF29-E624004C0B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12C63E-2DFA-4507-8555-D4A0076DB4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CDBF15-77EB-4769-AB44-7CF42460A6D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CB1BA7-92D6-4F9F-B189-9BD85E73F5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61368B-D18F-40F6-BF67-2207764254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DF00EC-360A-42E7-8749-BC24B70210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430288-0ACB-47D0-A6C1-2136847791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C0B8D3B-DFC0-486C-B752-3D6834EC45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127D02-BF25-4D07-BCB7-4823FC0D4A9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8D02FF-6C01-42E2-B8DE-E80A9071AF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C4C9FA-B8BB-4214-A4B0-154F8D403E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1A799A-0F40-473D-BEBE-1C25FB67FF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0291E1-DCF6-4815-A0C9-953AC180A3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A20AA3-E72E-4337-91BA-45B98CFF6E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5E3128-19B7-4725-AEDE-EB68809B58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E97316-476C-4C3A-9B74-FDF86977C3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AE5806-E59D-4EEB-8931-85866F36BD1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C454B4-E344-49FC-BB30-066C859E12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F6D9B2-2C53-46AB-AD00-A2C3DA6EA0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AF08FB-2872-4E4E-A203-5F4C4F8CB8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9C8F58-1A56-4ACD-AB77-53E3BD60FB2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72BF3A6-B8A3-49E0-A2D5-6CD85F5F73B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C286E0-4BBA-46DB-AD92-FBF15CAF125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AB032D-4FD6-4BDA-B3EA-B8DF15831F1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5C6D8E5-A1D9-4DA5-8E65-D759C9EEC57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023D8D0-7ECC-4B7C-A733-5B472F34A43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00BD137-72B7-40BE-B9B1-92F26E019C7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37783F0-532B-4A11-A21E-72A21504939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AF6583B-6105-4FD6-A5B8-9B092E7B2D0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42244B1-0F3B-466E-BAFD-E07AEF68676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6E3A6D8-B5AB-4EA4-9EE5-734BDF08085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EE4D05-DC2A-4394-A8EF-2B496369736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13D9F9-C98B-4B6C-8E8D-3E5C95A6B48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A201848-0C82-4D08-9A76-96B31FFFBB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7DCA435-8847-479E-9929-BFF145C6435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D8B6C019-30F0-4C56-873F-6CE13C500A77}"/>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FADBF289-20AD-47C1-B21B-948CAB89E0A4}"/>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73B5BEDF-9421-4A32-99B9-B60D244F8D3F}"/>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D7B2FDDA-8F39-4F00-9AB5-FE613DF45F0C}"/>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34F4B5EE-71C4-4B4A-BCAA-B2AE310E9DA7}"/>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9D22F9C4-A0A9-4047-8A12-2704E600DD53}"/>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DF9C7311-434E-4B8A-AD9B-FFAC1931321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D1BA596F-8ECA-40E8-8AA4-1EF360DB3A23}"/>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28FC6199-D668-44D4-BC84-7F2A6CEB1E1D}"/>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E51A48C7-9701-435F-8521-4FF7CCBD915F}"/>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E09FD3C2-9D39-48FC-AEA5-0BEE898E417D}"/>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45992D-A87B-47F4-8E9A-7B2A5A87AE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A7A810-3E74-4936-8621-0CBDBD4FDD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0B0DF99-0905-4B35-9CA2-02E9BA69150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C12B321-948D-4659-83DA-974AE5A24C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C70B54B-87AD-4503-A854-B2A78F8859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4" name="楕円 73">
          <a:extLst>
            <a:ext uri="{FF2B5EF4-FFF2-40B4-BE49-F238E27FC236}">
              <a16:creationId xmlns:a16="http://schemas.microsoft.com/office/drawing/2014/main" id="{30E39784-9584-4487-810B-E291088FC58C}"/>
            </a:ext>
          </a:extLst>
        </xdr:cNvPr>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43378</xdr:rowOff>
    </xdr:from>
    <xdr:ext cx="405111" cy="259045"/>
    <xdr:sp macro="" textlink="">
      <xdr:nvSpPr>
        <xdr:cNvPr id="75" name="【道路】&#10;有形固定資産減価償却率該当値テキスト">
          <a:extLst>
            <a:ext uri="{FF2B5EF4-FFF2-40B4-BE49-F238E27FC236}">
              <a16:creationId xmlns:a16="http://schemas.microsoft.com/office/drawing/2014/main" id="{6C58A6CD-D3F1-4078-ACD7-3BF43E55B285}"/>
            </a:ext>
          </a:extLst>
        </xdr:cNvPr>
        <xdr:cNvSpPr txBox="1"/>
      </xdr:nvSpPr>
      <xdr:spPr>
        <a:xfrm>
          <a:off x="4673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6" name="楕円 75">
          <a:extLst>
            <a:ext uri="{FF2B5EF4-FFF2-40B4-BE49-F238E27FC236}">
              <a16:creationId xmlns:a16="http://schemas.microsoft.com/office/drawing/2014/main" id="{85DDD56A-56F8-4733-A393-FFFC47DB3EE5}"/>
            </a:ext>
          </a:extLst>
        </xdr:cNvPr>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105592</xdr:rowOff>
    </xdr:to>
    <xdr:cxnSp macro="">
      <xdr:nvCxnSpPr>
        <xdr:cNvPr id="77" name="直線コネクタ 76">
          <a:extLst>
            <a:ext uri="{FF2B5EF4-FFF2-40B4-BE49-F238E27FC236}">
              <a16:creationId xmlns:a16="http://schemas.microsoft.com/office/drawing/2014/main" id="{420B942F-DFF2-4A9F-BA0E-54D72EE85D99}"/>
            </a:ext>
          </a:extLst>
        </xdr:cNvPr>
        <xdr:cNvCxnSpPr/>
      </xdr:nvCxnSpPr>
      <xdr:spPr>
        <a:xfrm flipV="1">
          <a:off x="3797300" y="64149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54792</xdr:rowOff>
    </xdr:from>
    <xdr:to>
      <xdr:col>15</xdr:col>
      <xdr:colOff>101600</xdr:colOff>
      <xdr:row>37</xdr:row>
      <xdr:rowOff>156392</xdr:rowOff>
    </xdr:to>
    <xdr:sp macro="" textlink="">
      <xdr:nvSpPr>
        <xdr:cNvPr id="78" name="楕円 77">
          <a:extLst>
            <a:ext uri="{FF2B5EF4-FFF2-40B4-BE49-F238E27FC236}">
              <a16:creationId xmlns:a16="http://schemas.microsoft.com/office/drawing/2014/main" id="{153C11D6-4A1D-4ECB-A631-7AF71E842ACE}"/>
            </a:ext>
          </a:extLst>
        </xdr:cNvPr>
        <xdr:cNvSpPr/>
      </xdr:nvSpPr>
      <xdr:spPr>
        <a:xfrm>
          <a:off x="2857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105592</xdr:rowOff>
    </xdr:to>
    <xdr:cxnSp macro="">
      <xdr:nvCxnSpPr>
        <xdr:cNvPr id="79" name="直線コネクタ 78">
          <a:extLst>
            <a:ext uri="{FF2B5EF4-FFF2-40B4-BE49-F238E27FC236}">
              <a16:creationId xmlns:a16="http://schemas.microsoft.com/office/drawing/2014/main" id="{E7E73CBD-8A88-408D-8B00-2AD636047C38}"/>
            </a:ext>
          </a:extLst>
        </xdr:cNvPr>
        <xdr:cNvCxnSpPr/>
      </xdr:nvCxnSpPr>
      <xdr:spPr>
        <a:xfrm>
          <a:off x="2908300" y="6449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AEF6E3C4-6B87-48E6-A8ED-BA10F24D129C}"/>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105592</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A4B0C687-CBD4-40A8-B11D-BAA7D7A0C025}"/>
            </a:ext>
          </a:extLst>
        </xdr:cNvPr>
        <xdr:cNvCxnSpPr/>
      </xdr:nvCxnSpPr>
      <xdr:spPr>
        <a:xfrm flipV="1">
          <a:off x="2019300" y="644924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2" name="楕円 81">
          <a:extLst>
            <a:ext uri="{FF2B5EF4-FFF2-40B4-BE49-F238E27FC236}">
              <a16:creationId xmlns:a16="http://schemas.microsoft.com/office/drawing/2014/main" id="{C1E62F1D-59C4-468D-86AD-93207AB54206}"/>
            </a:ext>
          </a:extLst>
        </xdr:cNvPr>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48C3C5A3-C3B6-4400-A5A0-4F404775E1FF}"/>
            </a:ext>
          </a:extLst>
        </xdr:cNvPr>
        <xdr:cNvCxnSpPr/>
      </xdr:nvCxnSpPr>
      <xdr:spPr>
        <a:xfrm>
          <a:off x="1130300" y="64884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A7FC22CD-80F5-494E-9F01-8699BA5A9ACA}"/>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a:extLst>
            <a:ext uri="{FF2B5EF4-FFF2-40B4-BE49-F238E27FC236}">
              <a16:creationId xmlns:a16="http://schemas.microsoft.com/office/drawing/2014/main" id="{76EE7421-276D-42D1-B266-5547F834F969}"/>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8879DAD1-ADA3-4749-AB87-B7E6C6C4E408}"/>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1608E52D-1B30-4A4A-BCE7-F81B296B264E}"/>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1469</xdr:rowOff>
    </xdr:from>
    <xdr:ext cx="405111" cy="259045"/>
    <xdr:sp macro="" textlink="">
      <xdr:nvSpPr>
        <xdr:cNvPr id="88" name="n_1mainValue【道路】&#10;有形固定資産減価償却率">
          <a:extLst>
            <a:ext uri="{FF2B5EF4-FFF2-40B4-BE49-F238E27FC236}">
              <a16:creationId xmlns:a16="http://schemas.microsoft.com/office/drawing/2014/main" id="{C10C6EE5-67C6-40DE-B627-24F8A1B813E6}"/>
            </a:ext>
          </a:extLst>
        </xdr:cNvPr>
        <xdr:cNvSpPr txBox="1"/>
      </xdr:nvSpPr>
      <xdr:spPr>
        <a:xfrm>
          <a:off x="3582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1469</xdr:rowOff>
    </xdr:from>
    <xdr:ext cx="405111" cy="259045"/>
    <xdr:sp macro="" textlink="">
      <xdr:nvSpPr>
        <xdr:cNvPr id="89" name="n_2mainValue【道路】&#10;有形固定資産減価償却率">
          <a:extLst>
            <a:ext uri="{FF2B5EF4-FFF2-40B4-BE49-F238E27FC236}">
              <a16:creationId xmlns:a16="http://schemas.microsoft.com/office/drawing/2014/main" id="{BA4D8017-DB47-4461-A67E-41A85C5DE7C0}"/>
            </a:ext>
          </a:extLst>
        </xdr:cNvPr>
        <xdr:cNvSpPr txBox="1"/>
      </xdr:nvSpPr>
      <xdr:spPr>
        <a:xfrm>
          <a:off x="2705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90" name="n_3mainValue【道路】&#10;有形固定資産減価償却率">
          <a:extLst>
            <a:ext uri="{FF2B5EF4-FFF2-40B4-BE49-F238E27FC236}">
              <a16:creationId xmlns:a16="http://schemas.microsoft.com/office/drawing/2014/main" id="{BFF8B19E-AA24-41CB-81F7-37C0CDAC9867}"/>
            </a:ext>
          </a:extLst>
        </xdr:cNvPr>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91" name="n_4mainValue【道路】&#10;有形固定資産減価償却率">
          <a:extLst>
            <a:ext uri="{FF2B5EF4-FFF2-40B4-BE49-F238E27FC236}">
              <a16:creationId xmlns:a16="http://schemas.microsoft.com/office/drawing/2014/main" id="{45A08E09-3667-46B1-8AD2-AF4A5635A023}"/>
            </a:ext>
          </a:extLst>
        </xdr:cNvPr>
        <xdr:cNvSpPr txBox="1"/>
      </xdr:nvSpPr>
      <xdr:spPr>
        <a:xfrm>
          <a:off x="927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D559015-CA7C-4F65-9B5A-827F5468B0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E3FFAC4-1F99-43FC-89F3-53F8CAA1D6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482BDC5-4367-40CD-AD0C-EB868EA49C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B69374C-12AB-4C93-A1FA-C08EE5E66F7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8F43E23-995B-4AEE-94F0-D59AF060110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48B7762-B7B7-45BE-A287-27A45EACF24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94A1360-B702-4EF2-803E-F70154BC53E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06555BE-3DBC-4118-A6EB-CF892CFEC77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F1D0FAD-B6ED-4C44-B25E-1DFFE5A2A3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224CA0B-0555-409B-8B90-CCE3F38238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FE213FF-D031-4CB7-B21D-45C4B1C3942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0F713C9-D179-4F81-B490-7AABEB69509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A2F06D6-CE3F-4BF7-B6CA-55851F38E83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7DB9CD0A-E29D-4236-9568-FB9E60C6EEC4}"/>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8933E01-79EE-48E1-81F9-77A8725AA62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8EF06A97-F53D-4554-B06E-AEE6FB40ADE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09D41CA-E04F-4B9F-A41F-B04D382CCA0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24101583-FE4E-421F-8767-9ADF03D46FE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AD165DA-5196-4921-9285-FF550AE43C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6B183F7-E064-4E86-9F00-2004644887A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C29D18E7-8C63-4E32-A546-8C0EC8E741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3DAAE0DA-92DA-405A-8D6E-4A7A165B5F1F}"/>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0175AA4A-2857-4A48-B701-9BAEFF24D32F}"/>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6A0E1D37-1356-4492-8AD9-05F2D724B69B}"/>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AF085C41-60B2-4363-A539-CE9E6E43B105}"/>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F72320ED-817F-4E1A-9C22-C37E79A37F13}"/>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F52EB09E-6E28-4EB3-9881-849856667A5D}"/>
            </a:ext>
          </a:extLst>
        </xdr:cNvPr>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188CC334-735A-4DB8-9002-5060277A2101}"/>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94702E6B-5962-4DFF-BEA0-8E5FB694A2EB}"/>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66F430D4-FE4B-467A-8B59-5CB6F6093EA1}"/>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322E4CEB-BFBB-4E54-8C5B-0B5D1D7E4EBF}"/>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44E003DA-DF46-45F0-96F6-7353A6031726}"/>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D0C7D02-B32F-48C1-B72B-DF70B6E0F7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B5A63C8-D8B0-4BD5-B734-015ACAE9B1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5C9726-FF09-4C58-BC65-854E593D02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D1039D-85A3-4FF9-B7B7-587A826F04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91E8D53-F60E-4298-9D60-1B76399012C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51451</xdr:rowOff>
    </xdr:from>
    <xdr:to>
      <xdr:col>55</xdr:col>
      <xdr:colOff>50800</xdr:colOff>
      <xdr:row>41</xdr:row>
      <xdr:rowOff>153051</xdr:rowOff>
    </xdr:to>
    <xdr:sp macro="" textlink="">
      <xdr:nvSpPr>
        <xdr:cNvPr id="129" name="楕円 128">
          <a:extLst>
            <a:ext uri="{FF2B5EF4-FFF2-40B4-BE49-F238E27FC236}">
              <a16:creationId xmlns:a16="http://schemas.microsoft.com/office/drawing/2014/main" id="{A4E7777C-B987-4D67-ABAC-E6EAB8169D10}"/>
            </a:ext>
          </a:extLst>
        </xdr:cNvPr>
        <xdr:cNvSpPr/>
      </xdr:nvSpPr>
      <xdr:spPr>
        <a:xfrm>
          <a:off x="10426700" y="70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137828</xdr:rowOff>
    </xdr:from>
    <xdr:ext cx="534377" cy="259045"/>
    <xdr:sp macro="" textlink="">
      <xdr:nvSpPr>
        <xdr:cNvPr id="130" name="【道路】&#10;一人当たり延長該当値テキスト">
          <a:extLst>
            <a:ext uri="{FF2B5EF4-FFF2-40B4-BE49-F238E27FC236}">
              <a16:creationId xmlns:a16="http://schemas.microsoft.com/office/drawing/2014/main" id="{280F4542-11FD-4021-965D-400C0BAD71CB}"/>
            </a:ext>
          </a:extLst>
        </xdr:cNvPr>
        <xdr:cNvSpPr txBox="1"/>
      </xdr:nvSpPr>
      <xdr:spPr>
        <a:xfrm>
          <a:off x="10515600" y="69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52373</xdr:rowOff>
    </xdr:from>
    <xdr:to>
      <xdr:col>50</xdr:col>
      <xdr:colOff>165100</xdr:colOff>
      <xdr:row>41</xdr:row>
      <xdr:rowOff>153973</xdr:rowOff>
    </xdr:to>
    <xdr:sp macro="" textlink="">
      <xdr:nvSpPr>
        <xdr:cNvPr id="131" name="楕円 130">
          <a:extLst>
            <a:ext uri="{FF2B5EF4-FFF2-40B4-BE49-F238E27FC236}">
              <a16:creationId xmlns:a16="http://schemas.microsoft.com/office/drawing/2014/main" id="{D4CF8738-D0A9-442F-8030-523891D63771}"/>
            </a:ext>
          </a:extLst>
        </xdr:cNvPr>
        <xdr:cNvSpPr/>
      </xdr:nvSpPr>
      <xdr:spPr>
        <a:xfrm>
          <a:off x="9588500" y="70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102251</xdr:rowOff>
    </xdr:from>
    <xdr:to>
      <xdr:col>55</xdr:col>
      <xdr:colOff>0</xdr:colOff>
      <xdr:row>41</xdr:row>
      <xdr:rowOff>103173</xdr:rowOff>
    </xdr:to>
    <xdr:cxnSp macro="">
      <xdr:nvCxnSpPr>
        <xdr:cNvPr id="132" name="直線コネクタ 131">
          <a:extLst>
            <a:ext uri="{FF2B5EF4-FFF2-40B4-BE49-F238E27FC236}">
              <a16:creationId xmlns:a16="http://schemas.microsoft.com/office/drawing/2014/main" id="{7FC6BA95-D5FE-4BBA-AD8D-A8EDB7B8FFFE}"/>
            </a:ext>
          </a:extLst>
        </xdr:cNvPr>
        <xdr:cNvCxnSpPr/>
      </xdr:nvCxnSpPr>
      <xdr:spPr>
        <a:xfrm flipV="1">
          <a:off x="9639300" y="7131701"/>
          <a:ext cx="8382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53036</xdr:rowOff>
    </xdr:from>
    <xdr:to>
      <xdr:col>46</xdr:col>
      <xdr:colOff>38100</xdr:colOff>
      <xdr:row>41</xdr:row>
      <xdr:rowOff>154636</xdr:rowOff>
    </xdr:to>
    <xdr:sp macro="" textlink="">
      <xdr:nvSpPr>
        <xdr:cNvPr id="133" name="楕円 132">
          <a:extLst>
            <a:ext uri="{FF2B5EF4-FFF2-40B4-BE49-F238E27FC236}">
              <a16:creationId xmlns:a16="http://schemas.microsoft.com/office/drawing/2014/main" id="{7D6DDFFE-AED6-4AAD-A925-78722E4593D0}"/>
            </a:ext>
          </a:extLst>
        </xdr:cNvPr>
        <xdr:cNvSpPr/>
      </xdr:nvSpPr>
      <xdr:spPr>
        <a:xfrm>
          <a:off x="8699500" y="70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103173</xdr:rowOff>
    </xdr:from>
    <xdr:to>
      <xdr:col>50</xdr:col>
      <xdr:colOff>114300</xdr:colOff>
      <xdr:row>41</xdr:row>
      <xdr:rowOff>103836</xdr:rowOff>
    </xdr:to>
    <xdr:cxnSp macro="">
      <xdr:nvCxnSpPr>
        <xdr:cNvPr id="134" name="直線コネクタ 133">
          <a:extLst>
            <a:ext uri="{FF2B5EF4-FFF2-40B4-BE49-F238E27FC236}">
              <a16:creationId xmlns:a16="http://schemas.microsoft.com/office/drawing/2014/main" id="{0261D31F-3E80-4E3A-A467-18D0634304A4}"/>
            </a:ext>
          </a:extLst>
        </xdr:cNvPr>
        <xdr:cNvCxnSpPr/>
      </xdr:nvCxnSpPr>
      <xdr:spPr>
        <a:xfrm flipV="1">
          <a:off x="8750300" y="7132623"/>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53621</xdr:rowOff>
    </xdr:from>
    <xdr:to>
      <xdr:col>41</xdr:col>
      <xdr:colOff>101600</xdr:colOff>
      <xdr:row>41</xdr:row>
      <xdr:rowOff>155221</xdr:rowOff>
    </xdr:to>
    <xdr:sp macro="" textlink="">
      <xdr:nvSpPr>
        <xdr:cNvPr id="135" name="楕円 134">
          <a:extLst>
            <a:ext uri="{FF2B5EF4-FFF2-40B4-BE49-F238E27FC236}">
              <a16:creationId xmlns:a16="http://schemas.microsoft.com/office/drawing/2014/main" id="{768012E5-80AD-4D02-82A5-77D1F8994549}"/>
            </a:ext>
          </a:extLst>
        </xdr:cNvPr>
        <xdr:cNvSpPr/>
      </xdr:nvSpPr>
      <xdr:spPr>
        <a:xfrm>
          <a:off x="7810500" y="70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103836</xdr:rowOff>
    </xdr:from>
    <xdr:to>
      <xdr:col>45</xdr:col>
      <xdr:colOff>177800</xdr:colOff>
      <xdr:row>41</xdr:row>
      <xdr:rowOff>104421</xdr:rowOff>
    </xdr:to>
    <xdr:cxnSp macro="">
      <xdr:nvCxnSpPr>
        <xdr:cNvPr id="136" name="直線コネクタ 135">
          <a:extLst>
            <a:ext uri="{FF2B5EF4-FFF2-40B4-BE49-F238E27FC236}">
              <a16:creationId xmlns:a16="http://schemas.microsoft.com/office/drawing/2014/main" id="{7C78E9C3-B470-4C0D-8A2C-D4F4E64818C0}"/>
            </a:ext>
          </a:extLst>
        </xdr:cNvPr>
        <xdr:cNvCxnSpPr/>
      </xdr:nvCxnSpPr>
      <xdr:spPr>
        <a:xfrm flipV="1">
          <a:off x="7861300" y="7133286"/>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54135</xdr:rowOff>
    </xdr:from>
    <xdr:to>
      <xdr:col>36</xdr:col>
      <xdr:colOff>165100</xdr:colOff>
      <xdr:row>41</xdr:row>
      <xdr:rowOff>155735</xdr:rowOff>
    </xdr:to>
    <xdr:sp macro="" textlink="">
      <xdr:nvSpPr>
        <xdr:cNvPr id="137" name="楕円 136">
          <a:extLst>
            <a:ext uri="{FF2B5EF4-FFF2-40B4-BE49-F238E27FC236}">
              <a16:creationId xmlns:a16="http://schemas.microsoft.com/office/drawing/2014/main" id="{734BD784-54A1-4AB7-950B-EDB7D55CB72D}"/>
            </a:ext>
          </a:extLst>
        </xdr:cNvPr>
        <xdr:cNvSpPr/>
      </xdr:nvSpPr>
      <xdr:spPr>
        <a:xfrm>
          <a:off x="6921500" y="70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104421</xdr:rowOff>
    </xdr:from>
    <xdr:to>
      <xdr:col>41</xdr:col>
      <xdr:colOff>50800</xdr:colOff>
      <xdr:row>41</xdr:row>
      <xdr:rowOff>104935</xdr:rowOff>
    </xdr:to>
    <xdr:cxnSp macro="">
      <xdr:nvCxnSpPr>
        <xdr:cNvPr id="138" name="直線コネクタ 137">
          <a:extLst>
            <a:ext uri="{FF2B5EF4-FFF2-40B4-BE49-F238E27FC236}">
              <a16:creationId xmlns:a16="http://schemas.microsoft.com/office/drawing/2014/main" id="{B02B6830-B035-4FF8-9E93-97438A50B16D}"/>
            </a:ext>
          </a:extLst>
        </xdr:cNvPr>
        <xdr:cNvCxnSpPr/>
      </xdr:nvCxnSpPr>
      <xdr:spPr>
        <a:xfrm flipV="1">
          <a:off x="6972300" y="713387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09853676-DFC5-4620-A094-D6DBDAA73215}"/>
            </a:ext>
          </a:extLst>
        </xdr:cNvPr>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40" name="n_2aveValue【道路】&#10;一人当たり延長">
          <a:extLst>
            <a:ext uri="{FF2B5EF4-FFF2-40B4-BE49-F238E27FC236}">
              <a16:creationId xmlns:a16="http://schemas.microsoft.com/office/drawing/2014/main" id="{6AF96338-154B-466A-AF4E-E95FB2293966}"/>
            </a:ext>
          </a:extLst>
        </xdr:cNvPr>
        <xdr:cNvSpPr txBox="1"/>
      </xdr:nvSpPr>
      <xdr:spPr>
        <a:xfrm>
          <a:off x="8483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41" name="n_3aveValue【道路】&#10;一人当たり延長">
          <a:extLst>
            <a:ext uri="{FF2B5EF4-FFF2-40B4-BE49-F238E27FC236}">
              <a16:creationId xmlns:a16="http://schemas.microsoft.com/office/drawing/2014/main" id="{628A79BB-5233-4229-B4DE-F93AC5035785}"/>
            </a:ext>
          </a:extLst>
        </xdr:cNvPr>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a:extLst>
            <a:ext uri="{FF2B5EF4-FFF2-40B4-BE49-F238E27FC236}">
              <a16:creationId xmlns:a16="http://schemas.microsoft.com/office/drawing/2014/main" id="{B1B1BE4C-4BB0-42B5-92E7-519F0661E15A}"/>
            </a:ext>
          </a:extLst>
        </xdr:cNvPr>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145100</xdr:rowOff>
    </xdr:from>
    <xdr:ext cx="534377" cy="259045"/>
    <xdr:sp macro="" textlink="">
      <xdr:nvSpPr>
        <xdr:cNvPr id="143" name="n_1mainValue【道路】&#10;一人当たり延長">
          <a:extLst>
            <a:ext uri="{FF2B5EF4-FFF2-40B4-BE49-F238E27FC236}">
              <a16:creationId xmlns:a16="http://schemas.microsoft.com/office/drawing/2014/main" id="{A16D6445-A3F5-45B1-8E75-4D3B97F3877D}"/>
            </a:ext>
          </a:extLst>
        </xdr:cNvPr>
        <xdr:cNvSpPr txBox="1"/>
      </xdr:nvSpPr>
      <xdr:spPr>
        <a:xfrm>
          <a:off x="9359411" y="717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145763</xdr:rowOff>
    </xdr:from>
    <xdr:ext cx="534377" cy="259045"/>
    <xdr:sp macro="" textlink="">
      <xdr:nvSpPr>
        <xdr:cNvPr id="144" name="n_2mainValue【道路】&#10;一人当たり延長">
          <a:extLst>
            <a:ext uri="{FF2B5EF4-FFF2-40B4-BE49-F238E27FC236}">
              <a16:creationId xmlns:a16="http://schemas.microsoft.com/office/drawing/2014/main" id="{2600B7E8-6063-4DA1-B25B-31CD97AE3EE9}"/>
            </a:ext>
          </a:extLst>
        </xdr:cNvPr>
        <xdr:cNvSpPr txBox="1"/>
      </xdr:nvSpPr>
      <xdr:spPr>
        <a:xfrm>
          <a:off x="8483111" y="71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146348</xdr:rowOff>
    </xdr:from>
    <xdr:ext cx="534377" cy="259045"/>
    <xdr:sp macro="" textlink="">
      <xdr:nvSpPr>
        <xdr:cNvPr id="145" name="n_3mainValue【道路】&#10;一人当たり延長">
          <a:extLst>
            <a:ext uri="{FF2B5EF4-FFF2-40B4-BE49-F238E27FC236}">
              <a16:creationId xmlns:a16="http://schemas.microsoft.com/office/drawing/2014/main" id="{BBB06F89-B24C-4CEF-B508-CF6F33FC6052}"/>
            </a:ext>
          </a:extLst>
        </xdr:cNvPr>
        <xdr:cNvSpPr txBox="1"/>
      </xdr:nvSpPr>
      <xdr:spPr>
        <a:xfrm>
          <a:off x="7594111" y="71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146862</xdr:rowOff>
    </xdr:from>
    <xdr:ext cx="534377" cy="259045"/>
    <xdr:sp macro="" textlink="">
      <xdr:nvSpPr>
        <xdr:cNvPr id="146" name="n_4mainValue【道路】&#10;一人当たり延長">
          <a:extLst>
            <a:ext uri="{FF2B5EF4-FFF2-40B4-BE49-F238E27FC236}">
              <a16:creationId xmlns:a16="http://schemas.microsoft.com/office/drawing/2014/main" id="{A034DD74-8E74-4574-B6E4-B1F2822278E6}"/>
            </a:ext>
          </a:extLst>
        </xdr:cNvPr>
        <xdr:cNvSpPr txBox="1"/>
      </xdr:nvSpPr>
      <xdr:spPr>
        <a:xfrm>
          <a:off x="6705111" y="71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57C9807-961D-466E-880C-1DEE108E72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70CC4B5-9B4B-4D02-B8A1-36DFAFB784A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E477085-C054-4440-9066-7D587B7934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F7A2813-860E-405D-9E3E-AFB0C5882F1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8E9FC30-6DCD-48FD-B673-BB404712F3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ECB6D6F-A157-4F81-9AE6-55A13EF4BD8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13C414B-DFDC-4F87-A997-5233BE3E79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82D54E5-55C1-4564-BE82-0EE123AE39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6CE1156-D7FA-4D01-998D-40F9BED5C4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B8B78DF-2B32-4578-891E-61C63D1CB1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223CB3F-1DB0-4181-8C67-5D626436F91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BE71C49-B66D-4AA3-814B-C45F2A141D7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D489293-516A-437D-B4BB-75C4C37175C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1E3B5EF-95D2-4DAD-B3E2-32DFEC29896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E33441F-47AE-4332-9833-B205442AAE0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84CEDB0-C582-4A64-B907-3914254829A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84BBD80-03C7-45D0-AD37-F33E9BD021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0E93D44-F191-425F-A4C5-8EB452DDA6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3BCCE96-AA08-42C2-B9EC-9C8257D9867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16FB75C-06C5-49FD-80B2-DE9D36CAC68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B1AED188-12A7-4CF8-A2C3-F2B8ADD1E66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D12074D-804C-4758-BD78-3A3BA5A507D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7447FEA7-1BA6-4536-A55D-449EA5DF74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9776BF51-9E9E-4381-842D-7A788144DE66}"/>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B60CCDD1-1C11-47E2-B89A-ED18C1F880E5}"/>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B211628D-898C-47DB-B5FA-DD9E99159289}"/>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970CDBBB-6947-48EC-B0A1-B453585188E3}"/>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4FF2A0CD-3466-4DBF-872B-F5FE4A178D1E}"/>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3B1750A-7B73-4817-9190-A3A30D187ADF}"/>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BF29075D-026E-4A50-AB7B-55DDEC14B476}"/>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D2E11868-3746-47FA-9C8B-87C629147B2A}"/>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3598C710-6A40-45DC-B9B8-C64B7472196F}"/>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F5D8A41A-554A-47C8-AE08-4315C820F85F}"/>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AEE8892E-DA10-405B-AB2D-87D2B9648F20}"/>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E029B1D-9ABB-468A-AB24-1AA94BF32B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B57BB4A-3991-4CC2-BB4F-A013802ED5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403D243-2396-4052-AAF0-7DC3D19EA6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C29B2F-68DB-4A38-ADB5-5E1578C4DC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9A8311C-89C1-4277-80A2-09BCD16E66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92710</xdr:rowOff>
    </xdr:from>
    <xdr:to>
      <xdr:col>24</xdr:col>
      <xdr:colOff>114300</xdr:colOff>
      <xdr:row>60</xdr:row>
      <xdr:rowOff>22860</xdr:rowOff>
    </xdr:to>
    <xdr:sp macro="" textlink="">
      <xdr:nvSpPr>
        <xdr:cNvPr id="186" name="楕円 185">
          <a:extLst>
            <a:ext uri="{FF2B5EF4-FFF2-40B4-BE49-F238E27FC236}">
              <a16:creationId xmlns:a16="http://schemas.microsoft.com/office/drawing/2014/main" id="{CA94F087-DCA3-403C-8831-F8E8A07C8851}"/>
            </a:ext>
          </a:extLst>
        </xdr:cNvPr>
        <xdr:cNvSpPr/>
      </xdr:nvSpPr>
      <xdr:spPr>
        <a:xfrm>
          <a:off x="45847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115587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DF4895B-7A82-4757-821C-CC42AAC44A40}"/>
            </a:ext>
          </a:extLst>
        </xdr:cNvPr>
        <xdr:cNvSpPr txBox="1"/>
      </xdr:nvSpPr>
      <xdr:spPr>
        <a:xfrm>
          <a:off x="4673600" y="10059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59690</xdr:rowOff>
    </xdr:from>
    <xdr:to>
      <xdr:col>20</xdr:col>
      <xdr:colOff>38100</xdr:colOff>
      <xdr:row>59</xdr:row>
      <xdr:rowOff>161290</xdr:rowOff>
    </xdr:to>
    <xdr:sp macro="" textlink="">
      <xdr:nvSpPr>
        <xdr:cNvPr id="188" name="楕円 187">
          <a:extLst>
            <a:ext uri="{FF2B5EF4-FFF2-40B4-BE49-F238E27FC236}">
              <a16:creationId xmlns:a16="http://schemas.microsoft.com/office/drawing/2014/main" id="{F0BA0F8A-3DFD-4E3B-B179-4409AE5995FA}"/>
            </a:ext>
          </a:extLst>
        </xdr:cNvPr>
        <xdr:cNvSpPr/>
      </xdr:nvSpPr>
      <xdr:spPr>
        <a:xfrm>
          <a:off x="3746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110490</xdr:rowOff>
    </xdr:from>
    <xdr:to>
      <xdr:col>24</xdr:col>
      <xdr:colOff>63500</xdr:colOff>
      <xdr:row>59</xdr:row>
      <xdr:rowOff>143510</xdr:rowOff>
    </xdr:to>
    <xdr:cxnSp macro="">
      <xdr:nvCxnSpPr>
        <xdr:cNvPr id="189" name="直線コネクタ 188">
          <a:extLst>
            <a:ext uri="{FF2B5EF4-FFF2-40B4-BE49-F238E27FC236}">
              <a16:creationId xmlns:a16="http://schemas.microsoft.com/office/drawing/2014/main" id="{EBC9EE51-004F-475E-96F1-39F55B29497F}"/>
            </a:ext>
          </a:extLst>
        </xdr:cNvPr>
        <xdr:cNvCxnSpPr/>
      </xdr:nvCxnSpPr>
      <xdr:spPr>
        <a:xfrm>
          <a:off x="3797300" y="1022604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27940</xdr:rowOff>
    </xdr:from>
    <xdr:to>
      <xdr:col>15</xdr:col>
      <xdr:colOff>101600</xdr:colOff>
      <xdr:row>59</xdr:row>
      <xdr:rowOff>129540</xdr:rowOff>
    </xdr:to>
    <xdr:sp macro="" textlink="">
      <xdr:nvSpPr>
        <xdr:cNvPr id="190" name="楕円 189">
          <a:extLst>
            <a:ext uri="{FF2B5EF4-FFF2-40B4-BE49-F238E27FC236}">
              <a16:creationId xmlns:a16="http://schemas.microsoft.com/office/drawing/2014/main" id="{A60232D4-D206-4DA7-B9EA-816A8259D794}"/>
            </a:ext>
          </a:extLst>
        </xdr:cNvPr>
        <xdr:cNvSpPr/>
      </xdr:nvSpPr>
      <xdr:spPr>
        <a:xfrm>
          <a:off x="2857500" y="101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78740</xdr:rowOff>
    </xdr:from>
    <xdr:to>
      <xdr:col>19</xdr:col>
      <xdr:colOff>177800</xdr:colOff>
      <xdr:row>59</xdr:row>
      <xdr:rowOff>110490</xdr:rowOff>
    </xdr:to>
    <xdr:cxnSp macro="">
      <xdr:nvCxnSpPr>
        <xdr:cNvPr id="191" name="直線コネクタ 190">
          <a:extLst>
            <a:ext uri="{FF2B5EF4-FFF2-40B4-BE49-F238E27FC236}">
              <a16:creationId xmlns:a16="http://schemas.microsoft.com/office/drawing/2014/main" id="{CB508FA7-6A90-4E1C-A17E-E3DD59DFBD44}"/>
            </a:ext>
          </a:extLst>
        </xdr:cNvPr>
        <xdr:cNvCxnSpPr/>
      </xdr:nvCxnSpPr>
      <xdr:spPr>
        <a:xfrm>
          <a:off x="2908300" y="1019429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167640</xdr:rowOff>
    </xdr:from>
    <xdr:to>
      <xdr:col>10</xdr:col>
      <xdr:colOff>165100</xdr:colOff>
      <xdr:row>59</xdr:row>
      <xdr:rowOff>97790</xdr:rowOff>
    </xdr:to>
    <xdr:sp macro="" textlink="">
      <xdr:nvSpPr>
        <xdr:cNvPr id="192" name="楕円 191">
          <a:extLst>
            <a:ext uri="{FF2B5EF4-FFF2-40B4-BE49-F238E27FC236}">
              <a16:creationId xmlns:a16="http://schemas.microsoft.com/office/drawing/2014/main" id="{9FA98916-F773-438C-9281-45BEB66B1388}"/>
            </a:ext>
          </a:extLst>
        </xdr:cNvPr>
        <xdr:cNvSpPr/>
      </xdr:nvSpPr>
      <xdr:spPr>
        <a:xfrm>
          <a:off x="19685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46990</xdr:rowOff>
    </xdr:from>
    <xdr:to>
      <xdr:col>15</xdr:col>
      <xdr:colOff>50800</xdr:colOff>
      <xdr:row>59</xdr:row>
      <xdr:rowOff>78740</xdr:rowOff>
    </xdr:to>
    <xdr:cxnSp macro="">
      <xdr:nvCxnSpPr>
        <xdr:cNvPr id="193" name="直線コネクタ 192">
          <a:extLst>
            <a:ext uri="{FF2B5EF4-FFF2-40B4-BE49-F238E27FC236}">
              <a16:creationId xmlns:a16="http://schemas.microsoft.com/office/drawing/2014/main" id="{2CBB2A00-D4B7-49E9-BD0B-D27016DB0C97}"/>
            </a:ext>
          </a:extLst>
        </xdr:cNvPr>
        <xdr:cNvCxnSpPr/>
      </xdr:nvCxnSpPr>
      <xdr:spPr>
        <a:xfrm>
          <a:off x="2019300" y="1016254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135890</xdr:rowOff>
    </xdr:from>
    <xdr:to>
      <xdr:col>6</xdr:col>
      <xdr:colOff>38100</xdr:colOff>
      <xdr:row>59</xdr:row>
      <xdr:rowOff>66040</xdr:rowOff>
    </xdr:to>
    <xdr:sp macro="" textlink="">
      <xdr:nvSpPr>
        <xdr:cNvPr id="194" name="楕円 193">
          <a:extLst>
            <a:ext uri="{FF2B5EF4-FFF2-40B4-BE49-F238E27FC236}">
              <a16:creationId xmlns:a16="http://schemas.microsoft.com/office/drawing/2014/main" id="{D39130EB-72E2-45E6-B9F4-655F4E155C3A}"/>
            </a:ext>
          </a:extLst>
        </xdr:cNvPr>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46990</xdr:rowOff>
    </xdr:to>
    <xdr:cxnSp macro="">
      <xdr:nvCxnSpPr>
        <xdr:cNvPr id="195" name="直線コネクタ 194">
          <a:extLst>
            <a:ext uri="{FF2B5EF4-FFF2-40B4-BE49-F238E27FC236}">
              <a16:creationId xmlns:a16="http://schemas.microsoft.com/office/drawing/2014/main" id="{6077162D-81A9-4416-A4BE-40D746FCA74D}"/>
            </a:ext>
          </a:extLst>
        </xdr:cNvPr>
        <xdr:cNvCxnSpPr/>
      </xdr:nvCxnSpPr>
      <xdr:spPr>
        <a:xfrm>
          <a:off x="1130300" y="1013079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F0D59E60-DD96-42D7-9ECD-A4AC26513486}"/>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D214813-EE73-4BA3-9A3F-8A2DD1E694AA}"/>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8CA4833-2317-4A47-B73A-F68232881579}"/>
            </a:ext>
          </a:extLst>
        </xdr:cNvPr>
        <xdr:cNvSpPr txBox="1"/>
      </xdr:nvSpPr>
      <xdr:spPr>
        <a:xfrm>
          <a:off x="1816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4E2B6AC-24E7-45B8-9FF1-FD661C26F450}"/>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B297F71-5176-45DC-AEEB-E8A7915A2410}"/>
            </a:ext>
          </a:extLst>
        </xdr:cNvPr>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146067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EDEEC60-C61B-40FA-A858-35301DF1A742}"/>
            </a:ext>
          </a:extLst>
        </xdr:cNvPr>
        <xdr:cNvSpPr txBox="1"/>
      </xdr:nvSpPr>
      <xdr:spPr>
        <a:xfrm>
          <a:off x="2705744" y="991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114317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EEA2CD5-1373-41E1-B1E7-ED2B8F8D8172}"/>
            </a:ext>
          </a:extLst>
        </xdr:cNvPr>
        <xdr:cNvSpPr txBox="1"/>
      </xdr:nvSpPr>
      <xdr:spPr>
        <a:xfrm>
          <a:off x="1816744" y="988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7D385EAD-A194-4704-829E-F628E96F35DC}"/>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5680377-7A29-4563-BA5E-3E515C7AE0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687E1BE5-DBA6-47F9-AF68-3E79EA983F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2B7F3862-33F8-4C75-9E9D-301E4DAE2E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67DD3F1-8BA0-428E-8F29-0F6EEC6664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2D1A6E0-6510-4E2F-909E-BC3165CE28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CED38E77-97D3-4BD7-83B9-467C3A9491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BF40B285-5754-4BD5-B4BC-EA0D059167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7FB6C7F-0BBE-4E01-A160-EC2F5DBE58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9DD33FD0-D22D-4C69-B4B0-FF692B839F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644B8993-8985-41B2-BBF6-FFE0EBA0C5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CF21FB8A-E587-44BB-A4FA-A5A61E7CA91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2464A565-D5E4-4171-B7B1-F5A9D0CCE22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7FAE9FAC-B83C-48C6-8C2F-146B8014537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D75DB98C-CE0B-45EB-973F-152CF3FA23F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A994668E-EE9A-4862-BA31-503DBC6D77B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68021C26-2F2C-46DF-BAA5-4678E034569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46A6ECA2-18DF-4AA3-99FF-9CEF550BC5D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ADC075B-16B1-4E61-9E0E-A421AF08658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4F3FAC71-F8AD-47F0-ABCE-CC10A21C363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5B96D9C7-788B-4D05-AC6C-0CA72E4ED44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CE99439F-A6BB-4DE2-9C85-DD42DD300B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5EE592B9-5465-47ED-B06D-FACF2261A1A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C3A65448-211B-4E13-A8AD-1CC2B8F52B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4F2741E1-FF1F-4920-AF7C-DB121DBB7F55}"/>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0BC70179-76E2-47CF-B6E9-3DA5DCD950C2}"/>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CD0C4A9B-C467-463A-8994-0243A795C027}"/>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D0A944B8-D6C4-4F18-A071-96FC1854BF6E}"/>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B0FD62E1-B6FE-498F-8B2A-7B1DF11E72A0}"/>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DFAFBADA-83F1-422B-AEBA-826ADCBC9B8A}"/>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01DB6B34-15D9-4F55-980B-792B692E4A04}"/>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E97B8CAA-EFD7-48B4-BD22-0F4497CFDD8C}"/>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CF2C90FC-CFF9-4703-9710-1FAF2F7E38AC}"/>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AEA332B1-0CB9-40A5-9821-329A8521975B}"/>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B95E1D39-878E-4CA1-8343-D3D93F48560E}"/>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1108F97-E424-4F60-B790-6EE985A4B8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7419300-2D84-4917-AEC6-F49E866C048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A5CBD7F-DDE3-4337-98AA-0ABD85B42E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4935926-C9AF-4A29-941E-58703735CE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4BC3BE1-E374-46F1-AAC0-BD93A82E38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121471</xdr:rowOff>
    </xdr:from>
    <xdr:to>
      <xdr:col>55</xdr:col>
      <xdr:colOff>50800</xdr:colOff>
      <xdr:row>64</xdr:row>
      <xdr:rowOff>51621</xdr:rowOff>
    </xdr:to>
    <xdr:sp macro="" textlink="">
      <xdr:nvSpPr>
        <xdr:cNvPr id="243" name="楕円 242">
          <a:extLst>
            <a:ext uri="{FF2B5EF4-FFF2-40B4-BE49-F238E27FC236}">
              <a16:creationId xmlns:a16="http://schemas.microsoft.com/office/drawing/2014/main" id="{DDE05A71-245E-4323-8292-9DB7EB0A7861}"/>
            </a:ext>
          </a:extLst>
        </xdr:cNvPr>
        <xdr:cNvSpPr/>
      </xdr:nvSpPr>
      <xdr:spPr>
        <a:xfrm>
          <a:off x="10426700" y="109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36398</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C7166861-D9A1-420E-982E-5BB2788A250D}"/>
            </a:ext>
          </a:extLst>
        </xdr:cNvPr>
        <xdr:cNvSpPr txBox="1"/>
      </xdr:nvSpPr>
      <xdr:spPr>
        <a:xfrm>
          <a:off x="10515600" y="1083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122702</xdr:rowOff>
    </xdr:from>
    <xdr:to>
      <xdr:col>50</xdr:col>
      <xdr:colOff>165100</xdr:colOff>
      <xdr:row>64</xdr:row>
      <xdr:rowOff>52852</xdr:rowOff>
    </xdr:to>
    <xdr:sp macro="" textlink="">
      <xdr:nvSpPr>
        <xdr:cNvPr id="245" name="楕円 244">
          <a:extLst>
            <a:ext uri="{FF2B5EF4-FFF2-40B4-BE49-F238E27FC236}">
              <a16:creationId xmlns:a16="http://schemas.microsoft.com/office/drawing/2014/main" id="{A172BBDB-4161-433A-97DF-8BDEB72456A8}"/>
            </a:ext>
          </a:extLst>
        </xdr:cNvPr>
        <xdr:cNvSpPr/>
      </xdr:nvSpPr>
      <xdr:spPr>
        <a:xfrm>
          <a:off x="9588500" y="109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821</xdr:rowOff>
    </xdr:from>
    <xdr:to>
      <xdr:col>55</xdr:col>
      <xdr:colOff>0</xdr:colOff>
      <xdr:row>64</xdr:row>
      <xdr:rowOff>2052</xdr:rowOff>
    </xdr:to>
    <xdr:cxnSp macro="">
      <xdr:nvCxnSpPr>
        <xdr:cNvPr id="246" name="直線コネクタ 245">
          <a:extLst>
            <a:ext uri="{FF2B5EF4-FFF2-40B4-BE49-F238E27FC236}">
              <a16:creationId xmlns:a16="http://schemas.microsoft.com/office/drawing/2014/main" id="{9CC8A8ED-0AAE-4BE0-AB9A-630BA04DC1FA}"/>
            </a:ext>
          </a:extLst>
        </xdr:cNvPr>
        <xdr:cNvCxnSpPr/>
      </xdr:nvCxnSpPr>
      <xdr:spPr>
        <a:xfrm flipV="1">
          <a:off x="9639300" y="10973621"/>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124467</xdr:rowOff>
    </xdr:from>
    <xdr:to>
      <xdr:col>46</xdr:col>
      <xdr:colOff>38100</xdr:colOff>
      <xdr:row>64</xdr:row>
      <xdr:rowOff>54617</xdr:rowOff>
    </xdr:to>
    <xdr:sp macro="" textlink="">
      <xdr:nvSpPr>
        <xdr:cNvPr id="247" name="楕円 246">
          <a:extLst>
            <a:ext uri="{FF2B5EF4-FFF2-40B4-BE49-F238E27FC236}">
              <a16:creationId xmlns:a16="http://schemas.microsoft.com/office/drawing/2014/main" id="{A45269F7-0A09-4151-B820-FE16F408DF58}"/>
            </a:ext>
          </a:extLst>
        </xdr:cNvPr>
        <xdr:cNvSpPr/>
      </xdr:nvSpPr>
      <xdr:spPr>
        <a:xfrm>
          <a:off x="8699500" y="1092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2052</xdr:rowOff>
    </xdr:from>
    <xdr:to>
      <xdr:col>50</xdr:col>
      <xdr:colOff>114300</xdr:colOff>
      <xdr:row>64</xdr:row>
      <xdr:rowOff>3817</xdr:rowOff>
    </xdr:to>
    <xdr:cxnSp macro="">
      <xdr:nvCxnSpPr>
        <xdr:cNvPr id="248" name="直線コネクタ 247">
          <a:extLst>
            <a:ext uri="{FF2B5EF4-FFF2-40B4-BE49-F238E27FC236}">
              <a16:creationId xmlns:a16="http://schemas.microsoft.com/office/drawing/2014/main" id="{9BA2A722-23BB-4AC9-A98B-A8FED7F6DE13}"/>
            </a:ext>
          </a:extLst>
        </xdr:cNvPr>
        <xdr:cNvCxnSpPr/>
      </xdr:nvCxnSpPr>
      <xdr:spPr>
        <a:xfrm flipV="1">
          <a:off x="8750300" y="10974852"/>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126171</xdr:rowOff>
    </xdr:from>
    <xdr:to>
      <xdr:col>41</xdr:col>
      <xdr:colOff>101600</xdr:colOff>
      <xdr:row>64</xdr:row>
      <xdr:rowOff>56321</xdr:rowOff>
    </xdr:to>
    <xdr:sp macro="" textlink="">
      <xdr:nvSpPr>
        <xdr:cNvPr id="249" name="楕円 248">
          <a:extLst>
            <a:ext uri="{FF2B5EF4-FFF2-40B4-BE49-F238E27FC236}">
              <a16:creationId xmlns:a16="http://schemas.microsoft.com/office/drawing/2014/main" id="{CE582F63-7008-4930-9182-BCEFF79ACDB4}"/>
            </a:ext>
          </a:extLst>
        </xdr:cNvPr>
        <xdr:cNvSpPr/>
      </xdr:nvSpPr>
      <xdr:spPr>
        <a:xfrm>
          <a:off x="7810500" y="109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3817</xdr:rowOff>
    </xdr:from>
    <xdr:to>
      <xdr:col>45</xdr:col>
      <xdr:colOff>177800</xdr:colOff>
      <xdr:row>64</xdr:row>
      <xdr:rowOff>5521</xdr:rowOff>
    </xdr:to>
    <xdr:cxnSp macro="">
      <xdr:nvCxnSpPr>
        <xdr:cNvPr id="250" name="直線コネクタ 249">
          <a:extLst>
            <a:ext uri="{FF2B5EF4-FFF2-40B4-BE49-F238E27FC236}">
              <a16:creationId xmlns:a16="http://schemas.microsoft.com/office/drawing/2014/main" id="{E03ECA27-1F24-47D2-BED2-628C28AD5C03}"/>
            </a:ext>
          </a:extLst>
        </xdr:cNvPr>
        <xdr:cNvCxnSpPr/>
      </xdr:nvCxnSpPr>
      <xdr:spPr>
        <a:xfrm flipV="1">
          <a:off x="7861300" y="10976617"/>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127681</xdr:rowOff>
    </xdr:from>
    <xdr:to>
      <xdr:col>36</xdr:col>
      <xdr:colOff>165100</xdr:colOff>
      <xdr:row>64</xdr:row>
      <xdr:rowOff>57831</xdr:rowOff>
    </xdr:to>
    <xdr:sp macro="" textlink="">
      <xdr:nvSpPr>
        <xdr:cNvPr id="251" name="楕円 250">
          <a:extLst>
            <a:ext uri="{FF2B5EF4-FFF2-40B4-BE49-F238E27FC236}">
              <a16:creationId xmlns:a16="http://schemas.microsoft.com/office/drawing/2014/main" id="{24339F99-F5EF-4734-9161-13F483B7A95C}"/>
            </a:ext>
          </a:extLst>
        </xdr:cNvPr>
        <xdr:cNvSpPr/>
      </xdr:nvSpPr>
      <xdr:spPr>
        <a:xfrm>
          <a:off x="6921500" y="109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5521</xdr:rowOff>
    </xdr:from>
    <xdr:to>
      <xdr:col>41</xdr:col>
      <xdr:colOff>50800</xdr:colOff>
      <xdr:row>64</xdr:row>
      <xdr:rowOff>7031</xdr:rowOff>
    </xdr:to>
    <xdr:cxnSp macro="">
      <xdr:nvCxnSpPr>
        <xdr:cNvPr id="252" name="直線コネクタ 251">
          <a:extLst>
            <a:ext uri="{FF2B5EF4-FFF2-40B4-BE49-F238E27FC236}">
              <a16:creationId xmlns:a16="http://schemas.microsoft.com/office/drawing/2014/main" id="{E51E1F77-0092-44C8-98EA-4D273BEFBE6D}"/>
            </a:ext>
          </a:extLst>
        </xdr:cNvPr>
        <xdr:cNvCxnSpPr/>
      </xdr:nvCxnSpPr>
      <xdr:spPr>
        <a:xfrm flipV="1">
          <a:off x="6972300" y="10978321"/>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20F20115-8B9F-4C26-B4C8-95C924FF4D81}"/>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9F8AAA72-1E75-4F16-AA3D-BE28265BEEEB}"/>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1F3AA8CF-53E7-4194-8FE0-A4E286111885}"/>
            </a:ext>
          </a:extLst>
        </xdr:cNvPr>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22EC1E98-3C3E-4CEA-94C7-847A589D0E1C}"/>
            </a:ext>
          </a:extLst>
        </xdr:cNvPr>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43979</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9743C06F-F123-4206-8702-8A1A5048BCA5}"/>
            </a:ext>
          </a:extLst>
        </xdr:cNvPr>
        <xdr:cNvSpPr txBox="1"/>
      </xdr:nvSpPr>
      <xdr:spPr>
        <a:xfrm>
          <a:off x="9327095" y="110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45744</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29FF8E56-8551-40CE-A019-6A45CB6F7B78}"/>
            </a:ext>
          </a:extLst>
        </xdr:cNvPr>
        <xdr:cNvSpPr txBox="1"/>
      </xdr:nvSpPr>
      <xdr:spPr>
        <a:xfrm>
          <a:off x="8450795" y="1101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47448</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453700C3-2B73-431D-A771-7E62320B277C}"/>
            </a:ext>
          </a:extLst>
        </xdr:cNvPr>
        <xdr:cNvSpPr txBox="1"/>
      </xdr:nvSpPr>
      <xdr:spPr>
        <a:xfrm>
          <a:off x="7561795" y="1102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48958</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97D7B753-71C3-4E40-AB4C-FAAA5F815E38}"/>
            </a:ext>
          </a:extLst>
        </xdr:cNvPr>
        <xdr:cNvSpPr txBox="1"/>
      </xdr:nvSpPr>
      <xdr:spPr>
        <a:xfrm>
          <a:off x="6672795" y="110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6F8FC57C-B8E1-4993-8305-36456C6C49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24AD60D-DF77-4FDA-B560-F59BD3A0D9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FD046DF4-01F3-40F0-AE49-751C546F99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89B8E211-4486-4F81-931D-AAAEFFA26D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E319B4BF-313E-4133-91C4-BBC16E68B7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99735454-DC67-4CFA-B954-D156D0376F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94A998CE-6CF0-4565-9B12-A5FB4FA7B8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6B03440D-DCF2-4596-B52C-BE59768612E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665E1ABA-ABB4-4014-A37D-3C6F413B0B0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CF728421-0A8A-453A-A757-71AAFC7A7C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987FEB71-BE1F-4A32-A7A3-09D57F862F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DE49822-9E97-4B7B-8828-04B837883E9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726CC83F-AAA0-486F-87C7-58EE16CBEA8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EAFA528C-8C62-4AFF-A449-C72B1F7CCA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FF4373E8-2C51-4F52-9AE2-9CE7474CDEB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A5E94CAC-6309-442F-8DC3-90E1115486B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BAB5E18F-FE74-42F1-ACB4-5B6AD1C219E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28BC9239-C9A4-4086-B00F-89B2FE986D0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F7E9FD23-51B6-40D2-80EF-539920B5A15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AFA6760C-1E64-4EF3-938B-92FA4BC2600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4C4D7B98-DA61-405F-85A9-05E01001262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64BF9AE3-F12E-48FE-BC5D-C5906B55385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E0C3BDC3-B2C4-4BF2-8F89-14CA7A5BDF8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900C465-B2E0-435E-BD95-37529A54BF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E9F33C4-B376-4450-B135-F6F0472C20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A6CE274F-8BD3-469F-A801-D13481CD217F}"/>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094450F-F062-4995-9BB0-D5927FF398F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CDF12C9D-39DE-4B25-8429-59A7D06E93A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DEA7CFA-7815-4FCB-A152-EC64C69F48D6}"/>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EFF35F30-FF0D-40BA-8501-416787144B7F}"/>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F35ACB7-26BF-4D70-9850-C0787A97A7EF}"/>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E9C59794-3362-4A3D-857D-2CCF41FF2009}"/>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3731A3FE-0B30-4B0F-A314-A78778418A6A}"/>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53FEF60A-CBB3-40FD-9757-451C4318131D}"/>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4CA9C8E5-8197-4B2A-9BF7-AABFC5FCCB61}"/>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4EB8AE8C-93D8-4C85-903C-8E8704F65965}"/>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CCBBA17-E407-4479-B1E5-C81804DB66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A9617B1-D5BF-48A9-85B7-7CAD5D774E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874E3FC-D8DB-423C-87DC-F61C8575179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5116E98-62D0-436D-97DF-49A90823A1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4976E5-09DA-493F-BA87-4BE56F99E5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2" name="楕円 301">
          <a:extLst>
            <a:ext uri="{FF2B5EF4-FFF2-40B4-BE49-F238E27FC236}">
              <a16:creationId xmlns:a16="http://schemas.microsoft.com/office/drawing/2014/main" id="{DA518FB6-4A79-40D7-AE8D-91A116314A19}"/>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3" name="【公営住宅】&#10;有形固定資産減価償却率該当値テキスト">
          <a:extLst>
            <a:ext uri="{FF2B5EF4-FFF2-40B4-BE49-F238E27FC236}">
              <a16:creationId xmlns:a16="http://schemas.microsoft.com/office/drawing/2014/main" id="{A0F64103-3DFE-4838-BA25-FB126518305B}"/>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4" name="楕円 303">
          <a:extLst>
            <a:ext uri="{FF2B5EF4-FFF2-40B4-BE49-F238E27FC236}">
              <a16:creationId xmlns:a16="http://schemas.microsoft.com/office/drawing/2014/main" id="{CC83091E-E859-4E30-AB55-1B678D446F1C}"/>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5" name="直線コネクタ 304">
          <a:extLst>
            <a:ext uri="{FF2B5EF4-FFF2-40B4-BE49-F238E27FC236}">
              <a16:creationId xmlns:a16="http://schemas.microsoft.com/office/drawing/2014/main" id="{72FFE213-B6F8-4A8E-87C9-E1322BC7A2E4}"/>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6" name="楕円 305">
          <a:extLst>
            <a:ext uri="{FF2B5EF4-FFF2-40B4-BE49-F238E27FC236}">
              <a16:creationId xmlns:a16="http://schemas.microsoft.com/office/drawing/2014/main" id="{2B7A5936-8D90-435F-9A40-734D23AD0694}"/>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7" name="直線コネクタ 306">
          <a:extLst>
            <a:ext uri="{FF2B5EF4-FFF2-40B4-BE49-F238E27FC236}">
              <a16:creationId xmlns:a16="http://schemas.microsoft.com/office/drawing/2014/main" id="{49E3A10B-5B97-46E4-98D8-3076038E5DB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8" name="楕円 307">
          <a:extLst>
            <a:ext uri="{FF2B5EF4-FFF2-40B4-BE49-F238E27FC236}">
              <a16:creationId xmlns:a16="http://schemas.microsoft.com/office/drawing/2014/main" id="{840D30F1-AC4A-4705-B420-6A3C07172D3B}"/>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09" name="直線コネクタ 308">
          <a:extLst>
            <a:ext uri="{FF2B5EF4-FFF2-40B4-BE49-F238E27FC236}">
              <a16:creationId xmlns:a16="http://schemas.microsoft.com/office/drawing/2014/main" id="{89522D05-B016-4303-B840-882A9610808B}"/>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0" name="楕円 309">
          <a:extLst>
            <a:ext uri="{FF2B5EF4-FFF2-40B4-BE49-F238E27FC236}">
              <a16:creationId xmlns:a16="http://schemas.microsoft.com/office/drawing/2014/main" id="{C5F48D5B-9E91-424C-8493-04706D81941F}"/>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1" name="直線コネクタ 310">
          <a:extLst>
            <a:ext uri="{FF2B5EF4-FFF2-40B4-BE49-F238E27FC236}">
              <a16:creationId xmlns:a16="http://schemas.microsoft.com/office/drawing/2014/main" id="{2FC76F84-E07C-43B8-A518-22E5B2170BD8}"/>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079F30B6-2D24-4EEA-A84C-45EA3253971A}"/>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8EFCA9DB-907D-4024-BE77-8B7377B4AFC9}"/>
            </a:ext>
          </a:extLst>
        </xdr:cNvPr>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a:extLst>
            <a:ext uri="{FF2B5EF4-FFF2-40B4-BE49-F238E27FC236}">
              <a16:creationId xmlns:a16="http://schemas.microsoft.com/office/drawing/2014/main" id="{BB1D1600-C450-4009-89A4-BD09DFF33EE2}"/>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a:extLst>
            <a:ext uri="{FF2B5EF4-FFF2-40B4-BE49-F238E27FC236}">
              <a16:creationId xmlns:a16="http://schemas.microsoft.com/office/drawing/2014/main" id="{0523B83A-E736-4C74-A520-28C936E9C0E1}"/>
            </a:ext>
          </a:extLst>
        </xdr:cNvPr>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6" name="n_1mainValue【公営住宅】&#10;有形固定資産減価償却率">
          <a:extLst>
            <a:ext uri="{FF2B5EF4-FFF2-40B4-BE49-F238E27FC236}">
              <a16:creationId xmlns:a16="http://schemas.microsoft.com/office/drawing/2014/main" id="{4A8156E2-F30C-41B0-A174-DF27C5D00F62}"/>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7" name="n_2mainValue【公営住宅】&#10;有形固定資産減価償却率">
          <a:extLst>
            <a:ext uri="{FF2B5EF4-FFF2-40B4-BE49-F238E27FC236}">
              <a16:creationId xmlns:a16="http://schemas.microsoft.com/office/drawing/2014/main" id="{67CCDC41-F2F5-4F84-B30F-A7A2DBA8647F}"/>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8" name="n_3mainValue【公営住宅】&#10;有形固定資産減価償却率">
          <a:extLst>
            <a:ext uri="{FF2B5EF4-FFF2-40B4-BE49-F238E27FC236}">
              <a16:creationId xmlns:a16="http://schemas.microsoft.com/office/drawing/2014/main" id="{29CC0866-47B2-4D1D-A585-AC15B69F0207}"/>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19" name="n_4mainValue【公営住宅】&#10;有形固定資産減価償却率">
          <a:extLst>
            <a:ext uri="{FF2B5EF4-FFF2-40B4-BE49-F238E27FC236}">
              <a16:creationId xmlns:a16="http://schemas.microsoft.com/office/drawing/2014/main" id="{3003A1A1-1CE3-4C08-88A2-157187FF68D7}"/>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DBD867C-A938-4EDD-AADB-7ED1F6D573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06D1C6B-5C97-45DE-9159-D0A87B2AC5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B5AEB6F-1D7D-4A24-890C-3ACA668089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24FCDFA-F67C-4523-BB58-6530D62014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071F5AC-7C1D-40E1-9D02-5468FC4C07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4A78581-0E6F-4C30-BDC5-FEE74825A1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FD0C850-5900-47E0-BC33-E1472AC7AF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DAF21A5-ED4B-4E3C-A861-45734D8DC4E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C48D1CC-9F23-4795-9EDC-BC45037576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63B2E8A-1959-405A-AC28-4288C062CC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3F8513A8-A3B2-4C71-A2DC-262EF7456CF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D7B5D2B9-C973-43ED-A88F-BE49BFACD56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989D564D-8B7C-4B36-B058-AC477035C97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FFBEEBA5-C7E7-48DE-81E6-58B4738DA883}"/>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5EFB1956-D180-4391-8A12-D49BE6E793E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C3A2E7FC-1650-41CA-B508-87A4D853240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430E98A3-CF76-4C1E-8755-BC7797D6466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788BE40A-6A0F-45CE-9596-C2C71D66604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4F35CC0-29B9-49EF-9B98-B9B3F98A8A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7532744B-26F5-4346-9318-1127B2346D9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2E53A780-9E29-4BAE-B894-F7937BAAE4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8AC03C2A-611C-4576-B783-42991B34F642}"/>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BA282F73-0DE4-4570-904E-92ACB30921FE}"/>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3F9D96D6-1ED3-416E-BFBD-AEC43F46B1F6}"/>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30016CB0-4FDA-4940-9C74-C2D9AB3E3399}"/>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09C2AEFE-1FDD-4209-A81F-3C182E2A3410}"/>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5B7D51C1-A803-4B12-9523-35A6B72BF56C}"/>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F7A6F3D5-2BEE-43BA-A398-C9C0C13C43F4}"/>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D409CB3D-115F-4DAA-87A6-DCD9EC7AD4FC}"/>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DBAEBF5F-C814-4C17-B9D0-A0EF5FD9E6E3}"/>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ECC412D3-E5CC-4E26-87E8-C70A240F61CE}"/>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234FDA8C-4337-42AF-9B28-FCCC839912DA}"/>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E86EE0A-670D-47AA-B68E-EAD8C42186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9884D6C-7299-4B3F-9246-CCB96FEC078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6F99CD9-A2D7-4C77-A3C5-75CFDCFEC46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6FA5321-9DE5-4A75-B908-70DA98A1ABB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FC54DF3-A96B-4401-86FC-F9C09959E0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139731</xdr:rowOff>
    </xdr:from>
    <xdr:to>
      <xdr:col>55</xdr:col>
      <xdr:colOff>50800</xdr:colOff>
      <xdr:row>86</xdr:row>
      <xdr:rowOff>69881</xdr:rowOff>
    </xdr:to>
    <xdr:sp macro="" textlink="">
      <xdr:nvSpPr>
        <xdr:cNvPr id="357" name="楕円 356">
          <a:extLst>
            <a:ext uri="{FF2B5EF4-FFF2-40B4-BE49-F238E27FC236}">
              <a16:creationId xmlns:a16="http://schemas.microsoft.com/office/drawing/2014/main" id="{72412A98-9D5E-4A4A-8E8C-D3BC807B9B38}"/>
            </a:ext>
          </a:extLst>
        </xdr:cNvPr>
        <xdr:cNvSpPr/>
      </xdr:nvSpPr>
      <xdr:spPr>
        <a:xfrm>
          <a:off x="10426700" y="147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54658</xdr:rowOff>
    </xdr:from>
    <xdr:ext cx="469744" cy="259045"/>
    <xdr:sp macro="" textlink="">
      <xdr:nvSpPr>
        <xdr:cNvPr id="358" name="【公営住宅】&#10;一人当たり面積該当値テキスト">
          <a:extLst>
            <a:ext uri="{FF2B5EF4-FFF2-40B4-BE49-F238E27FC236}">
              <a16:creationId xmlns:a16="http://schemas.microsoft.com/office/drawing/2014/main" id="{174A15E7-E72B-4E90-BBB4-E0477C795D61}"/>
            </a:ext>
          </a:extLst>
        </xdr:cNvPr>
        <xdr:cNvSpPr txBox="1"/>
      </xdr:nvSpPr>
      <xdr:spPr>
        <a:xfrm>
          <a:off x="10515600" y="1462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140050</xdr:rowOff>
    </xdr:from>
    <xdr:to>
      <xdr:col>50</xdr:col>
      <xdr:colOff>165100</xdr:colOff>
      <xdr:row>86</xdr:row>
      <xdr:rowOff>70200</xdr:rowOff>
    </xdr:to>
    <xdr:sp macro="" textlink="">
      <xdr:nvSpPr>
        <xdr:cNvPr id="359" name="楕円 358">
          <a:extLst>
            <a:ext uri="{FF2B5EF4-FFF2-40B4-BE49-F238E27FC236}">
              <a16:creationId xmlns:a16="http://schemas.microsoft.com/office/drawing/2014/main" id="{B86B07CB-41D1-4191-B06F-8376C72C9E30}"/>
            </a:ext>
          </a:extLst>
        </xdr:cNvPr>
        <xdr:cNvSpPr/>
      </xdr:nvSpPr>
      <xdr:spPr>
        <a:xfrm>
          <a:off x="9588500" y="147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19081</xdr:rowOff>
    </xdr:from>
    <xdr:to>
      <xdr:col>55</xdr:col>
      <xdr:colOff>0</xdr:colOff>
      <xdr:row>86</xdr:row>
      <xdr:rowOff>19400</xdr:rowOff>
    </xdr:to>
    <xdr:cxnSp macro="">
      <xdr:nvCxnSpPr>
        <xdr:cNvPr id="360" name="直線コネクタ 359">
          <a:extLst>
            <a:ext uri="{FF2B5EF4-FFF2-40B4-BE49-F238E27FC236}">
              <a16:creationId xmlns:a16="http://schemas.microsoft.com/office/drawing/2014/main" id="{8CA29EF1-BF99-4987-B7AC-CABC6162B510}"/>
            </a:ext>
          </a:extLst>
        </xdr:cNvPr>
        <xdr:cNvCxnSpPr/>
      </xdr:nvCxnSpPr>
      <xdr:spPr>
        <a:xfrm flipV="1">
          <a:off x="9639300" y="1476378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140463</xdr:rowOff>
    </xdr:from>
    <xdr:to>
      <xdr:col>46</xdr:col>
      <xdr:colOff>38100</xdr:colOff>
      <xdr:row>86</xdr:row>
      <xdr:rowOff>70613</xdr:rowOff>
    </xdr:to>
    <xdr:sp macro="" textlink="">
      <xdr:nvSpPr>
        <xdr:cNvPr id="361" name="楕円 360">
          <a:extLst>
            <a:ext uri="{FF2B5EF4-FFF2-40B4-BE49-F238E27FC236}">
              <a16:creationId xmlns:a16="http://schemas.microsoft.com/office/drawing/2014/main" id="{E4CDC0FF-40C4-45E3-B5B1-077308892A05}"/>
            </a:ext>
          </a:extLst>
        </xdr:cNvPr>
        <xdr:cNvSpPr/>
      </xdr:nvSpPr>
      <xdr:spPr>
        <a:xfrm>
          <a:off x="8699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19400</xdr:rowOff>
    </xdr:from>
    <xdr:to>
      <xdr:col>50</xdr:col>
      <xdr:colOff>114300</xdr:colOff>
      <xdr:row>86</xdr:row>
      <xdr:rowOff>19813</xdr:rowOff>
    </xdr:to>
    <xdr:cxnSp macro="">
      <xdr:nvCxnSpPr>
        <xdr:cNvPr id="362" name="直線コネクタ 361">
          <a:extLst>
            <a:ext uri="{FF2B5EF4-FFF2-40B4-BE49-F238E27FC236}">
              <a16:creationId xmlns:a16="http://schemas.microsoft.com/office/drawing/2014/main" id="{3C3B147C-8BDE-4715-B4DC-715A3201287C}"/>
            </a:ext>
          </a:extLst>
        </xdr:cNvPr>
        <xdr:cNvCxnSpPr/>
      </xdr:nvCxnSpPr>
      <xdr:spPr>
        <a:xfrm flipV="1">
          <a:off x="8750300" y="14764100"/>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140827</xdr:rowOff>
    </xdr:from>
    <xdr:to>
      <xdr:col>41</xdr:col>
      <xdr:colOff>101600</xdr:colOff>
      <xdr:row>86</xdr:row>
      <xdr:rowOff>70977</xdr:rowOff>
    </xdr:to>
    <xdr:sp macro="" textlink="">
      <xdr:nvSpPr>
        <xdr:cNvPr id="363" name="楕円 362">
          <a:extLst>
            <a:ext uri="{FF2B5EF4-FFF2-40B4-BE49-F238E27FC236}">
              <a16:creationId xmlns:a16="http://schemas.microsoft.com/office/drawing/2014/main" id="{49D3A0EB-7591-40E5-B782-6028F13CAF45}"/>
            </a:ext>
          </a:extLst>
        </xdr:cNvPr>
        <xdr:cNvSpPr/>
      </xdr:nvSpPr>
      <xdr:spPr>
        <a:xfrm>
          <a:off x="7810500" y="147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19813</xdr:rowOff>
    </xdr:from>
    <xdr:to>
      <xdr:col>45</xdr:col>
      <xdr:colOff>177800</xdr:colOff>
      <xdr:row>86</xdr:row>
      <xdr:rowOff>20177</xdr:rowOff>
    </xdr:to>
    <xdr:cxnSp macro="">
      <xdr:nvCxnSpPr>
        <xdr:cNvPr id="364" name="直線コネクタ 363">
          <a:extLst>
            <a:ext uri="{FF2B5EF4-FFF2-40B4-BE49-F238E27FC236}">
              <a16:creationId xmlns:a16="http://schemas.microsoft.com/office/drawing/2014/main" id="{6FA46A5B-EC6F-432B-BCD7-39B6A2092735}"/>
            </a:ext>
          </a:extLst>
        </xdr:cNvPr>
        <xdr:cNvCxnSpPr/>
      </xdr:nvCxnSpPr>
      <xdr:spPr>
        <a:xfrm flipV="1">
          <a:off x="7861300" y="14764513"/>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141148</xdr:rowOff>
    </xdr:from>
    <xdr:to>
      <xdr:col>36</xdr:col>
      <xdr:colOff>165100</xdr:colOff>
      <xdr:row>86</xdr:row>
      <xdr:rowOff>71298</xdr:rowOff>
    </xdr:to>
    <xdr:sp macro="" textlink="">
      <xdr:nvSpPr>
        <xdr:cNvPr id="365" name="楕円 364">
          <a:extLst>
            <a:ext uri="{FF2B5EF4-FFF2-40B4-BE49-F238E27FC236}">
              <a16:creationId xmlns:a16="http://schemas.microsoft.com/office/drawing/2014/main" id="{D85FA09A-6D27-43E4-93D0-3BA0DAAD198E}"/>
            </a:ext>
          </a:extLst>
        </xdr:cNvPr>
        <xdr:cNvSpPr/>
      </xdr:nvSpPr>
      <xdr:spPr>
        <a:xfrm>
          <a:off x="6921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20177</xdr:rowOff>
    </xdr:from>
    <xdr:to>
      <xdr:col>41</xdr:col>
      <xdr:colOff>50800</xdr:colOff>
      <xdr:row>86</xdr:row>
      <xdr:rowOff>20498</xdr:rowOff>
    </xdr:to>
    <xdr:cxnSp macro="">
      <xdr:nvCxnSpPr>
        <xdr:cNvPr id="366" name="直線コネクタ 365">
          <a:extLst>
            <a:ext uri="{FF2B5EF4-FFF2-40B4-BE49-F238E27FC236}">
              <a16:creationId xmlns:a16="http://schemas.microsoft.com/office/drawing/2014/main" id="{BC9ABFAE-12BD-4B2E-94DF-1D08456056A1}"/>
            </a:ext>
          </a:extLst>
        </xdr:cNvPr>
        <xdr:cNvCxnSpPr/>
      </xdr:nvCxnSpPr>
      <xdr:spPr>
        <a:xfrm flipV="1">
          <a:off x="6972300" y="14764877"/>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8DFB4BF5-1757-44D3-80D7-60C4E8F6C56A}"/>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68" name="n_2aveValue【公営住宅】&#10;一人当たり面積">
          <a:extLst>
            <a:ext uri="{FF2B5EF4-FFF2-40B4-BE49-F238E27FC236}">
              <a16:creationId xmlns:a16="http://schemas.microsoft.com/office/drawing/2014/main" id="{C8D455C1-78B5-4CAF-820E-DDAE282E7C39}"/>
            </a:ext>
          </a:extLst>
        </xdr:cNvPr>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a:extLst>
            <a:ext uri="{FF2B5EF4-FFF2-40B4-BE49-F238E27FC236}">
              <a16:creationId xmlns:a16="http://schemas.microsoft.com/office/drawing/2014/main" id="{75088187-D935-438B-B8A0-4B13798CC9E3}"/>
            </a:ext>
          </a:extLst>
        </xdr:cNvPr>
        <xdr:cNvSpPr txBox="1"/>
      </xdr:nvSpPr>
      <xdr:spPr>
        <a:xfrm>
          <a:off x="7626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a:extLst>
            <a:ext uri="{FF2B5EF4-FFF2-40B4-BE49-F238E27FC236}">
              <a16:creationId xmlns:a16="http://schemas.microsoft.com/office/drawing/2014/main" id="{1924C398-5EA9-406F-A9AE-0DFC78DFC990}"/>
            </a:ext>
          </a:extLst>
        </xdr:cNvPr>
        <xdr:cNvSpPr txBox="1"/>
      </xdr:nvSpPr>
      <xdr:spPr>
        <a:xfrm>
          <a:off x="6737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61327</xdr:rowOff>
    </xdr:from>
    <xdr:ext cx="469744" cy="259045"/>
    <xdr:sp macro="" textlink="">
      <xdr:nvSpPr>
        <xdr:cNvPr id="371" name="n_1mainValue【公営住宅】&#10;一人当たり面積">
          <a:extLst>
            <a:ext uri="{FF2B5EF4-FFF2-40B4-BE49-F238E27FC236}">
              <a16:creationId xmlns:a16="http://schemas.microsoft.com/office/drawing/2014/main" id="{B8304515-F243-427A-9DE8-0D87476232D2}"/>
            </a:ext>
          </a:extLst>
        </xdr:cNvPr>
        <xdr:cNvSpPr txBox="1"/>
      </xdr:nvSpPr>
      <xdr:spPr>
        <a:xfrm>
          <a:off x="9391727" y="148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61740</xdr:rowOff>
    </xdr:from>
    <xdr:ext cx="469744" cy="259045"/>
    <xdr:sp macro="" textlink="">
      <xdr:nvSpPr>
        <xdr:cNvPr id="372" name="n_2mainValue【公営住宅】&#10;一人当たり面積">
          <a:extLst>
            <a:ext uri="{FF2B5EF4-FFF2-40B4-BE49-F238E27FC236}">
              <a16:creationId xmlns:a16="http://schemas.microsoft.com/office/drawing/2014/main" id="{FE5BC7D6-A4D4-4384-9002-1028A4E5A27C}"/>
            </a:ext>
          </a:extLst>
        </xdr:cNvPr>
        <xdr:cNvSpPr txBox="1"/>
      </xdr:nvSpPr>
      <xdr:spPr>
        <a:xfrm>
          <a:off x="8515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62104</xdr:rowOff>
    </xdr:from>
    <xdr:ext cx="469744" cy="259045"/>
    <xdr:sp macro="" textlink="">
      <xdr:nvSpPr>
        <xdr:cNvPr id="373" name="n_3mainValue【公営住宅】&#10;一人当たり面積">
          <a:extLst>
            <a:ext uri="{FF2B5EF4-FFF2-40B4-BE49-F238E27FC236}">
              <a16:creationId xmlns:a16="http://schemas.microsoft.com/office/drawing/2014/main" id="{D6F780BC-5E03-4BDD-B612-7B7C7EEFEA02}"/>
            </a:ext>
          </a:extLst>
        </xdr:cNvPr>
        <xdr:cNvSpPr txBox="1"/>
      </xdr:nvSpPr>
      <xdr:spPr>
        <a:xfrm>
          <a:off x="7626427" y="1480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62425</xdr:rowOff>
    </xdr:from>
    <xdr:ext cx="469744" cy="259045"/>
    <xdr:sp macro="" textlink="">
      <xdr:nvSpPr>
        <xdr:cNvPr id="374" name="n_4mainValue【公営住宅】&#10;一人当たり面積">
          <a:extLst>
            <a:ext uri="{FF2B5EF4-FFF2-40B4-BE49-F238E27FC236}">
              <a16:creationId xmlns:a16="http://schemas.microsoft.com/office/drawing/2014/main" id="{37B85EA3-9067-423A-9632-6251659B93C9}"/>
            </a:ext>
          </a:extLst>
        </xdr:cNvPr>
        <xdr:cNvSpPr txBox="1"/>
      </xdr:nvSpPr>
      <xdr:spPr>
        <a:xfrm>
          <a:off x="67374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CE53B70-AAF5-4290-A3CA-F4AA802909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B3F24CD-561D-4426-8480-E3646A865C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60C5340-E1AD-4840-A365-2637309B83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73950CF7-3EFA-4145-BD03-1827B3F91D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AD0AC7C-4146-4363-9403-8931EB6893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9110F3F-9E8D-437A-8F6E-ADEFF684636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C5ACDB9-D69B-4875-88C8-E09EF6A3448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5508AE0-4E24-44DA-A62C-328C822A906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7037859B-CC03-466B-A641-9876FD4FBC1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82CEDCC-CC44-408B-8C3D-D8747B1D6F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3CA81C88-65EB-4D25-B82B-DECDB1C4C5C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5FE6A5F-9B2B-4002-AB87-DD02C75126A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99D4A873-9CFE-4170-B9D8-6C872A7B998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6F4CC7D-1383-4B5C-8C8A-CE2ABC8C251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45179CB5-87BC-4899-97B8-47300BDCF1C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DA1BFF6D-29DD-4F67-BF56-3178009FB73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5CB042B-316F-4634-972F-5941FA2CD4B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B9AD695F-6A24-4FC7-8A08-D68248F7344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D1BDFCA1-2FEE-4DAD-AF66-DD5FFA0CFF9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3B316A96-E3D3-4D4B-971B-068A46F81A1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6C7FCC9D-43C5-40B0-BAE6-A6A0992B707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7D5B2498-FFC8-4F53-A062-C78A6E49AFF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3C7E555A-F887-40BE-A3A8-48BBA74AB6B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1D68120-3F0E-4866-8210-9CDA6567936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3FF01F48-1A80-4574-AD71-E9B010C3C01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33745</xdr:rowOff>
    </xdr:to>
    <xdr:cxnSp macro="">
      <xdr:nvCxnSpPr>
        <xdr:cNvPr id="400" name="直線コネクタ 399">
          <a:extLst>
            <a:ext uri="{FF2B5EF4-FFF2-40B4-BE49-F238E27FC236}">
              <a16:creationId xmlns:a16="http://schemas.microsoft.com/office/drawing/2014/main" id="{6E373F5F-83C1-4C2F-B690-5C5686424B38}"/>
            </a:ext>
          </a:extLst>
        </xdr:cNvPr>
        <xdr:cNvCxnSpPr/>
      </xdr:nvCxnSpPr>
      <xdr:spPr>
        <a:xfrm flipV="1">
          <a:off x="4634865" y="17286514"/>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37572</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DD8A31D-F9E6-4BE3-A1AA-4E1306B4502C}"/>
            </a:ext>
          </a:extLst>
        </xdr:cNvPr>
        <xdr:cNvSpPr txBox="1"/>
      </xdr:nvSpPr>
      <xdr:spPr>
        <a:xfrm>
          <a:off x="4673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33745</xdr:rowOff>
    </xdr:from>
    <xdr:to>
      <xdr:col>24</xdr:col>
      <xdr:colOff>152400</xdr:colOff>
      <xdr:row>109</xdr:row>
      <xdr:rowOff>33745</xdr:rowOff>
    </xdr:to>
    <xdr:cxnSp macro="">
      <xdr:nvCxnSpPr>
        <xdr:cNvPr id="402" name="直線コネクタ 401">
          <a:extLst>
            <a:ext uri="{FF2B5EF4-FFF2-40B4-BE49-F238E27FC236}">
              <a16:creationId xmlns:a16="http://schemas.microsoft.com/office/drawing/2014/main" id="{1BE20AA2-874C-46E6-AFF1-643776E00C48}"/>
            </a:ext>
          </a:extLst>
        </xdr:cNvPr>
        <xdr:cNvCxnSpPr/>
      </xdr:nvCxnSpPr>
      <xdr:spPr>
        <a:xfrm>
          <a:off x="4546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B9506B37-8A70-42F7-88BB-BF5529CA03ED}"/>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4" name="直線コネクタ 403">
          <a:extLst>
            <a:ext uri="{FF2B5EF4-FFF2-40B4-BE49-F238E27FC236}">
              <a16:creationId xmlns:a16="http://schemas.microsoft.com/office/drawing/2014/main" id="{E12AB6C0-0446-4B4A-A574-6B4F2B9C3B9F}"/>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A7400B5A-1AB8-4C9E-8587-7AA225542B1E}"/>
            </a:ext>
          </a:extLst>
        </xdr:cNvPr>
        <xdr:cNvSpPr txBox="1"/>
      </xdr:nvSpPr>
      <xdr:spPr>
        <a:xfrm>
          <a:off x="4673600" y="1784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6" name="フローチャート: 判断 405">
          <a:extLst>
            <a:ext uri="{FF2B5EF4-FFF2-40B4-BE49-F238E27FC236}">
              <a16:creationId xmlns:a16="http://schemas.microsoft.com/office/drawing/2014/main" id="{4FA3497C-03D2-4738-8412-E5863961ADA2}"/>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129902</xdr:rowOff>
    </xdr:from>
    <xdr:to>
      <xdr:col>20</xdr:col>
      <xdr:colOff>38100</xdr:colOff>
      <xdr:row>105</xdr:row>
      <xdr:rowOff>60052</xdr:rowOff>
    </xdr:to>
    <xdr:sp macro="" textlink="">
      <xdr:nvSpPr>
        <xdr:cNvPr id="407" name="フローチャート: 判断 406">
          <a:extLst>
            <a:ext uri="{FF2B5EF4-FFF2-40B4-BE49-F238E27FC236}">
              <a16:creationId xmlns:a16="http://schemas.microsoft.com/office/drawing/2014/main" id="{25FC6662-8C2F-4377-A625-1CD59DE63BA2}"/>
            </a:ext>
          </a:extLst>
        </xdr:cNvPr>
        <xdr:cNvSpPr/>
      </xdr:nvSpPr>
      <xdr:spPr>
        <a:xfrm>
          <a:off x="3746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7BAC0CD9-8F1A-4A86-8906-BC2D340FA25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409" name="フローチャート: 判断 408">
          <a:extLst>
            <a:ext uri="{FF2B5EF4-FFF2-40B4-BE49-F238E27FC236}">
              <a16:creationId xmlns:a16="http://schemas.microsoft.com/office/drawing/2014/main" id="{C5699A44-240F-4244-B3A7-D229EDE9CC6F}"/>
            </a:ext>
          </a:extLst>
        </xdr:cNvPr>
        <xdr:cNvSpPr/>
      </xdr:nvSpPr>
      <xdr:spPr>
        <a:xfrm>
          <a:off x="1968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0" name="フローチャート: 判断 409">
          <a:extLst>
            <a:ext uri="{FF2B5EF4-FFF2-40B4-BE49-F238E27FC236}">
              <a16:creationId xmlns:a16="http://schemas.microsoft.com/office/drawing/2014/main" id="{0000EB45-FC70-4867-BEBD-986D4E6FC73A}"/>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22C6D21-429B-4552-944F-FD615A5B435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1AF8DEC-0E5B-4DA7-8A77-691D8A3092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B5752ED-8025-42B7-A620-CA371F4FB0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BEB738F-BFD9-4B03-BC0B-33DE7846F29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371B9D7-2A1F-4F08-B436-08C2F678C34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13970</xdr:rowOff>
    </xdr:from>
    <xdr:to>
      <xdr:col>24</xdr:col>
      <xdr:colOff>114300</xdr:colOff>
      <xdr:row>108</xdr:row>
      <xdr:rowOff>115570</xdr:rowOff>
    </xdr:to>
    <xdr:sp macro="" textlink="">
      <xdr:nvSpPr>
        <xdr:cNvPr id="416" name="楕円 415">
          <a:extLst>
            <a:ext uri="{FF2B5EF4-FFF2-40B4-BE49-F238E27FC236}">
              <a16:creationId xmlns:a16="http://schemas.microsoft.com/office/drawing/2014/main" id="{9E5E6D5C-EB9F-4D1E-A1A8-B3523173BD83}"/>
            </a:ext>
          </a:extLst>
        </xdr:cNvPr>
        <xdr:cNvSpPr/>
      </xdr:nvSpPr>
      <xdr:spPr>
        <a:xfrm>
          <a:off x="4584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163847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DC32B435-6FA1-4EDB-BE19-BB97750F80AE}"/>
            </a:ext>
          </a:extLst>
        </xdr:cNvPr>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20501</xdr:rowOff>
    </xdr:from>
    <xdr:to>
      <xdr:col>20</xdr:col>
      <xdr:colOff>38100</xdr:colOff>
      <xdr:row>108</xdr:row>
      <xdr:rowOff>122101</xdr:rowOff>
    </xdr:to>
    <xdr:sp macro="" textlink="">
      <xdr:nvSpPr>
        <xdr:cNvPr id="418" name="楕円 417">
          <a:extLst>
            <a:ext uri="{FF2B5EF4-FFF2-40B4-BE49-F238E27FC236}">
              <a16:creationId xmlns:a16="http://schemas.microsoft.com/office/drawing/2014/main" id="{D19E59B4-C248-4818-8E13-38D91578C585}"/>
            </a:ext>
          </a:extLst>
        </xdr:cNvPr>
        <xdr:cNvSpPr/>
      </xdr:nvSpPr>
      <xdr:spPr>
        <a:xfrm>
          <a:off x="3746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64770</xdr:rowOff>
    </xdr:from>
    <xdr:to>
      <xdr:col>24</xdr:col>
      <xdr:colOff>63500</xdr:colOff>
      <xdr:row>108</xdr:row>
      <xdr:rowOff>71301</xdr:rowOff>
    </xdr:to>
    <xdr:cxnSp macro="">
      <xdr:nvCxnSpPr>
        <xdr:cNvPr id="419" name="直線コネクタ 418">
          <a:extLst>
            <a:ext uri="{FF2B5EF4-FFF2-40B4-BE49-F238E27FC236}">
              <a16:creationId xmlns:a16="http://schemas.microsoft.com/office/drawing/2014/main" id="{C8CDD320-5157-4EA3-AD60-3E8AF2EB6213}"/>
            </a:ext>
          </a:extLst>
        </xdr:cNvPr>
        <xdr:cNvCxnSpPr/>
      </xdr:nvCxnSpPr>
      <xdr:spPr>
        <a:xfrm flipV="1">
          <a:off x="3797300" y="1858137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23768</xdr:rowOff>
    </xdr:from>
    <xdr:to>
      <xdr:col>15</xdr:col>
      <xdr:colOff>101600</xdr:colOff>
      <xdr:row>108</xdr:row>
      <xdr:rowOff>125368</xdr:rowOff>
    </xdr:to>
    <xdr:sp macro="" textlink="">
      <xdr:nvSpPr>
        <xdr:cNvPr id="420" name="楕円 419">
          <a:extLst>
            <a:ext uri="{FF2B5EF4-FFF2-40B4-BE49-F238E27FC236}">
              <a16:creationId xmlns:a16="http://schemas.microsoft.com/office/drawing/2014/main" id="{84FA5215-BD62-40C4-97B6-6915895C45EF}"/>
            </a:ext>
          </a:extLst>
        </xdr:cNvPr>
        <xdr:cNvSpPr/>
      </xdr:nvSpPr>
      <xdr:spPr>
        <a:xfrm>
          <a:off x="2857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71301</xdr:rowOff>
    </xdr:from>
    <xdr:to>
      <xdr:col>19</xdr:col>
      <xdr:colOff>177800</xdr:colOff>
      <xdr:row>108</xdr:row>
      <xdr:rowOff>74568</xdr:rowOff>
    </xdr:to>
    <xdr:cxnSp macro="">
      <xdr:nvCxnSpPr>
        <xdr:cNvPr id="421" name="直線コネクタ 420">
          <a:extLst>
            <a:ext uri="{FF2B5EF4-FFF2-40B4-BE49-F238E27FC236}">
              <a16:creationId xmlns:a16="http://schemas.microsoft.com/office/drawing/2014/main" id="{FBD7E392-4970-4499-B018-F8AC7BEE2FE7}"/>
            </a:ext>
          </a:extLst>
        </xdr:cNvPr>
        <xdr:cNvCxnSpPr/>
      </xdr:nvCxnSpPr>
      <xdr:spPr>
        <a:xfrm flipV="1">
          <a:off x="2908300" y="1858790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100512</xdr:rowOff>
    </xdr:from>
    <xdr:to>
      <xdr:col>10</xdr:col>
      <xdr:colOff>165100</xdr:colOff>
      <xdr:row>108</xdr:row>
      <xdr:rowOff>30662</xdr:rowOff>
    </xdr:to>
    <xdr:sp macro="" textlink="">
      <xdr:nvSpPr>
        <xdr:cNvPr id="422" name="楕円 421">
          <a:extLst>
            <a:ext uri="{FF2B5EF4-FFF2-40B4-BE49-F238E27FC236}">
              <a16:creationId xmlns:a16="http://schemas.microsoft.com/office/drawing/2014/main" id="{D3EBA006-0EC1-4835-979C-B384FCC678B7}"/>
            </a:ext>
          </a:extLst>
        </xdr:cNvPr>
        <xdr:cNvSpPr/>
      </xdr:nvSpPr>
      <xdr:spPr>
        <a:xfrm>
          <a:off x="1968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151312</xdr:rowOff>
    </xdr:from>
    <xdr:to>
      <xdr:col>15</xdr:col>
      <xdr:colOff>50800</xdr:colOff>
      <xdr:row>108</xdr:row>
      <xdr:rowOff>74568</xdr:rowOff>
    </xdr:to>
    <xdr:cxnSp macro="">
      <xdr:nvCxnSpPr>
        <xdr:cNvPr id="423" name="直線コネクタ 422">
          <a:extLst>
            <a:ext uri="{FF2B5EF4-FFF2-40B4-BE49-F238E27FC236}">
              <a16:creationId xmlns:a16="http://schemas.microsoft.com/office/drawing/2014/main" id="{9E0094DA-2EAE-42E3-BBE0-39CA086AA4B3}"/>
            </a:ext>
          </a:extLst>
        </xdr:cNvPr>
        <xdr:cNvCxnSpPr/>
      </xdr:nvCxnSpPr>
      <xdr:spPr>
        <a:xfrm>
          <a:off x="2019300" y="1849646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98879</xdr:rowOff>
    </xdr:from>
    <xdr:to>
      <xdr:col>6</xdr:col>
      <xdr:colOff>38100</xdr:colOff>
      <xdr:row>108</xdr:row>
      <xdr:rowOff>29029</xdr:rowOff>
    </xdr:to>
    <xdr:sp macro="" textlink="">
      <xdr:nvSpPr>
        <xdr:cNvPr id="424" name="楕円 423">
          <a:extLst>
            <a:ext uri="{FF2B5EF4-FFF2-40B4-BE49-F238E27FC236}">
              <a16:creationId xmlns:a16="http://schemas.microsoft.com/office/drawing/2014/main" id="{4FA1D4D4-DFE2-4DB6-B6CF-FF4995986507}"/>
            </a:ext>
          </a:extLst>
        </xdr:cNvPr>
        <xdr:cNvSpPr/>
      </xdr:nvSpPr>
      <xdr:spPr>
        <a:xfrm>
          <a:off x="1079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149679</xdr:rowOff>
    </xdr:from>
    <xdr:to>
      <xdr:col>10</xdr:col>
      <xdr:colOff>114300</xdr:colOff>
      <xdr:row>107</xdr:row>
      <xdr:rowOff>151312</xdr:rowOff>
    </xdr:to>
    <xdr:cxnSp macro="">
      <xdr:nvCxnSpPr>
        <xdr:cNvPr id="425" name="直線コネクタ 424">
          <a:extLst>
            <a:ext uri="{FF2B5EF4-FFF2-40B4-BE49-F238E27FC236}">
              <a16:creationId xmlns:a16="http://schemas.microsoft.com/office/drawing/2014/main" id="{DF6A1705-E15F-49AA-AA71-A8B64DF14BA9}"/>
            </a:ext>
          </a:extLst>
        </xdr:cNvPr>
        <xdr:cNvCxnSpPr/>
      </xdr:nvCxnSpPr>
      <xdr:spPr>
        <a:xfrm>
          <a:off x="1130300" y="184948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76579</xdr:rowOff>
    </xdr:from>
    <xdr:ext cx="405111" cy="259045"/>
    <xdr:sp macro="" textlink="">
      <xdr:nvSpPr>
        <xdr:cNvPr id="426" name="n_1aveValue【港湾・漁港】&#10;有形固定資産減価償却率">
          <a:extLst>
            <a:ext uri="{FF2B5EF4-FFF2-40B4-BE49-F238E27FC236}">
              <a16:creationId xmlns:a16="http://schemas.microsoft.com/office/drawing/2014/main" id="{DDEBC302-30E1-41D4-A910-CD0BE9F9F696}"/>
            </a:ext>
          </a:extLst>
        </xdr:cNvPr>
        <xdr:cNvSpPr txBox="1"/>
      </xdr:nvSpPr>
      <xdr:spPr>
        <a:xfrm>
          <a:off x="35820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港湾・漁港】&#10;有形固定資産減価償却率">
          <a:extLst>
            <a:ext uri="{FF2B5EF4-FFF2-40B4-BE49-F238E27FC236}">
              <a16:creationId xmlns:a16="http://schemas.microsoft.com/office/drawing/2014/main" id="{7DD83C3F-6741-4656-849B-B75F3C661691}"/>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151691</xdr:rowOff>
    </xdr:from>
    <xdr:ext cx="405111" cy="259045"/>
    <xdr:sp macro="" textlink="">
      <xdr:nvSpPr>
        <xdr:cNvPr id="428" name="n_3aveValue【港湾・漁港】&#10;有形固定資産減価償却率">
          <a:extLst>
            <a:ext uri="{FF2B5EF4-FFF2-40B4-BE49-F238E27FC236}">
              <a16:creationId xmlns:a16="http://schemas.microsoft.com/office/drawing/2014/main" id="{1655560A-19E4-4792-BDE3-70DEB6201B21}"/>
            </a:ext>
          </a:extLst>
        </xdr:cNvPr>
        <xdr:cNvSpPr txBox="1"/>
      </xdr:nvSpPr>
      <xdr:spPr>
        <a:xfrm>
          <a:off x="1816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29" name="n_4aveValue【港湾・漁港】&#10;有形固定資産減価償却率">
          <a:extLst>
            <a:ext uri="{FF2B5EF4-FFF2-40B4-BE49-F238E27FC236}">
              <a16:creationId xmlns:a16="http://schemas.microsoft.com/office/drawing/2014/main" id="{A7938327-75A1-44AD-85BF-9AA5F8852F4E}"/>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113228</xdr:rowOff>
    </xdr:from>
    <xdr:ext cx="405111" cy="259045"/>
    <xdr:sp macro="" textlink="">
      <xdr:nvSpPr>
        <xdr:cNvPr id="430" name="n_1mainValue【港湾・漁港】&#10;有形固定資産減価償却率">
          <a:extLst>
            <a:ext uri="{FF2B5EF4-FFF2-40B4-BE49-F238E27FC236}">
              <a16:creationId xmlns:a16="http://schemas.microsoft.com/office/drawing/2014/main" id="{4FE6367D-0FA7-4BA2-80D0-BC2528A46BBD}"/>
            </a:ext>
          </a:extLst>
        </xdr:cNvPr>
        <xdr:cNvSpPr txBox="1"/>
      </xdr:nvSpPr>
      <xdr:spPr>
        <a:xfrm>
          <a:off x="35820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116495</xdr:rowOff>
    </xdr:from>
    <xdr:ext cx="405111" cy="259045"/>
    <xdr:sp macro="" textlink="">
      <xdr:nvSpPr>
        <xdr:cNvPr id="431" name="n_2mainValue【港湾・漁港】&#10;有形固定資産減価償却率">
          <a:extLst>
            <a:ext uri="{FF2B5EF4-FFF2-40B4-BE49-F238E27FC236}">
              <a16:creationId xmlns:a16="http://schemas.microsoft.com/office/drawing/2014/main" id="{E54A77FD-E164-4385-A034-9D0DB38CE31F}"/>
            </a:ext>
          </a:extLst>
        </xdr:cNvPr>
        <xdr:cNvSpPr txBox="1"/>
      </xdr:nvSpPr>
      <xdr:spPr>
        <a:xfrm>
          <a:off x="2705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21789</xdr:rowOff>
    </xdr:from>
    <xdr:ext cx="405111" cy="259045"/>
    <xdr:sp macro="" textlink="">
      <xdr:nvSpPr>
        <xdr:cNvPr id="432" name="n_3mainValue【港湾・漁港】&#10;有形固定資産減価償却率">
          <a:extLst>
            <a:ext uri="{FF2B5EF4-FFF2-40B4-BE49-F238E27FC236}">
              <a16:creationId xmlns:a16="http://schemas.microsoft.com/office/drawing/2014/main" id="{15DA1192-3107-4810-AA12-C38DC2DE82A1}"/>
            </a:ext>
          </a:extLst>
        </xdr:cNvPr>
        <xdr:cNvSpPr txBox="1"/>
      </xdr:nvSpPr>
      <xdr:spPr>
        <a:xfrm>
          <a:off x="1816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20156</xdr:rowOff>
    </xdr:from>
    <xdr:ext cx="405111" cy="259045"/>
    <xdr:sp macro="" textlink="">
      <xdr:nvSpPr>
        <xdr:cNvPr id="433" name="n_4mainValue【港湾・漁港】&#10;有形固定資産減価償却率">
          <a:extLst>
            <a:ext uri="{FF2B5EF4-FFF2-40B4-BE49-F238E27FC236}">
              <a16:creationId xmlns:a16="http://schemas.microsoft.com/office/drawing/2014/main" id="{27CB5722-A617-45F1-8DF9-34C781F39172}"/>
            </a:ext>
          </a:extLst>
        </xdr:cNvPr>
        <xdr:cNvSpPr txBox="1"/>
      </xdr:nvSpPr>
      <xdr:spPr>
        <a:xfrm>
          <a:off x="927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32A1090A-B431-493C-A22D-68678CA170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EB7C39D1-4366-4FD4-9997-BA9D4174F5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21FC83E6-3929-4341-94D2-4A5373812E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FB17671D-FE2A-4F21-A793-F81CF4DD88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3999918E-220A-4C76-BF21-AD20171DB0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4C939CA4-C4AA-4804-8479-178984EADC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D14186B-725C-439F-9DE3-A831533666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D4F7AF91-608D-4167-B2CF-6544EC51D0D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99CCD83E-461E-44C2-986E-3A79898C59E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8780B54E-D034-452F-923F-0D781DFCD59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41A4FB3F-B056-4540-93D5-0CF38818007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644D54C9-B8CD-434F-96E7-5CFBD67EB137}"/>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6B40132-DD6A-4144-ABF3-82F1CDCD363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a:extLst>
            <a:ext uri="{FF2B5EF4-FFF2-40B4-BE49-F238E27FC236}">
              <a16:creationId xmlns:a16="http://schemas.microsoft.com/office/drawing/2014/main" id="{52E06BA5-B3DD-48EC-B362-AC8330306FC2}"/>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5CDB2DA4-35D3-4DC5-82CD-03C3D187596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a:extLst>
            <a:ext uri="{FF2B5EF4-FFF2-40B4-BE49-F238E27FC236}">
              <a16:creationId xmlns:a16="http://schemas.microsoft.com/office/drawing/2014/main" id="{AA9424E9-08FB-4FA4-8541-B30BF7DD98D1}"/>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C4A97BA-BB2D-4BA8-8991-6A848EB5C3C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a:extLst>
            <a:ext uri="{FF2B5EF4-FFF2-40B4-BE49-F238E27FC236}">
              <a16:creationId xmlns:a16="http://schemas.microsoft.com/office/drawing/2014/main" id="{E0CC4450-68EC-41AD-91C9-892F9DAB0818}"/>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4C2E13EB-89CB-4E93-8B2C-EAA800FA70C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3" name="テキスト ボックス 452">
          <a:extLst>
            <a:ext uri="{FF2B5EF4-FFF2-40B4-BE49-F238E27FC236}">
              <a16:creationId xmlns:a16="http://schemas.microsoft.com/office/drawing/2014/main" id="{60EBBE0B-A7CA-4B88-AA1E-09247D98A776}"/>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45FA0404-5D1D-4DE0-A336-A3087F5ED86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a:extLst>
            <a:ext uri="{FF2B5EF4-FFF2-40B4-BE49-F238E27FC236}">
              <a16:creationId xmlns:a16="http://schemas.microsoft.com/office/drawing/2014/main" id="{2FD271DF-F503-42CA-BD55-CBC00D0E6D7A}"/>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C5FD55D2-76D9-41EB-8864-71980E414E3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164164</xdr:rowOff>
    </xdr:from>
    <xdr:to>
      <xdr:col>54</xdr:col>
      <xdr:colOff>189865</xdr:colOff>
      <xdr:row>108</xdr:row>
      <xdr:rowOff>152143</xdr:rowOff>
    </xdr:to>
    <xdr:cxnSp macro="">
      <xdr:nvCxnSpPr>
        <xdr:cNvPr id="457" name="直線コネクタ 456">
          <a:extLst>
            <a:ext uri="{FF2B5EF4-FFF2-40B4-BE49-F238E27FC236}">
              <a16:creationId xmlns:a16="http://schemas.microsoft.com/office/drawing/2014/main" id="{F2D5AF38-5DB1-40C8-8494-1FFB93ED5717}"/>
            </a:ext>
          </a:extLst>
        </xdr:cNvPr>
        <xdr:cNvCxnSpPr/>
      </xdr:nvCxnSpPr>
      <xdr:spPr>
        <a:xfrm flipV="1">
          <a:off x="10476865" y="17137714"/>
          <a:ext cx="0" cy="153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155970</xdr:rowOff>
    </xdr:from>
    <xdr:ext cx="534377" cy="259045"/>
    <xdr:sp macro="" textlink="">
      <xdr:nvSpPr>
        <xdr:cNvPr id="458" name="【港湾・漁港】&#10;一人当たり有形固定資産（償却資産）額最小値テキスト">
          <a:extLst>
            <a:ext uri="{FF2B5EF4-FFF2-40B4-BE49-F238E27FC236}">
              <a16:creationId xmlns:a16="http://schemas.microsoft.com/office/drawing/2014/main" id="{A5AE62E1-C6EE-408A-BCDB-F7E406D28303}"/>
            </a:ext>
          </a:extLst>
        </xdr:cNvPr>
        <xdr:cNvSpPr txBox="1"/>
      </xdr:nvSpPr>
      <xdr:spPr>
        <a:xfrm>
          <a:off x="10515600" y="186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152143</xdr:rowOff>
    </xdr:from>
    <xdr:to>
      <xdr:col>55</xdr:col>
      <xdr:colOff>88900</xdr:colOff>
      <xdr:row>108</xdr:row>
      <xdr:rowOff>152143</xdr:rowOff>
    </xdr:to>
    <xdr:cxnSp macro="">
      <xdr:nvCxnSpPr>
        <xdr:cNvPr id="459" name="直線コネクタ 458">
          <a:extLst>
            <a:ext uri="{FF2B5EF4-FFF2-40B4-BE49-F238E27FC236}">
              <a16:creationId xmlns:a16="http://schemas.microsoft.com/office/drawing/2014/main" id="{E44B7E75-13F0-4611-B17A-3B465BB93461}"/>
            </a:ext>
          </a:extLst>
        </xdr:cNvPr>
        <xdr:cNvCxnSpPr/>
      </xdr:nvCxnSpPr>
      <xdr:spPr>
        <a:xfrm>
          <a:off x="10388600" y="186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110841</xdr:rowOff>
    </xdr:from>
    <xdr:ext cx="819455" cy="259045"/>
    <xdr:sp macro="" textlink="">
      <xdr:nvSpPr>
        <xdr:cNvPr id="460" name="【港湾・漁港】&#10;一人当たり有形固定資産（償却資産）額最大値テキスト">
          <a:extLst>
            <a:ext uri="{FF2B5EF4-FFF2-40B4-BE49-F238E27FC236}">
              <a16:creationId xmlns:a16="http://schemas.microsoft.com/office/drawing/2014/main" id="{A526969A-C675-4509-9714-6BFA4F2579F1}"/>
            </a:ext>
          </a:extLst>
        </xdr:cNvPr>
        <xdr:cNvSpPr txBox="1"/>
      </xdr:nvSpPr>
      <xdr:spPr>
        <a:xfrm>
          <a:off x="10515600" y="1691294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120,573,723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164164</xdr:rowOff>
    </xdr:from>
    <xdr:to>
      <xdr:col>55</xdr:col>
      <xdr:colOff>88900</xdr:colOff>
      <xdr:row>99</xdr:row>
      <xdr:rowOff>164164</xdr:rowOff>
    </xdr:to>
    <xdr:cxnSp macro="">
      <xdr:nvCxnSpPr>
        <xdr:cNvPr id="461" name="直線コネクタ 460">
          <a:extLst>
            <a:ext uri="{FF2B5EF4-FFF2-40B4-BE49-F238E27FC236}">
              <a16:creationId xmlns:a16="http://schemas.microsoft.com/office/drawing/2014/main" id="{3D1C3E0E-1D01-453F-A629-5B6ABD554F0F}"/>
            </a:ext>
          </a:extLst>
        </xdr:cNvPr>
        <xdr:cNvCxnSpPr/>
      </xdr:nvCxnSpPr>
      <xdr:spPr>
        <a:xfrm>
          <a:off x="10388600" y="1713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60661</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736390EA-F9E5-48C9-A2D3-21D479CA1E9B}"/>
            </a:ext>
          </a:extLst>
        </xdr:cNvPr>
        <xdr:cNvSpPr txBox="1"/>
      </xdr:nvSpPr>
      <xdr:spPr>
        <a:xfrm>
          <a:off x="10515600" y="1840581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37784</xdr:rowOff>
    </xdr:from>
    <xdr:to>
      <xdr:col>55</xdr:col>
      <xdr:colOff>50800</xdr:colOff>
      <xdr:row>108</xdr:row>
      <xdr:rowOff>139384</xdr:rowOff>
    </xdr:to>
    <xdr:sp macro="" textlink="">
      <xdr:nvSpPr>
        <xdr:cNvPr id="463" name="フローチャート: 判断 462">
          <a:extLst>
            <a:ext uri="{FF2B5EF4-FFF2-40B4-BE49-F238E27FC236}">
              <a16:creationId xmlns:a16="http://schemas.microsoft.com/office/drawing/2014/main" id="{00A0DC8F-5B28-4AF1-B765-9568AD8830CB}"/>
            </a:ext>
          </a:extLst>
        </xdr:cNvPr>
        <xdr:cNvSpPr/>
      </xdr:nvSpPr>
      <xdr:spPr>
        <a:xfrm>
          <a:off x="10426700" y="185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46558</xdr:rowOff>
    </xdr:from>
    <xdr:to>
      <xdr:col>50</xdr:col>
      <xdr:colOff>165100</xdr:colOff>
      <xdr:row>108</xdr:row>
      <xdr:rowOff>148158</xdr:rowOff>
    </xdr:to>
    <xdr:sp macro="" textlink="">
      <xdr:nvSpPr>
        <xdr:cNvPr id="464" name="フローチャート: 判断 463">
          <a:extLst>
            <a:ext uri="{FF2B5EF4-FFF2-40B4-BE49-F238E27FC236}">
              <a16:creationId xmlns:a16="http://schemas.microsoft.com/office/drawing/2014/main" id="{FA43B2AE-DB5C-49BD-B434-B7885F046343}"/>
            </a:ext>
          </a:extLst>
        </xdr:cNvPr>
        <xdr:cNvSpPr/>
      </xdr:nvSpPr>
      <xdr:spPr>
        <a:xfrm>
          <a:off x="9588500" y="185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61975</xdr:rowOff>
    </xdr:from>
    <xdr:to>
      <xdr:col>46</xdr:col>
      <xdr:colOff>38100</xdr:colOff>
      <xdr:row>108</xdr:row>
      <xdr:rowOff>163575</xdr:rowOff>
    </xdr:to>
    <xdr:sp macro="" textlink="">
      <xdr:nvSpPr>
        <xdr:cNvPr id="465" name="フローチャート: 判断 464">
          <a:extLst>
            <a:ext uri="{FF2B5EF4-FFF2-40B4-BE49-F238E27FC236}">
              <a16:creationId xmlns:a16="http://schemas.microsoft.com/office/drawing/2014/main" id="{5A52A980-71AD-4C3A-B0CE-9A3428604D57}"/>
            </a:ext>
          </a:extLst>
        </xdr:cNvPr>
        <xdr:cNvSpPr/>
      </xdr:nvSpPr>
      <xdr:spPr>
        <a:xfrm>
          <a:off x="8699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52656</xdr:rowOff>
    </xdr:from>
    <xdr:to>
      <xdr:col>41</xdr:col>
      <xdr:colOff>101600</xdr:colOff>
      <xdr:row>108</xdr:row>
      <xdr:rowOff>154256</xdr:rowOff>
    </xdr:to>
    <xdr:sp macro="" textlink="">
      <xdr:nvSpPr>
        <xdr:cNvPr id="466" name="フローチャート: 判断 465">
          <a:extLst>
            <a:ext uri="{FF2B5EF4-FFF2-40B4-BE49-F238E27FC236}">
              <a16:creationId xmlns:a16="http://schemas.microsoft.com/office/drawing/2014/main" id="{B42AE6B4-3383-4C30-8D6F-F0DC9EE8FB5E}"/>
            </a:ext>
          </a:extLst>
        </xdr:cNvPr>
        <xdr:cNvSpPr/>
      </xdr:nvSpPr>
      <xdr:spPr>
        <a:xfrm>
          <a:off x="7810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48879</xdr:rowOff>
    </xdr:from>
    <xdr:to>
      <xdr:col>36</xdr:col>
      <xdr:colOff>165100</xdr:colOff>
      <xdr:row>108</xdr:row>
      <xdr:rowOff>150479</xdr:rowOff>
    </xdr:to>
    <xdr:sp macro="" textlink="">
      <xdr:nvSpPr>
        <xdr:cNvPr id="467" name="フローチャート: 判断 466">
          <a:extLst>
            <a:ext uri="{FF2B5EF4-FFF2-40B4-BE49-F238E27FC236}">
              <a16:creationId xmlns:a16="http://schemas.microsoft.com/office/drawing/2014/main" id="{A331FBEE-571D-4F56-B6B1-392546155DE1}"/>
            </a:ext>
          </a:extLst>
        </xdr:cNvPr>
        <xdr:cNvSpPr/>
      </xdr:nvSpPr>
      <xdr:spPr>
        <a:xfrm>
          <a:off x="6921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901A1E3-618B-4EDE-BB37-2C8F03B7362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ED477FB-F1F6-4419-BCE3-DD746B8BF3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A9B3DBA-A9BF-4EA3-9ADC-AAC2DAC7172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33C0559-7775-42B8-BD71-EF6F0CDCEB2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BBD434E-EB3D-4F96-8FD9-CBF9A95FDCE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89002</xdr:rowOff>
    </xdr:from>
    <xdr:to>
      <xdr:col>55</xdr:col>
      <xdr:colOff>50800</xdr:colOff>
      <xdr:row>109</xdr:row>
      <xdr:rowOff>19152</xdr:rowOff>
    </xdr:to>
    <xdr:sp macro="" textlink="">
      <xdr:nvSpPr>
        <xdr:cNvPr id="473" name="楕円 472">
          <a:extLst>
            <a:ext uri="{FF2B5EF4-FFF2-40B4-BE49-F238E27FC236}">
              <a16:creationId xmlns:a16="http://schemas.microsoft.com/office/drawing/2014/main" id="{0E811DF3-2797-46EB-9ECC-4D818DF85A3D}"/>
            </a:ext>
          </a:extLst>
        </xdr:cNvPr>
        <xdr:cNvSpPr/>
      </xdr:nvSpPr>
      <xdr:spPr>
        <a:xfrm>
          <a:off x="10426700" y="186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16210</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D20ACEA2-93F4-4D6F-8FE1-68112837495A}"/>
            </a:ext>
          </a:extLst>
        </xdr:cNvPr>
        <xdr:cNvSpPr txBox="1"/>
      </xdr:nvSpPr>
      <xdr:spPr>
        <a:xfrm>
          <a:off x="10515600" y="185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89377</xdr:rowOff>
    </xdr:from>
    <xdr:to>
      <xdr:col>50</xdr:col>
      <xdr:colOff>165100</xdr:colOff>
      <xdr:row>109</xdr:row>
      <xdr:rowOff>19527</xdr:rowOff>
    </xdr:to>
    <xdr:sp macro="" textlink="">
      <xdr:nvSpPr>
        <xdr:cNvPr id="475" name="楕円 474">
          <a:extLst>
            <a:ext uri="{FF2B5EF4-FFF2-40B4-BE49-F238E27FC236}">
              <a16:creationId xmlns:a16="http://schemas.microsoft.com/office/drawing/2014/main" id="{EF228A7C-E376-4416-AB4F-10DDC661BE33}"/>
            </a:ext>
          </a:extLst>
        </xdr:cNvPr>
        <xdr:cNvSpPr/>
      </xdr:nvSpPr>
      <xdr:spPr>
        <a:xfrm>
          <a:off x="9588500" y="186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139802</xdr:rowOff>
    </xdr:from>
    <xdr:to>
      <xdr:col>55</xdr:col>
      <xdr:colOff>0</xdr:colOff>
      <xdr:row>108</xdr:row>
      <xdr:rowOff>140177</xdr:rowOff>
    </xdr:to>
    <xdr:cxnSp macro="">
      <xdr:nvCxnSpPr>
        <xdr:cNvPr id="476" name="直線コネクタ 475">
          <a:extLst>
            <a:ext uri="{FF2B5EF4-FFF2-40B4-BE49-F238E27FC236}">
              <a16:creationId xmlns:a16="http://schemas.microsoft.com/office/drawing/2014/main" id="{061BBA3C-95D9-4AFC-94D8-C1C6EBF95BC9}"/>
            </a:ext>
          </a:extLst>
        </xdr:cNvPr>
        <xdr:cNvCxnSpPr/>
      </xdr:nvCxnSpPr>
      <xdr:spPr>
        <a:xfrm flipV="1">
          <a:off x="9639300" y="18656402"/>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89833</xdr:rowOff>
    </xdr:from>
    <xdr:to>
      <xdr:col>46</xdr:col>
      <xdr:colOff>38100</xdr:colOff>
      <xdr:row>109</xdr:row>
      <xdr:rowOff>19983</xdr:rowOff>
    </xdr:to>
    <xdr:sp macro="" textlink="">
      <xdr:nvSpPr>
        <xdr:cNvPr id="477" name="楕円 476">
          <a:extLst>
            <a:ext uri="{FF2B5EF4-FFF2-40B4-BE49-F238E27FC236}">
              <a16:creationId xmlns:a16="http://schemas.microsoft.com/office/drawing/2014/main" id="{00AE493E-FF04-40A7-8CB2-761E810959B1}"/>
            </a:ext>
          </a:extLst>
        </xdr:cNvPr>
        <xdr:cNvSpPr/>
      </xdr:nvSpPr>
      <xdr:spPr>
        <a:xfrm>
          <a:off x="8699500" y="186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140177</xdr:rowOff>
    </xdr:from>
    <xdr:to>
      <xdr:col>50</xdr:col>
      <xdr:colOff>114300</xdr:colOff>
      <xdr:row>108</xdr:row>
      <xdr:rowOff>140633</xdr:rowOff>
    </xdr:to>
    <xdr:cxnSp macro="">
      <xdr:nvCxnSpPr>
        <xdr:cNvPr id="478" name="直線コネクタ 477">
          <a:extLst>
            <a:ext uri="{FF2B5EF4-FFF2-40B4-BE49-F238E27FC236}">
              <a16:creationId xmlns:a16="http://schemas.microsoft.com/office/drawing/2014/main" id="{CD3D7945-B276-4ACC-B897-420B8CD723DB}"/>
            </a:ext>
          </a:extLst>
        </xdr:cNvPr>
        <xdr:cNvCxnSpPr/>
      </xdr:nvCxnSpPr>
      <xdr:spPr>
        <a:xfrm flipV="1">
          <a:off x="8750300" y="1865677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88827</xdr:rowOff>
    </xdr:from>
    <xdr:to>
      <xdr:col>41</xdr:col>
      <xdr:colOff>101600</xdr:colOff>
      <xdr:row>109</xdr:row>
      <xdr:rowOff>18977</xdr:rowOff>
    </xdr:to>
    <xdr:sp macro="" textlink="">
      <xdr:nvSpPr>
        <xdr:cNvPr id="479" name="楕円 478">
          <a:extLst>
            <a:ext uri="{FF2B5EF4-FFF2-40B4-BE49-F238E27FC236}">
              <a16:creationId xmlns:a16="http://schemas.microsoft.com/office/drawing/2014/main" id="{FCDC056E-4CDE-436A-9B01-7417890FD8AA}"/>
            </a:ext>
          </a:extLst>
        </xdr:cNvPr>
        <xdr:cNvSpPr/>
      </xdr:nvSpPr>
      <xdr:spPr>
        <a:xfrm>
          <a:off x="7810500" y="186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139627</xdr:rowOff>
    </xdr:from>
    <xdr:to>
      <xdr:col>45</xdr:col>
      <xdr:colOff>177800</xdr:colOff>
      <xdr:row>108</xdr:row>
      <xdr:rowOff>140633</xdr:rowOff>
    </xdr:to>
    <xdr:cxnSp macro="">
      <xdr:nvCxnSpPr>
        <xdr:cNvPr id="480" name="直線コネクタ 479">
          <a:extLst>
            <a:ext uri="{FF2B5EF4-FFF2-40B4-BE49-F238E27FC236}">
              <a16:creationId xmlns:a16="http://schemas.microsoft.com/office/drawing/2014/main" id="{3962D776-1BA9-49D0-B30C-3854CC995CA4}"/>
            </a:ext>
          </a:extLst>
        </xdr:cNvPr>
        <xdr:cNvCxnSpPr/>
      </xdr:nvCxnSpPr>
      <xdr:spPr>
        <a:xfrm>
          <a:off x="7861300" y="1865622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89255</xdr:rowOff>
    </xdr:from>
    <xdr:to>
      <xdr:col>36</xdr:col>
      <xdr:colOff>165100</xdr:colOff>
      <xdr:row>109</xdr:row>
      <xdr:rowOff>19405</xdr:rowOff>
    </xdr:to>
    <xdr:sp macro="" textlink="">
      <xdr:nvSpPr>
        <xdr:cNvPr id="481" name="楕円 480">
          <a:extLst>
            <a:ext uri="{FF2B5EF4-FFF2-40B4-BE49-F238E27FC236}">
              <a16:creationId xmlns:a16="http://schemas.microsoft.com/office/drawing/2014/main" id="{D9E799EF-5FCA-4759-AD27-387CA1811BED}"/>
            </a:ext>
          </a:extLst>
        </xdr:cNvPr>
        <xdr:cNvSpPr/>
      </xdr:nvSpPr>
      <xdr:spPr>
        <a:xfrm>
          <a:off x="6921500" y="186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139627</xdr:rowOff>
    </xdr:from>
    <xdr:to>
      <xdr:col>41</xdr:col>
      <xdr:colOff>50800</xdr:colOff>
      <xdr:row>108</xdr:row>
      <xdr:rowOff>140055</xdr:rowOff>
    </xdr:to>
    <xdr:cxnSp macro="">
      <xdr:nvCxnSpPr>
        <xdr:cNvPr id="482" name="直線コネクタ 481">
          <a:extLst>
            <a:ext uri="{FF2B5EF4-FFF2-40B4-BE49-F238E27FC236}">
              <a16:creationId xmlns:a16="http://schemas.microsoft.com/office/drawing/2014/main" id="{349FC436-C571-42F0-8FB3-1666D7F25AB6}"/>
            </a:ext>
          </a:extLst>
        </xdr:cNvPr>
        <xdr:cNvCxnSpPr/>
      </xdr:nvCxnSpPr>
      <xdr:spPr>
        <a:xfrm flipV="1">
          <a:off x="6972300" y="18656227"/>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164685</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D4167CF5-B291-4A04-A11F-08A0FEB37988}"/>
            </a:ext>
          </a:extLst>
        </xdr:cNvPr>
        <xdr:cNvSpPr txBox="1"/>
      </xdr:nvSpPr>
      <xdr:spPr>
        <a:xfrm>
          <a:off x="9281505" y="18338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8652</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BCD01929-661E-4CD9-B91A-33E493E1EBBB}"/>
            </a:ext>
          </a:extLst>
        </xdr:cNvPr>
        <xdr:cNvSpPr txBox="1"/>
      </xdr:nvSpPr>
      <xdr:spPr>
        <a:xfrm>
          <a:off x="8405205" y="1835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170783</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367E8483-F9F6-4D87-A23C-4DE2DC717AC6}"/>
            </a:ext>
          </a:extLst>
        </xdr:cNvPr>
        <xdr:cNvSpPr txBox="1"/>
      </xdr:nvSpPr>
      <xdr:spPr>
        <a:xfrm>
          <a:off x="7516205" y="18344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167006</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D06F83C0-21C8-41A4-BDDC-99FC9528E8D6}"/>
            </a:ext>
          </a:extLst>
        </xdr:cNvPr>
        <xdr:cNvSpPr txBox="1"/>
      </xdr:nvSpPr>
      <xdr:spPr>
        <a:xfrm>
          <a:off x="6627205" y="18340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10654</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BEBF1B2D-147B-4A93-8C14-2CD8812C012B}"/>
            </a:ext>
          </a:extLst>
        </xdr:cNvPr>
        <xdr:cNvSpPr txBox="1"/>
      </xdr:nvSpPr>
      <xdr:spPr>
        <a:xfrm>
          <a:off x="9327095" y="1869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11110</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753437FA-1B8C-470B-B9EC-6F21891D4467}"/>
            </a:ext>
          </a:extLst>
        </xdr:cNvPr>
        <xdr:cNvSpPr txBox="1"/>
      </xdr:nvSpPr>
      <xdr:spPr>
        <a:xfrm>
          <a:off x="8450795" y="1869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109</xdr:row>
      <xdr:rowOff>10104</xdr:rowOff>
    </xdr:from>
    <xdr:ext cx="690189" cy="259045"/>
    <xdr:sp macro="" textlink="">
      <xdr:nvSpPr>
        <xdr:cNvPr id="489" name="n_3mainValue【港湾・漁港】&#10;一人当たり有形固定資産（償却資産）額">
          <a:extLst>
            <a:ext uri="{FF2B5EF4-FFF2-40B4-BE49-F238E27FC236}">
              <a16:creationId xmlns:a16="http://schemas.microsoft.com/office/drawing/2014/main" id="{D3FD6D01-54B9-43CC-8ADE-04E6DA25E565}"/>
            </a:ext>
          </a:extLst>
        </xdr:cNvPr>
        <xdr:cNvSpPr txBox="1"/>
      </xdr:nvSpPr>
      <xdr:spPr>
        <a:xfrm>
          <a:off x="7516205" y="186981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10532</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63B8D8F6-DCA9-49AE-9F18-0B4CFEFDCD8F}"/>
            </a:ext>
          </a:extLst>
        </xdr:cNvPr>
        <xdr:cNvSpPr txBox="1"/>
      </xdr:nvSpPr>
      <xdr:spPr>
        <a:xfrm>
          <a:off x="6672795" y="1869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97BC1943-8C1A-401C-9343-E5B6A251CC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5BA4A332-A9DD-4236-A781-72DEC39361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263D0210-3416-46B5-A7DF-00CC309C61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AB7587B8-89B4-45B9-B183-C84BFCBF31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7B479273-C71D-4A04-AC09-AB1A948D34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FC490A5B-9769-47DB-A279-156450ECF8E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8B0D9B92-42D5-4BB3-8645-D2922FE77C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22F6E768-942A-4789-9CDB-1E9B5A272D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6C097400-FCBF-4446-9177-8977B9191C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90621C3E-509C-4B17-A846-D114C02681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F500D3FF-136A-4E93-8D64-A6ED780296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6266555D-18EA-461A-8088-A489E048F3D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9FBC1860-3F6C-445A-81F8-F0DDEAA646A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613A1656-4FB3-4A21-A23D-F724CA24543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D5CF854D-8F15-4D6A-BEC7-182F44AE92D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FDEFFD4D-54AC-482A-BA1C-4EA5EBC4540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3E1BA9A8-0D41-45F5-89C2-CCBF7547D6A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81BF2B23-B25F-4678-BA18-0FA4E1D5206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B8286D03-0BCF-4CF9-878E-6AF6A4A9687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B1F7D586-C187-4893-983A-5D2E5A3E12E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DD7D2019-F136-4CBB-A712-BE493713176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8FB27CB5-E038-45F7-8A82-D8DB1BAC84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A8B45B90-0226-49FD-98B5-BB2B8E3D7D8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a:extLst>
            <a:ext uri="{FF2B5EF4-FFF2-40B4-BE49-F238E27FC236}">
              <a16:creationId xmlns:a16="http://schemas.microsoft.com/office/drawing/2014/main" id="{AF83A69C-D794-4E27-A510-76F065A70A1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E4B2ADBF-08AA-4DEC-B36E-34521EF4D316}"/>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a:extLst>
            <a:ext uri="{FF2B5EF4-FFF2-40B4-BE49-F238E27FC236}">
              <a16:creationId xmlns:a16="http://schemas.microsoft.com/office/drawing/2014/main" id="{47B64540-0BDE-464A-AD7A-19EC25130755}"/>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38E7A287-3CF1-4B2A-82D6-079FCEC5AC5A}"/>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a:extLst>
            <a:ext uri="{FF2B5EF4-FFF2-40B4-BE49-F238E27FC236}">
              <a16:creationId xmlns:a16="http://schemas.microsoft.com/office/drawing/2014/main" id="{CBD69BB6-031E-4FA2-974F-C48F1FA0CE39}"/>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88F3CD9E-0E45-4912-9F70-A5FF1674DC6C}"/>
            </a:ext>
          </a:extLst>
        </xdr:cNvPr>
        <xdr:cNvSpPr txBox="1"/>
      </xdr:nvSpPr>
      <xdr:spPr>
        <a:xfrm>
          <a:off x="1635760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520" name="フローチャート: 判断 519">
          <a:extLst>
            <a:ext uri="{FF2B5EF4-FFF2-40B4-BE49-F238E27FC236}">
              <a16:creationId xmlns:a16="http://schemas.microsoft.com/office/drawing/2014/main" id="{78F4220A-54B4-4D88-8E6D-BB6C234AA0CD}"/>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521" name="フローチャート: 判断 520">
          <a:extLst>
            <a:ext uri="{FF2B5EF4-FFF2-40B4-BE49-F238E27FC236}">
              <a16:creationId xmlns:a16="http://schemas.microsoft.com/office/drawing/2014/main" id="{6C2D9D3D-D5D2-4333-AAB4-205C45D2B5C9}"/>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522" name="フローチャート: 判断 521">
          <a:extLst>
            <a:ext uri="{FF2B5EF4-FFF2-40B4-BE49-F238E27FC236}">
              <a16:creationId xmlns:a16="http://schemas.microsoft.com/office/drawing/2014/main" id="{A00278A2-3BAF-473D-9B02-31F3882C4A73}"/>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23" name="フローチャート: 判断 522">
          <a:extLst>
            <a:ext uri="{FF2B5EF4-FFF2-40B4-BE49-F238E27FC236}">
              <a16:creationId xmlns:a16="http://schemas.microsoft.com/office/drawing/2014/main" id="{A85D68F2-2C4E-4C35-AC2F-990C42C8A1EE}"/>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524" name="フローチャート: 判断 523">
          <a:extLst>
            <a:ext uri="{FF2B5EF4-FFF2-40B4-BE49-F238E27FC236}">
              <a16:creationId xmlns:a16="http://schemas.microsoft.com/office/drawing/2014/main" id="{07628C8B-E0FD-4398-BEC8-DD7D4B790D8F}"/>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9293904-895D-4E49-A7DC-3FB75ECC97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2D8D129-FE8E-4E48-B344-B417D83D1B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B244D0D-F1C1-49B1-A613-7D9E12CBE1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9DD7D99-B8F3-40B5-868E-AECF7286AB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60F1717-6979-40DA-B486-A1FC23348E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148590</xdr:rowOff>
    </xdr:from>
    <xdr:to>
      <xdr:col>85</xdr:col>
      <xdr:colOff>177800</xdr:colOff>
      <xdr:row>36</xdr:row>
      <xdr:rowOff>78740</xdr:rowOff>
    </xdr:to>
    <xdr:sp macro="" textlink="">
      <xdr:nvSpPr>
        <xdr:cNvPr id="530" name="楕円 529">
          <a:extLst>
            <a:ext uri="{FF2B5EF4-FFF2-40B4-BE49-F238E27FC236}">
              <a16:creationId xmlns:a16="http://schemas.microsoft.com/office/drawing/2014/main" id="{DE35CF36-55A3-4FFD-9407-ED895E9F0ED3}"/>
            </a:ext>
          </a:extLst>
        </xdr:cNvPr>
        <xdr:cNvSpPr/>
      </xdr:nvSpPr>
      <xdr:spPr>
        <a:xfrm>
          <a:off x="162687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6298723E-89E5-45B2-8F60-FC41CEC44136}"/>
            </a:ext>
          </a:extLst>
        </xdr:cNvPr>
        <xdr:cNvSpPr txBox="1"/>
      </xdr:nvSpPr>
      <xdr:spPr>
        <a:xfrm>
          <a:off x="16357600"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532" name="楕円 531">
          <a:extLst>
            <a:ext uri="{FF2B5EF4-FFF2-40B4-BE49-F238E27FC236}">
              <a16:creationId xmlns:a16="http://schemas.microsoft.com/office/drawing/2014/main" id="{FE7F4EC6-8176-4CFC-AFE2-C90A5F3CE240}"/>
            </a:ext>
          </a:extLst>
        </xdr:cNvPr>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27940</xdr:rowOff>
    </xdr:from>
    <xdr:to>
      <xdr:col>85</xdr:col>
      <xdr:colOff>127000</xdr:colOff>
      <xdr:row>36</xdr:row>
      <xdr:rowOff>102870</xdr:rowOff>
    </xdr:to>
    <xdr:cxnSp macro="">
      <xdr:nvCxnSpPr>
        <xdr:cNvPr id="533" name="直線コネクタ 532">
          <a:extLst>
            <a:ext uri="{FF2B5EF4-FFF2-40B4-BE49-F238E27FC236}">
              <a16:creationId xmlns:a16="http://schemas.microsoft.com/office/drawing/2014/main" id="{36F9C9BE-709F-4577-B320-1882E1752DB8}"/>
            </a:ext>
          </a:extLst>
        </xdr:cNvPr>
        <xdr:cNvCxnSpPr/>
      </xdr:nvCxnSpPr>
      <xdr:spPr>
        <a:xfrm flipV="1">
          <a:off x="15481300" y="6200140"/>
          <a:ext cx="8382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170180</xdr:rowOff>
    </xdr:from>
    <xdr:to>
      <xdr:col>76</xdr:col>
      <xdr:colOff>165100</xdr:colOff>
      <xdr:row>36</xdr:row>
      <xdr:rowOff>100330</xdr:rowOff>
    </xdr:to>
    <xdr:sp macro="" textlink="">
      <xdr:nvSpPr>
        <xdr:cNvPr id="534" name="楕円 533">
          <a:extLst>
            <a:ext uri="{FF2B5EF4-FFF2-40B4-BE49-F238E27FC236}">
              <a16:creationId xmlns:a16="http://schemas.microsoft.com/office/drawing/2014/main" id="{9B82E960-7D9A-4784-A938-4739880C6309}"/>
            </a:ext>
          </a:extLst>
        </xdr:cNvPr>
        <xdr:cNvSpPr/>
      </xdr:nvSpPr>
      <xdr:spPr>
        <a:xfrm>
          <a:off x="14541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49530</xdr:rowOff>
    </xdr:from>
    <xdr:to>
      <xdr:col>81</xdr:col>
      <xdr:colOff>50800</xdr:colOff>
      <xdr:row>36</xdr:row>
      <xdr:rowOff>102870</xdr:rowOff>
    </xdr:to>
    <xdr:cxnSp macro="">
      <xdr:nvCxnSpPr>
        <xdr:cNvPr id="535" name="直線コネクタ 534">
          <a:extLst>
            <a:ext uri="{FF2B5EF4-FFF2-40B4-BE49-F238E27FC236}">
              <a16:creationId xmlns:a16="http://schemas.microsoft.com/office/drawing/2014/main" id="{A3273BD2-F48B-43D1-B845-E324AC05D756}"/>
            </a:ext>
          </a:extLst>
        </xdr:cNvPr>
        <xdr:cNvCxnSpPr/>
      </xdr:nvCxnSpPr>
      <xdr:spPr>
        <a:xfrm>
          <a:off x="14592300" y="62217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114300</xdr:rowOff>
    </xdr:from>
    <xdr:to>
      <xdr:col>72</xdr:col>
      <xdr:colOff>38100</xdr:colOff>
      <xdr:row>36</xdr:row>
      <xdr:rowOff>44450</xdr:rowOff>
    </xdr:to>
    <xdr:sp macro="" textlink="">
      <xdr:nvSpPr>
        <xdr:cNvPr id="536" name="楕円 535">
          <a:extLst>
            <a:ext uri="{FF2B5EF4-FFF2-40B4-BE49-F238E27FC236}">
              <a16:creationId xmlns:a16="http://schemas.microsoft.com/office/drawing/2014/main" id="{6471F2BB-BC93-42B5-87A9-108ACE4F7E41}"/>
            </a:ext>
          </a:extLst>
        </xdr:cNvPr>
        <xdr:cNvSpPr/>
      </xdr:nvSpPr>
      <xdr:spPr>
        <a:xfrm>
          <a:off x="136525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165100</xdr:rowOff>
    </xdr:from>
    <xdr:to>
      <xdr:col>76</xdr:col>
      <xdr:colOff>114300</xdr:colOff>
      <xdr:row>36</xdr:row>
      <xdr:rowOff>49530</xdr:rowOff>
    </xdr:to>
    <xdr:cxnSp macro="">
      <xdr:nvCxnSpPr>
        <xdr:cNvPr id="537" name="直線コネクタ 536">
          <a:extLst>
            <a:ext uri="{FF2B5EF4-FFF2-40B4-BE49-F238E27FC236}">
              <a16:creationId xmlns:a16="http://schemas.microsoft.com/office/drawing/2014/main" id="{A01AACBA-E64F-45CF-918E-456A33F580A8}"/>
            </a:ext>
          </a:extLst>
        </xdr:cNvPr>
        <xdr:cNvCxnSpPr/>
      </xdr:nvCxnSpPr>
      <xdr:spPr>
        <a:xfrm>
          <a:off x="13703300" y="616585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72390</xdr:rowOff>
    </xdr:from>
    <xdr:to>
      <xdr:col>67</xdr:col>
      <xdr:colOff>101600</xdr:colOff>
      <xdr:row>36</xdr:row>
      <xdr:rowOff>2540</xdr:rowOff>
    </xdr:to>
    <xdr:sp macro="" textlink="">
      <xdr:nvSpPr>
        <xdr:cNvPr id="538" name="楕円 537">
          <a:extLst>
            <a:ext uri="{FF2B5EF4-FFF2-40B4-BE49-F238E27FC236}">
              <a16:creationId xmlns:a16="http://schemas.microsoft.com/office/drawing/2014/main" id="{F2A26F40-86F4-4260-8D72-ACC65EEBACC9}"/>
            </a:ext>
          </a:extLst>
        </xdr:cNvPr>
        <xdr:cNvSpPr/>
      </xdr:nvSpPr>
      <xdr:spPr>
        <a:xfrm>
          <a:off x="12763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123190</xdr:rowOff>
    </xdr:from>
    <xdr:to>
      <xdr:col>71</xdr:col>
      <xdr:colOff>177800</xdr:colOff>
      <xdr:row>35</xdr:row>
      <xdr:rowOff>165100</xdr:rowOff>
    </xdr:to>
    <xdr:cxnSp macro="">
      <xdr:nvCxnSpPr>
        <xdr:cNvPr id="539" name="直線コネクタ 538">
          <a:extLst>
            <a:ext uri="{FF2B5EF4-FFF2-40B4-BE49-F238E27FC236}">
              <a16:creationId xmlns:a16="http://schemas.microsoft.com/office/drawing/2014/main" id="{0BDFAD94-9C10-4A6E-AE59-EDA6D15F1AB5}"/>
            </a:ext>
          </a:extLst>
        </xdr:cNvPr>
        <xdr:cNvCxnSpPr/>
      </xdr:nvCxnSpPr>
      <xdr:spPr>
        <a:xfrm>
          <a:off x="12814300" y="6123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BDD41DFE-59A6-4CE3-A22A-70D51EB4F9A3}"/>
            </a:ext>
          </a:extLst>
        </xdr:cNvPr>
        <xdr:cNvSpPr txBox="1"/>
      </xdr:nvSpPr>
      <xdr:spPr>
        <a:xfrm>
          <a:off x="15266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2C44143E-8D5E-428D-BAF6-51676B3EA7C8}"/>
            </a:ext>
          </a:extLst>
        </xdr:cNvPr>
        <xdr:cNvSpPr txBox="1"/>
      </xdr:nvSpPr>
      <xdr:spPr>
        <a:xfrm>
          <a:off x="14389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118127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10609F85-0DDD-4E7D-B0CF-3253290A3F56}"/>
            </a:ext>
          </a:extLst>
        </xdr:cNvPr>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130827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B77117A6-5032-469A-B05C-8B00CFC4130B}"/>
            </a:ext>
          </a:extLst>
        </xdr:cNvPr>
        <xdr:cNvSpPr txBox="1"/>
      </xdr:nvSpPr>
      <xdr:spPr>
        <a:xfrm>
          <a:off x="12611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170197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1C09531A-8CCA-478F-BB45-7E4BE0D3EAC3}"/>
            </a:ext>
          </a:extLst>
        </xdr:cNvPr>
        <xdr:cNvSpPr txBox="1"/>
      </xdr:nvSpPr>
      <xdr:spPr>
        <a:xfrm>
          <a:off x="15266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116857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47AAF19A-105F-4BC5-9ACB-88B78719AEE5}"/>
            </a:ext>
          </a:extLst>
        </xdr:cNvPr>
        <xdr:cNvSpPr txBox="1"/>
      </xdr:nvSpPr>
      <xdr:spPr>
        <a:xfrm>
          <a:off x="14389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60977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163CBA82-F9EE-4DCD-ABED-48025ABC29C6}"/>
            </a:ext>
          </a:extLst>
        </xdr:cNvPr>
        <xdr:cNvSpPr txBox="1"/>
      </xdr:nvSpPr>
      <xdr:spPr>
        <a:xfrm>
          <a:off x="1350074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19067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6CB0D0C3-68C6-40B4-A7CB-9AC2B1E1C8F2}"/>
            </a:ext>
          </a:extLst>
        </xdr:cNvPr>
        <xdr:cNvSpPr txBox="1"/>
      </xdr:nvSpPr>
      <xdr:spPr>
        <a:xfrm>
          <a:off x="126117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8D65453C-2BA5-4370-BBD4-7EC4BF104E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A0F82E2F-D5CE-4D00-84D4-BB7D44C914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8690F88D-664D-4C23-A140-66C696707D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4626EBE0-5502-419E-B12C-B5A42EB2B7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A5FE8E63-4BDE-44C6-AB8B-1C36945784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AF3744F0-E983-415E-AEF3-ECF1804855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253CE2EA-7622-4743-9B58-6C7C2454DA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535C97F2-EB0D-4481-8E5C-E022313D20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298E8904-6DA4-46E2-8795-BE9CE5BCB3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86E14071-DB93-4FA9-A106-BE1F016C1D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EDDF347C-8A9A-49E7-9E89-B35685D4220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AC1D8E7E-EDD9-4F9C-82A5-8907560951A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BAAB8AE9-8A24-4D0A-B821-BCB4A4BC12A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B65A7717-E393-475B-8F98-21F599024FF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380A8CC0-DDEC-4669-B114-51E258E4660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6C1A1DF4-6439-40D1-A2C2-753C05CB45C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76F3A37F-65DB-45F7-9855-CF7F7F12B7A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96FD366B-FCE2-4A1E-BFBE-559D6DA11F3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B19169F0-4A7E-41F6-B5CF-795B8E502BF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9CAEAE5D-CD57-42E0-BE82-121CA0FC8FA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F25D1EAF-B97D-499E-87AD-4DF2EB1C6C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569" name="直線コネクタ 568">
          <a:extLst>
            <a:ext uri="{FF2B5EF4-FFF2-40B4-BE49-F238E27FC236}">
              <a16:creationId xmlns:a16="http://schemas.microsoft.com/office/drawing/2014/main" id="{2A0A9BFD-0D9F-4458-A5FB-3D51D7EC16F2}"/>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1DE17D9B-684D-4580-9FD2-0E30383FCE84}"/>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571" name="直線コネクタ 570">
          <a:extLst>
            <a:ext uri="{FF2B5EF4-FFF2-40B4-BE49-F238E27FC236}">
              <a16:creationId xmlns:a16="http://schemas.microsoft.com/office/drawing/2014/main" id="{5C0B10D6-4532-47EA-9C73-A5680889758D}"/>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18208EF2-141D-4369-903C-4E6AECF470D8}"/>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573" name="直線コネクタ 572">
          <a:extLst>
            <a:ext uri="{FF2B5EF4-FFF2-40B4-BE49-F238E27FC236}">
              <a16:creationId xmlns:a16="http://schemas.microsoft.com/office/drawing/2014/main" id="{D1BEC3C7-2071-41DF-B00D-D4463B86E539}"/>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9B9B8271-98C2-4738-A6C6-C9E103BFED4E}"/>
            </a:ext>
          </a:extLst>
        </xdr:cNvPr>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575" name="フローチャート: 判断 574">
          <a:extLst>
            <a:ext uri="{FF2B5EF4-FFF2-40B4-BE49-F238E27FC236}">
              <a16:creationId xmlns:a16="http://schemas.microsoft.com/office/drawing/2014/main" id="{D02DAF26-EA5D-40C6-B4E0-911909473596}"/>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576" name="フローチャート: 判断 575">
          <a:extLst>
            <a:ext uri="{FF2B5EF4-FFF2-40B4-BE49-F238E27FC236}">
              <a16:creationId xmlns:a16="http://schemas.microsoft.com/office/drawing/2014/main" id="{912754CF-677F-46CD-9842-BA3D26A353C1}"/>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577" name="フローチャート: 判断 576">
          <a:extLst>
            <a:ext uri="{FF2B5EF4-FFF2-40B4-BE49-F238E27FC236}">
              <a16:creationId xmlns:a16="http://schemas.microsoft.com/office/drawing/2014/main" id="{6622BFED-ACD2-4837-8234-276E612C817E}"/>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578" name="フローチャート: 判断 577">
          <a:extLst>
            <a:ext uri="{FF2B5EF4-FFF2-40B4-BE49-F238E27FC236}">
              <a16:creationId xmlns:a16="http://schemas.microsoft.com/office/drawing/2014/main" id="{107AB458-2184-4BD0-80AD-225FF5A8D964}"/>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579" name="フローチャート: 判断 578">
          <a:extLst>
            <a:ext uri="{FF2B5EF4-FFF2-40B4-BE49-F238E27FC236}">
              <a16:creationId xmlns:a16="http://schemas.microsoft.com/office/drawing/2014/main" id="{091B61AB-9136-45F8-83B7-0270029685B8}"/>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F25E128-6A4F-4D2A-B18A-8AA708AE09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2E6731F-B4EF-4A30-AD8D-08135199E9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BACEE55-CDDF-4374-84CD-6C96C6B99C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918972F-C0E8-4038-9305-89EDF166FD7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C71FADB-0327-4247-98A1-EE6FA402BF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58318</xdr:rowOff>
    </xdr:from>
    <xdr:to>
      <xdr:col>116</xdr:col>
      <xdr:colOff>114300</xdr:colOff>
      <xdr:row>38</xdr:row>
      <xdr:rowOff>159918</xdr:rowOff>
    </xdr:to>
    <xdr:sp macro="" textlink="">
      <xdr:nvSpPr>
        <xdr:cNvPr id="585" name="楕円 584">
          <a:extLst>
            <a:ext uri="{FF2B5EF4-FFF2-40B4-BE49-F238E27FC236}">
              <a16:creationId xmlns:a16="http://schemas.microsoft.com/office/drawing/2014/main" id="{14173C28-D8BD-49F1-B6D2-5F5D778D3EC2}"/>
            </a:ext>
          </a:extLst>
        </xdr:cNvPr>
        <xdr:cNvSpPr/>
      </xdr:nvSpPr>
      <xdr:spPr>
        <a:xfrm>
          <a:off x="22110700" y="65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81196</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E845525F-880E-47CC-BA04-A714D35C2A44}"/>
            </a:ext>
          </a:extLst>
        </xdr:cNvPr>
        <xdr:cNvSpPr txBox="1"/>
      </xdr:nvSpPr>
      <xdr:spPr>
        <a:xfrm>
          <a:off x="22199600" y="642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35001</xdr:rowOff>
    </xdr:from>
    <xdr:to>
      <xdr:col>112</xdr:col>
      <xdr:colOff>38100</xdr:colOff>
      <xdr:row>37</xdr:row>
      <xdr:rowOff>136601</xdr:rowOff>
    </xdr:to>
    <xdr:sp macro="" textlink="">
      <xdr:nvSpPr>
        <xdr:cNvPr id="587" name="楕円 586">
          <a:extLst>
            <a:ext uri="{FF2B5EF4-FFF2-40B4-BE49-F238E27FC236}">
              <a16:creationId xmlns:a16="http://schemas.microsoft.com/office/drawing/2014/main" id="{765C03F7-E36C-4999-8EA5-0BED727E6AC9}"/>
            </a:ext>
          </a:extLst>
        </xdr:cNvPr>
        <xdr:cNvSpPr/>
      </xdr:nvSpPr>
      <xdr:spPr>
        <a:xfrm>
          <a:off x="21272500" y="63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85801</xdr:rowOff>
    </xdr:from>
    <xdr:to>
      <xdr:col>116</xdr:col>
      <xdr:colOff>63500</xdr:colOff>
      <xdr:row>38</xdr:row>
      <xdr:rowOff>109118</xdr:rowOff>
    </xdr:to>
    <xdr:cxnSp macro="">
      <xdr:nvCxnSpPr>
        <xdr:cNvPr id="588" name="直線コネクタ 587">
          <a:extLst>
            <a:ext uri="{FF2B5EF4-FFF2-40B4-BE49-F238E27FC236}">
              <a16:creationId xmlns:a16="http://schemas.microsoft.com/office/drawing/2014/main" id="{6D45727D-930D-403A-8835-C6BDC33E61FB}"/>
            </a:ext>
          </a:extLst>
        </xdr:cNvPr>
        <xdr:cNvCxnSpPr/>
      </xdr:nvCxnSpPr>
      <xdr:spPr>
        <a:xfrm>
          <a:off x="21323300" y="6429451"/>
          <a:ext cx="8382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51460</xdr:rowOff>
    </xdr:from>
    <xdr:to>
      <xdr:col>107</xdr:col>
      <xdr:colOff>101600</xdr:colOff>
      <xdr:row>37</xdr:row>
      <xdr:rowOff>153060</xdr:rowOff>
    </xdr:to>
    <xdr:sp macro="" textlink="">
      <xdr:nvSpPr>
        <xdr:cNvPr id="589" name="楕円 588">
          <a:extLst>
            <a:ext uri="{FF2B5EF4-FFF2-40B4-BE49-F238E27FC236}">
              <a16:creationId xmlns:a16="http://schemas.microsoft.com/office/drawing/2014/main" id="{522095E3-692E-4EF9-8956-8FFFADA11497}"/>
            </a:ext>
          </a:extLst>
        </xdr:cNvPr>
        <xdr:cNvSpPr/>
      </xdr:nvSpPr>
      <xdr:spPr>
        <a:xfrm>
          <a:off x="20383500" y="63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85801</xdr:rowOff>
    </xdr:from>
    <xdr:to>
      <xdr:col>111</xdr:col>
      <xdr:colOff>177800</xdr:colOff>
      <xdr:row>37</xdr:row>
      <xdr:rowOff>102260</xdr:rowOff>
    </xdr:to>
    <xdr:cxnSp macro="">
      <xdr:nvCxnSpPr>
        <xdr:cNvPr id="590" name="直線コネクタ 589">
          <a:extLst>
            <a:ext uri="{FF2B5EF4-FFF2-40B4-BE49-F238E27FC236}">
              <a16:creationId xmlns:a16="http://schemas.microsoft.com/office/drawing/2014/main" id="{A5E14F2E-4AFB-4F71-97E3-CC11E9CEFBA1}"/>
            </a:ext>
          </a:extLst>
        </xdr:cNvPr>
        <xdr:cNvCxnSpPr/>
      </xdr:nvCxnSpPr>
      <xdr:spPr>
        <a:xfrm flipV="1">
          <a:off x="20434300" y="642945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66091</xdr:rowOff>
    </xdr:from>
    <xdr:to>
      <xdr:col>102</xdr:col>
      <xdr:colOff>165100</xdr:colOff>
      <xdr:row>37</xdr:row>
      <xdr:rowOff>167691</xdr:rowOff>
    </xdr:to>
    <xdr:sp macro="" textlink="">
      <xdr:nvSpPr>
        <xdr:cNvPr id="591" name="楕円 590">
          <a:extLst>
            <a:ext uri="{FF2B5EF4-FFF2-40B4-BE49-F238E27FC236}">
              <a16:creationId xmlns:a16="http://schemas.microsoft.com/office/drawing/2014/main" id="{21C2901D-A1DA-4E08-A548-E7DBB79F926C}"/>
            </a:ext>
          </a:extLst>
        </xdr:cNvPr>
        <xdr:cNvSpPr/>
      </xdr:nvSpPr>
      <xdr:spPr>
        <a:xfrm>
          <a:off x="19494500" y="64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102260</xdr:rowOff>
    </xdr:from>
    <xdr:to>
      <xdr:col>107</xdr:col>
      <xdr:colOff>50800</xdr:colOff>
      <xdr:row>37</xdr:row>
      <xdr:rowOff>116891</xdr:rowOff>
    </xdr:to>
    <xdr:cxnSp macro="">
      <xdr:nvCxnSpPr>
        <xdr:cNvPr id="592" name="直線コネクタ 591">
          <a:extLst>
            <a:ext uri="{FF2B5EF4-FFF2-40B4-BE49-F238E27FC236}">
              <a16:creationId xmlns:a16="http://schemas.microsoft.com/office/drawing/2014/main" id="{185A44DA-2FFC-4FF5-8146-3614AEC9ECBA}"/>
            </a:ext>
          </a:extLst>
        </xdr:cNvPr>
        <xdr:cNvCxnSpPr/>
      </xdr:nvCxnSpPr>
      <xdr:spPr>
        <a:xfrm flipV="1">
          <a:off x="19545300" y="644591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79807</xdr:rowOff>
    </xdr:from>
    <xdr:to>
      <xdr:col>98</xdr:col>
      <xdr:colOff>38100</xdr:colOff>
      <xdr:row>38</xdr:row>
      <xdr:rowOff>9957</xdr:rowOff>
    </xdr:to>
    <xdr:sp macro="" textlink="">
      <xdr:nvSpPr>
        <xdr:cNvPr id="593" name="楕円 592">
          <a:extLst>
            <a:ext uri="{FF2B5EF4-FFF2-40B4-BE49-F238E27FC236}">
              <a16:creationId xmlns:a16="http://schemas.microsoft.com/office/drawing/2014/main" id="{BF6839A1-39CA-498D-8414-30334F4F33D5}"/>
            </a:ext>
          </a:extLst>
        </xdr:cNvPr>
        <xdr:cNvSpPr/>
      </xdr:nvSpPr>
      <xdr:spPr>
        <a:xfrm>
          <a:off x="18605500" y="64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116891</xdr:rowOff>
    </xdr:from>
    <xdr:to>
      <xdr:col>102</xdr:col>
      <xdr:colOff>114300</xdr:colOff>
      <xdr:row>37</xdr:row>
      <xdr:rowOff>130607</xdr:rowOff>
    </xdr:to>
    <xdr:cxnSp macro="">
      <xdr:nvCxnSpPr>
        <xdr:cNvPr id="594" name="直線コネクタ 593">
          <a:extLst>
            <a:ext uri="{FF2B5EF4-FFF2-40B4-BE49-F238E27FC236}">
              <a16:creationId xmlns:a16="http://schemas.microsoft.com/office/drawing/2014/main" id="{C1D3DBD1-A0E8-4970-A327-CB5275AC4421}"/>
            </a:ext>
          </a:extLst>
        </xdr:cNvPr>
        <xdr:cNvCxnSpPr/>
      </xdr:nvCxnSpPr>
      <xdr:spPr>
        <a:xfrm flipV="1">
          <a:off x="18656300" y="646054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5B1B56E9-2BA0-4608-B21C-F07EEE38ECA7}"/>
            </a:ext>
          </a:extLst>
        </xdr:cNvPr>
        <xdr:cNvSpPr txBox="1"/>
      </xdr:nvSpPr>
      <xdr:spPr>
        <a:xfrm>
          <a:off x="21075727" y="68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4E56741D-8BE7-4C1E-A058-F6EF5958B098}"/>
            </a:ext>
          </a:extLst>
        </xdr:cNvPr>
        <xdr:cNvSpPr txBox="1"/>
      </xdr:nvSpPr>
      <xdr:spPr>
        <a:xfrm>
          <a:off x="201994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2DD8EB87-5A1D-4403-98E8-CE1FF3B23CAF}"/>
            </a:ext>
          </a:extLst>
        </xdr:cNvPr>
        <xdr:cNvSpPr txBox="1"/>
      </xdr:nvSpPr>
      <xdr:spPr>
        <a:xfrm>
          <a:off x="19310427" y="68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136872</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759589E4-9F3D-443A-A5CD-B9EE6EE00377}"/>
            </a:ext>
          </a:extLst>
        </xdr:cNvPr>
        <xdr:cNvSpPr txBox="1"/>
      </xdr:nvSpPr>
      <xdr:spPr>
        <a:xfrm>
          <a:off x="18421427" y="6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153128</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C81FEE8A-3872-4309-832C-4803061CD26B}"/>
            </a:ext>
          </a:extLst>
        </xdr:cNvPr>
        <xdr:cNvSpPr txBox="1"/>
      </xdr:nvSpPr>
      <xdr:spPr>
        <a:xfrm>
          <a:off x="21075727" y="61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169587</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BB42357A-3561-4325-A8B4-57B678899830}"/>
            </a:ext>
          </a:extLst>
        </xdr:cNvPr>
        <xdr:cNvSpPr txBox="1"/>
      </xdr:nvSpPr>
      <xdr:spPr>
        <a:xfrm>
          <a:off x="20199427" y="61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12768</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174B2708-09F8-435E-BB1B-10EA65E5DB0E}"/>
            </a:ext>
          </a:extLst>
        </xdr:cNvPr>
        <xdr:cNvSpPr txBox="1"/>
      </xdr:nvSpPr>
      <xdr:spPr>
        <a:xfrm>
          <a:off x="19310427" y="618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26484</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A9A73486-B273-4F9D-82B9-7BF444C68393}"/>
            </a:ext>
          </a:extLst>
        </xdr:cNvPr>
        <xdr:cNvSpPr txBox="1"/>
      </xdr:nvSpPr>
      <xdr:spPr>
        <a:xfrm>
          <a:off x="18421427" y="619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9149E37-D367-4474-AC76-9B845BF66D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47951AA-D79A-47C6-AA67-725FFDF6B4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BBA85BA3-5A26-4E23-9B63-1C873AE8EB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89A10618-759A-4BD5-8C79-08C22C5A54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F230742B-9BB3-4669-9A03-F32E1051CB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91EBA3D6-A194-4020-B73D-7A0D0B9E08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B02D7188-24FE-46AB-A9B3-001405B0C2A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9E3FDAF2-DD45-4E3E-9A90-DE0E49D9A86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4AA633E3-7F6D-49BE-AF65-CA345B42139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DB7E8CAF-10B6-4E9B-B365-15FF160E50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E371ED3E-3FC5-4172-A2CD-7F594AC03A0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EA1A3620-1BE9-4A37-A777-D887D03CCDB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3F2C407D-6E50-4D07-95FA-AB14646CD9B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DDEBB4DF-66AA-4AE2-9D5D-803FB6B9BF6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E44D3836-3AB7-4071-AF3F-A793D5C2B2A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827DA67B-662F-4CBD-AB69-11E01B9FAB8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9CF8890F-97A1-4C67-AC92-6AD2291863E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8314643F-C550-479E-B3D1-65082BBC3F7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5C0105A9-1644-45E8-9B62-584A5978791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144A033E-EE2A-4C43-8976-5D962D52083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960B18C7-37CC-4CF6-8EA1-5060DBB0E7D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AA18C2AA-C630-4D90-B233-18006BDA777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BCB910D7-F19B-40EF-9691-392711E4CFB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2127DB01-93F0-4C02-9CFD-1B226BEE3F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84314FE0-6A47-4E58-A3FA-7BFE4FD53836}"/>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学校施設】&#10;有形固定資産減価償却率最小値テキスト">
          <a:extLst>
            <a:ext uri="{FF2B5EF4-FFF2-40B4-BE49-F238E27FC236}">
              <a16:creationId xmlns:a16="http://schemas.microsoft.com/office/drawing/2014/main" id="{1C4AA092-D566-4083-B5D4-8F7FE7830E6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1D707173-0D03-40EB-B527-7CF878DC05DA}"/>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72DE0104-CA40-4797-A48A-7AAB725E46D6}"/>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631" name="直線コネクタ 630">
          <a:extLst>
            <a:ext uri="{FF2B5EF4-FFF2-40B4-BE49-F238E27FC236}">
              <a16:creationId xmlns:a16="http://schemas.microsoft.com/office/drawing/2014/main" id="{52780D40-9ACB-4161-88DE-74A7B1EAF36F}"/>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63AD0271-0478-43C1-8667-3DC2C45C57FE}"/>
            </a:ext>
          </a:extLst>
        </xdr:cNvPr>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33" name="フローチャート: 判断 632">
          <a:extLst>
            <a:ext uri="{FF2B5EF4-FFF2-40B4-BE49-F238E27FC236}">
              <a16:creationId xmlns:a16="http://schemas.microsoft.com/office/drawing/2014/main" id="{02EBD52A-EF74-4E45-904B-CC698D0D239F}"/>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634" name="フローチャート: 判断 633">
          <a:extLst>
            <a:ext uri="{FF2B5EF4-FFF2-40B4-BE49-F238E27FC236}">
              <a16:creationId xmlns:a16="http://schemas.microsoft.com/office/drawing/2014/main" id="{37F8D3E8-5734-415E-8789-7B5D0BB1B38C}"/>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35" name="フローチャート: 判断 634">
          <a:extLst>
            <a:ext uri="{FF2B5EF4-FFF2-40B4-BE49-F238E27FC236}">
              <a16:creationId xmlns:a16="http://schemas.microsoft.com/office/drawing/2014/main" id="{087FC7E2-7E8C-44C0-9505-A4483C330203}"/>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36" name="フローチャート: 判断 635">
          <a:extLst>
            <a:ext uri="{FF2B5EF4-FFF2-40B4-BE49-F238E27FC236}">
              <a16:creationId xmlns:a16="http://schemas.microsoft.com/office/drawing/2014/main" id="{B8945924-D893-4B21-AAFE-2CA70C2FB34D}"/>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637" name="フローチャート: 判断 636">
          <a:extLst>
            <a:ext uri="{FF2B5EF4-FFF2-40B4-BE49-F238E27FC236}">
              <a16:creationId xmlns:a16="http://schemas.microsoft.com/office/drawing/2014/main" id="{1FCA4F21-C6E1-443C-BAD4-4FD65261103E}"/>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9D1F7197-FB40-422A-969F-03E3760BF2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41E4B5D-CF34-4BC2-B69F-D15A9F70C2C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6729342-ACA0-4BD5-A66B-CCDFC7737C8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553142B-0F34-4B79-8CAA-0AD099CE8F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CBDC06C-8074-43F4-8A49-894A490804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122555</xdr:rowOff>
    </xdr:from>
    <xdr:to>
      <xdr:col>85</xdr:col>
      <xdr:colOff>177800</xdr:colOff>
      <xdr:row>63</xdr:row>
      <xdr:rowOff>52705</xdr:rowOff>
    </xdr:to>
    <xdr:sp macro="" textlink="">
      <xdr:nvSpPr>
        <xdr:cNvPr id="643" name="楕円 642">
          <a:extLst>
            <a:ext uri="{FF2B5EF4-FFF2-40B4-BE49-F238E27FC236}">
              <a16:creationId xmlns:a16="http://schemas.microsoft.com/office/drawing/2014/main" id="{41FD1B7D-1A8B-4449-8D0C-E843C803E9C8}"/>
            </a:ext>
          </a:extLst>
        </xdr:cNvPr>
        <xdr:cNvSpPr/>
      </xdr:nvSpPr>
      <xdr:spPr>
        <a:xfrm>
          <a:off x="16268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100982</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90B146B7-D65C-4583-B854-F3207FE627D5}"/>
            </a:ext>
          </a:extLst>
        </xdr:cNvPr>
        <xdr:cNvSpPr txBox="1"/>
      </xdr:nvSpPr>
      <xdr:spPr>
        <a:xfrm>
          <a:off x="163576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645" name="楕円 644">
          <a:extLst>
            <a:ext uri="{FF2B5EF4-FFF2-40B4-BE49-F238E27FC236}">
              <a16:creationId xmlns:a16="http://schemas.microsoft.com/office/drawing/2014/main" id="{D1D89EEF-87C9-40AC-B322-2E8823BA527E}"/>
            </a:ext>
          </a:extLst>
        </xdr:cNvPr>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1905</xdr:rowOff>
    </xdr:to>
    <xdr:cxnSp macro="">
      <xdr:nvCxnSpPr>
        <xdr:cNvPr id="646" name="直線コネクタ 645">
          <a:extLst>
            <a:ext uri="{FF2B5EF4-FFF2-40B4-BE49-F238E27FC236}">
              <a16:creationId xmlns:a16="http://schemas.microsoft.com/office/drawing/2014/main" id="{375D760A-998A-47E9-8FE8-DA29E72A7068}"/>
            </a:ext>
          </a:extLst>
        </xdr:cNvPr>
        <xdr:cNvCxnSpPr/>
      </xdr:nvCxnSpPr>
      <xdr:spPr>
        <a:xfrm>
          <a:off x="15481300" y="107899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47" name="楕円 646">
          <a:extLst>
            <a:ext uri="{FF2B5EF4-FFF2-40B4-BE49-F238E27FC236}">
              <a16:creationId xmlns:a16="http://schemas.microsoft.com/office/drawing/2014/main" id="{DFF34EAA-5417-4047-8FBD-8EBB00B0F2F2}"/>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160020</xdr:rowOff>
    </xdr:to>
    <xdr:cxnSp macro="">
      <xdr:nvCxnSpPr>
        <xdr:cNvPr id="648" name="直線コネクタ 647">
          <a:extLst>
            <a:ext uri="{FF2B5EF4-FFF2-40B4-BE49-F238E27FC236}">
              <a16:creationId xmlns:a16="http://schemas.microsoft.com/office/drawing/2014/main" id="{09FA5B1F-3CC2-4687-8619-C25B30F9CD24}"/>
            </a:ext>
          </a:extLst>
        </xdr:cNvPr>
        <xdr:cNvCxnSpPr/>
      </xdr:nvCxnSpPr>
      <xdr:spPr>
        <a:xfrm>
          <a:off x="14592300" y="1074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53975</xdr:rowOff>
    </xdr:from>
    <xdr:to>
      <xdr:col>72</xdr:col>
      <xdr:colOff>38100</xdr:colOff>
      <xdr:row>62</xdr:row>
      <xdr:rowOff>155575</xdr:rowOff>
    </xdr:to>
    <xdr:sp macro="" textlink="">
      <xdr:nvSpPr>
        <xdr:cNvPr id="649" name="楕円 648">
          <a:extLst>
            <a:ext uri="{FF2B5EF4-FFF2-40B4-BE49-F238E27FC236}">
              <a16:creationId xmlns:a16="http://schemas.microsoft.com/office/drawing/2014/main" id="{E509D068-2363-4D98-B752-DBCBB4D6349B}"/>
            </a:ext>
          </a:extLst>
        </xdr:cNvPr>
        <xdr:cNvSpPr/>
      </xdr:nvSpPr>
      <xdr:spPr>
        <a:xfrm>
          <a:off x="13652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104775</xdr:rowOff>
    </xdr:from>
    <xdr:to>
      <xdr:col>76</xdr:col>
      <xdr:colOff>114300</xdr:colOff>
      <xdr:row>62</xdr:row>
      <xdr:rowOff>114300</xdr:rowOff>
    </xdr:to>
    <xdr:cxnSp macro="">
      <xdr:nvCxnSpPr>
        <xdr:cNvPr id="650" name="直線コネクタ 649">
          <a:extLst>
            <a:ext uri="{FF2B5EF4-FFF2-40B4-BE49-F238E27FC236}">
              <a16:creationId xmlns:a16="http://schemas.microsoft.com/office/drawing/2014/main" id="{283BB0C9-72C7-47A2-B589-BC3BD927DE58}"/>
            </a:ext>
          </a:extLst>
        </xdr:cNvPr>
        <xdr:cNvCxnSpPr/>
      </xdr:nvCxnSpPr>
      <xdr:spPr>
        <a:xfrm>
          <a:off x="13703300" y="10734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44450</xdr:rowOff>
    </xdr:from>
    <xdr:to>
      <xdr:col>67</xdr:col>
      <xdr:colOff>101600</xdr:colOff>
      <xdr:row>62</xdr:row>
      <xdr:rowOff>146050</xdr:rowOff>
    </xdr:to>
    <xdr:sp macro="" textlink="">
      <xdr:nvSpPr>
        <xdr:cNvPr id="651" name="楕円 650">
          <a:extLst>
            <a:ext uri="{FF2B5EF4-FFF2-40B4-BE49-F238E27FC236}">
              <a16:creationId xmlns:a16="http://schemas.microsoft.com/office/drawing/2014/main" id="{E021D060-FEBB-4A50-95EE-A4F9B7556939}"/>
            </a:ext>
          </a:extLst>
        </xdr:cNvPr>
        <xdr:cNvSpPr/>
      </xdr:nvSpPr>
      <xdr:spPr>
        <a:xfrm>
          <a:off x="1276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95250</xdr:rowOff>
    </xdr:from>
    <xdr:to>
      <xdr:col>71</xdr:col>
      <xdr:colOff>177800</xdr:colOff>
      <xdr:row>62</xdr:row>
      <xdr:rowOff>104775</xdr:rowOff>
    </xdr:to>
    <xdr:cxnSp macro="">
      <xdr:nvCxnSpPr>
        <xdr:cNvPr id="652" name="直線コネクタ 651">
          <a:extLst>
            <a:ext uri="{FF2B5EF4-FFF2-40B4-BE49-F238E27FC236}">
              <a16:creationId xmlns:a16="http://schemas.microsoft.com/office/drawing/2014/main" id="{1D627330-0820-4139-8588-8EFFEAA15E9D}"/>
            </a:ext>
          </a:extLst>
        </xdr:cNvPr>
        <xdr:cNvCxnSpPr/>
      </xdr:nvCxnSpPr>
      <xdr:spPr>
        <a:xfrm>
          <a:off x="12814300" y="10725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653" name="n_1aveValue【学校施設】&#10;有形固定資産減価償却率">
          <a:extLst>
            <a:ext uri="{FF2B5EF4-FFF2-40B4-BE49-F238E27FC236}">
              <a16:creationId xmlns:a16="http://schemas.microsoft.com/office/drawing/2014/main" id="{4203BF0A-5EB0-4955-B4E0-54A749216394}"/>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654" name="n_2aveValue【学校施設】&#10;有形固定資産減価償却率">
          <a:extLst>
            <a:ext uri="{FF2B5EF4-FFF2-40B4-BE49-F238E27FC236}">
              <a16:creationId xmlns:a16="http://schemas.microsoft.com/office/drawing/2014/main" id="{897935DB-32FD-4EAF-9172-5543D521D8B7}"/>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55" name="n_3aveValue【学校施設】&#10;有形固定資産減価償却率">
          <a:extLst>
            <a:ext uri="{FF2B5EF4-FFF2-40B4-BE49-F238E27FC236}">
              <a16:creationId xmlns:a16="http://schemas.microsoft.com/office/drawing/2014/main" id="{18081FCE-C0DA-4922-B13A-2933FCFBF529}"/>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656" name="n_4aveValue【学校施設】&#10;有形固定資産減価償却率">
          <a:extLst>
            <a:ext uri="{FF2B5EF4-FFF2-40B4-BE49-F238E27FC236}">
              <a16:creationId xmlns:a16="http://schemas.microsoft.com/office/drawing/2014/main" id="{41B0CE22-C5B6-4676-BA6E-50BE5DE3FE27}"/>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30497</xdr:rowOff>
    </xdr:from>
    <xdr:ext cx="405111" cy="259045"/>
    <xdr:sp macro="" textlink="">
      <xdr:nvSpPr>
        <xdr:cNvPr id="657" name="n_1mainValue【学校施設】&#10;有形固定資産減価償却率">
          <a:extLst>
            <a:ext uri="{FF2B5EF4-FFF2-40B4-BE49-F238E27FC236}">
              <a16:creationId xmlns:a16="http://schemas.microsoft.com/office/drawing/2014/main" id="{3D26E539-6509-45B4-A26C-7472990832F9}"/>
            </a:ext>
          </a:extLst>
        </xdr:cNvPr>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58" name="n_2mainValue【学校施設】&#10;有形固定資産減価償却率">
          <a:extLst>
            <a:ext uri="{FF2B5EF4-FFF2-40B4-BE49-F238E27FC236}">
              <a16:creationId xmlns:a16="http://schemas.microsoft.com/office/drawing/2014/main" id="{EA852EC0-808F-42B0-B2C2-E600935C6CBE}"/>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146702</xdr:rowOff>
    </xdr:from>
    <xdr:ext cx="405111" cy="259045"/>
    <xdr:sp macro="" textlink="">
      <xdr:nvSpPr>
        <xdr:cNvPr id="659" name="n_3mainValue【学校施設】&#10;有形固定資産減価償却率">
          <a:extLst>
            <a:ext uri="{FF2B5EF4-FFF2-40B4-BE49-F238E27FC236}">
              <a16:creationId xmlns:a16="http://schemas.microsoft.com/office/drawing/2014/main" id="{CA522DE9-2DE8-47E0-B987-D79045098903}"/>
            </a:ext>
          </a:extLst>
        </xdr:cNvPr>
        <xdr:cNvSpPr txBox="1"/>
      </xdr:nvSpPr>
      <xdr:spPr>
        <a:xfrm>
          <a:off x="13500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137177</xdr:rowOff>
    </xdr:from>
    <xdr:ext cx="405111" cy="259045"/>
    <xdr:sp macro="" textlink="">
      <xdr:nvSpPr>
        <xdr:cNvPr id="660" name="n_4mainValue【学校施設】&#10;有形固定資産減価償却率">
          <a:extLst>
            <a:ext uri="{FF2B5EF4-FFF2-40B4-BE49-F238E27FC236}">
              <a16:creationId xmlns:a16="http://schemas.microsoft.com/office/drawing/2014/main" id="{80C9DD6E-94A3-42BD-8A96-DE86EF89A2CF}"/>
            </a:ext>
          </a:extLst>
        </xdr:cNvPr>
        <xdr:cNvSpPr txBox="1"/>
      </xdr:nvSpPr>
      <xdr:spPr>
        <a:xfrm>
          <a:off x="12611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A2B07308-FA05-444E-BAB0-44585FE40E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FB6CBE2B-1A0E-4B70-BEC6-CC94504609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ED24D5D-27C5-439A-9535-529771864F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6B8910BB-5A13-4713-B6C4-8E1CF175E4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BB0819E5-C847-40DC-BE3A-1FF5CB130E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101426DC-89D2-4A13-BE2F-60CB8D1585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783B1765-D3D8-428A-9B43-E8DB9F8B8E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D661E8DB-C7F3-40F7-A2C8-0277D901C8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D0872A53-81B8-410E-8A20-466C205035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2693B173-7A9F-4D0B-8712-5AE4A39907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7BC13780-2ABE-4EAB-A04F-25751D6AF8B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4F853BEC-D6F4-49CA-9397-D1736D6366B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886D00AC-102F-46A5-BBA0-B41822091FF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E136ED30-0962-42B7-8D0F-1113F9E8FEA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FCEECC30-211F-444A-8B78-2D7F33CBA54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6" name="テキスト ボックス 675">
          <a:extLst>
            <a:ext uri="{FF2B5EF4-FFF2-40B4-BE49-F238E27FC236}">
              <a16:creationId xmlns:a16="http://schemas.microsoft.com/office/drawing/2014/main" id="{F623B896-8856-43D6-BA79-ABA085FBEB0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86B48D51-1791-4167-9C95-EA6D95C6443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78" name="テキスト ボックス 677">
          <a:extLst>
            <a:ext uri="{FF2B5EF4-FFF2-40B4-BE49-F238E27FC236}">
              <a16:creationId xmlns:a16="http://schemas.microsoft.com/office/drawing/2014/main" id="{D551364C-EE7C-4DAA-8813-13152B6DD26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445BBB43-8B31-4A11-8857-E66495C667B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0" name="テキスト ボックス 679">
          <a:extLst>
            <a:ext uri="{FF2B5EF4-FFF2-40B4-BE49-F238E27FC236}">
              <a16:creationId xmlns:a16="http://schemas.microsoft.com/office/drawing/2014/main" id="{E5E0C116-70F7-46CB-B537-AD15FE5CD31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C92A5FB5-E843-4AEB-A179-4B61E5D003D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a:extLst>
            <a:ext uri="{FF2B5EF4-FFF2-40B4-BE49-F238E27FC236}">
              <a16:creationId xmlns:a16="http://schemas.microsoft.com/office/drawing/2014/main" id="{EB0353A5-4A5E-4C58-867D-9C774BB161D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7E39ADD2-2DEE-4FF9-AF5F-55259610BE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684" name="直線コネクタ 683">
          <a:extLst>
            <a:ext uri="{FF2B5EF4-FFF2-40B4-BE49-F238E27FC236}">
              <a16:creationId xmlns:a16="http://schemas.microsoft.com/office/drawing/2014/main" id="{754C6F49-148F-448C-9660-28BFC7399FF1}"/>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685" name="【学校施設】&#10;一人当たり面積最小値テキスト">
          <a:extLst>
            <a:ext uri="{FF2B5EF4-FFF2-40B4-BE49-F238E27FC236}">
              <a16:creationId xmlns:a16="http://schemas.microsoft.com/office/drawing/2014/main" id="{A27F268F-47E4-45FD-80E4-805159D379F6}"/>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686" name="直線コネクタ 685">
          <a:extLst>
            <a:ext uri="{FF2B5EF4-FFF2-40B4-BE49-F238E27FC236}">
              <a16:creationId xmlns:a16="http://schemas.microsoft.com/office/drawing/2014/main" id="{72FA65B4-12A0-4E20-8EDC-D4791375F028}"/>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687" name="【学校施設】&#10;一人当たり面積最大値テキスト">
          <a:extLst>
            <a:ext uri="{FF2B5EF4-FFF2-40B4-BE49-F238E27FC236}">
              <a16:creationId xmlns:a16="http://schemas.microsoft.com/office/drawing/2014/main" id="{A1E42DC8-0882-42E5-8B95-8FABFE8C8BF4}"/>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688" name="直線コネクタ 687">
          <a:extLst>
            <a:ext uri="{FF2B5EF4-FFF2-40B4-BE49-F238E27FC236}">
              <a16:creationId xmlns:a16="http://schemas.microsoft.com/office/drawing/2014/main" id="{01314951-7C2B-4615-8C0C-CDA185BE8C0B}"/>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689" name="【学校施設】&#10;一人当たり面積平均値テキスト">
          <a:extLst>
            <a:ext uri="{FF2B5EF4-FFF2-40B4-BE49-F238E27FC236}">
              <a16:creationId xmlns:a16="http://schemas.microsoft.com/office/drawing/2014/main" id="{34432CE4-EEAC-49B0-939B-435BF8B93375}"/>
            </a:ext>
          </a:extLst>
        </xdr:cNvPr>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690" name="フローチャート: 判断 689">
          <a:extLst>
            <a:ext uri="{FF2B5EF4-FFF2-40B4-BE49-F238E27FC236}">
              <a16:creationId xmlns:a16="http://schemas.microsoft.com/office/drawing/2014/main" id="{28E4E375-3628-48F9-9ABF-AD3C5FFEE3E8}"/>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691" name="フローチャート: 判断 690">
          <a:extLst>
            <a:ext uri="{FF2B5EF4-FFF2-40B4-BE49-F238E27FC236}">
              <a16:creationId xmlns:a16="http://schemas.microsoft.com/office/drawing/2014/main" id="{2C9E0F88-8B4B-442F-AD20-8E5DE161AB48}"/>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692" name="フローチャート: 判断 691">
          <a:extLst>
            <a:ext uri="{FF2B5EF4-FFF2-40B4-BE49-F238E27FC236}">
              <a16:creationId xmlns:a16="http://schemas.microsoft.com/office/drawing/2014/main" id="{273B58EF-F0F7-4E46-98C4-CD26FAA4E12E}"/>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693" name="フローチャート: 判断 692">
          <a:extLst>
            <a:ext uri="{FF2B5EF4-FFF2-40B4-BE49-F238E27FC236}">
              <a16:creationId xmlns:a16="http://schemas.microsoft.com/office/drawing/2014/main" id="{1FA320CE-2D24-45F7-9C6D-20E76E050C9A}"/>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694" name="フローチャート: 判断 693">
          <a:extLst>
            <a:ext uri="{FF2B5EF4-FFF2-40B4-BE49-F238E27FC236}">
              <a16:creationId xmlns:a16="http://schemas.microsoft.com/office/drawing/2014/main" id="{E6E9B5DB-AC3E-43C6-934A-521160C95B8B}"/>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EF99988F-A74B-46D3-8D14-3B615366C7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D94D2AD-F012-4EB5-8F9B-193A2CA2F6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B2A7499-D6C9-4F71-86D0-89E269BC91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D97D16A-3549-4684-9C03-B658C91808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60F7DAB-7AAE-48DD-AEAB-9EF04670FF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xdr:rowOff>
    </xdr:from>
    <xdr:to>
      <xdr:col>116</xdr:col>
      <xdr:colOff>114300</xdr:colOff>
      <xdr:row>63</xdr:row>
      <xdr:rowOff>110617</xdr:rowOff>
    </xdr:to>
    <xdr:sp macro="" textlink="">
      <xdr:nvSpPr>
        <xdr:cNvPr id="700" name="楕円 699">
          <a:extLst>
            <a:ext uri="{FF2B5EF4-FFF2-40B4-BE49-F238E27FC236}">
              <a16:creationId xmlns:a16="http://schemas.microsoft.com/office/drawing/2014/main" id="{712D049B-7AF9-4AF4-A2B4-AD7066947ED4}"/>
            </a:ext>
          </a:extLst>
        </xdr:cNvPr>
        <xdr:cNvSpPr/>
      </xdr:nvSpPr>
      <xdr:spPr>
        <a:xfrm>
          <a:off x="22110700" y="108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158894</xdr:rowOff>
    </xdr:from>
    <xdr:ext cx="469744" cy="259045"/>
    <xdr:sp macro="" textlink="">
      <xdr:nvSpPr>
        <xdr:cNvPr id="701" name="【学校施設】&#10;一人当たり面積該当値テキスト">
          <a:extLst>
            <a:ext uri="{FF2B5EF4-FFF2-40B4-BE49-F238E27FC236}">
              <a16:creationId xmlns:a16="http://schemas.microsoft.com/office/drawing/2014/main" id="{B80B1717-0F0D-4116-83F0-FDB2CC5B678A}"/>
            </a:ext>
          </a:extLst>
        </xdr:cNvPr>
        <xdr:cNvSpPr txBox="1"/>
      </xdr:nvSpPr>
      <xdr:spPr>
        <a:xfrm>
          <a:off x="22199600" y="107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xdr:rowOff>
    </xdr:from>
    <xdr:to>
      <xdr:col>112</xdr:col>
      <xdr:colOff>38100</xdr:colOff>
      <xdr:row>63</xdr:row>
      <xdr:rowOff>113665</xdr:rowOff>
    </xdr:to>
    <xdr:sp macro="" textlink="">
      <xdr:nvSpPr>
        <xdr:cNvPr id="702" name="楕円 701">
          <a:extLst>
            <a:ext uri="{FF2B5EF4-FFF2-40B4-BE49-F238E27FC236}">
              <a16:creationId xmlns:a16="http://schemas.microsoft.com/office/drawing/2014/main" id="{C86AA455-42F2-4868-B412-087D07CA6B0D}"/>
            </a:ext>
          </a:extLst>
        </xdr:cNvPr>
        <xdr:cNvSpPr/>
      </xdr:nvSpPr>
      <xdr:spPr>
        <a:xfrm>
          <a:off x="21272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59817</xdr:rowOff>
    </xdr:from>
    <xdr:to>
      <xdr:col>116</xdr:col>
      <xdr:colOff>63500</xdr:colOff>
      <xdr:row>63</xdr:row>
      <xdr:rowOff>62865</xdr:rowOff>
    </xdr:to>
    <xdr:cxnSp macro="">
      <xdr:nvCxnSpPr>
        <xdr:cNvPr id="703" name="直線コネクタ 702">
          <a:extLst>
            <a:ext uri="{FF2B5EF4-FFF2-40B4-BE49-F238E27FC236}">
              <a16:creationId xmlns:a16="http://schemas.microsoft.com/office/drawing/2014/main" id="{30DC4C03-29AD-4532-B001-68EDE3AFCCDB}"/>
            </a:ext>
          </a:extLst>
        </xdr:cNvPr>
        <xdr:cNvCxnSpPr/>
      </xdr:nvCxnSpPr>
      <xdr:spPr>
        <a:xfrm flipV="1">
          <a:off x="21323300" y="1086116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16180</xdr:rowOff>
    </xdr:from>
    <xdr:to>
      <xdr:col>107</xdr:col>
      <xdr:colOff>101600</xdr:colOff>
      <xdr:row>63</xdr:row>
      <xdr:rowOff>117780</xdr:rowOff>
    </xdr:to>
    <xdr:sp macro="" textlink="">
      <xdr:nvSpPr>
        <xdr:cNvPr id="704" name="楕円 703">
          <a:extLst>
            <a:ext uri="{FF2B5EF4-FFF2-40B4-BE49-F238E27FC236}">
              <a16:creationId xmlns:a16="http://schemas.microsoft.com/office/drawing/2014/main" id="{C355CE84-599E-4542-8AE5-0F1E034212E7}"/>
            </a:ext>
          </a:extLst>
        </xdr:cNvPr>
        <xdr:cNvSpPr/>
      </xdr:nvSpPr>
      <xdr:spPr>
        <a:xfrm>
          <a:off x="20383500" y="108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62865</xdr:rowOff>
    </xdr:from>
    <xdr:to>
      <xdr:col>111</xdr:col>
      <xdr:colOff>177800</xdr:colOff>
      <xdr:row>63</xdr:row>
      <xdr:rowOff>66980</xdr:rowOff>
    </xdr:to>
    <xdr:cxnSp macro="">
      <xdr:nvCxnSpPr>
        <xdr:cNvPr id="705" name="直線コネクタ 704">
          <a:extLst>
            <a:ext uri="{FF2B5EF4-FFF2-40B4-BE49-F238E27FC236}">
              <a16:creationId xmlns:a16="http://schemas.microsoft.com/office/drawing/2014/main" id="{FEF76D12-EFC0-41B7-B102-C057A8CF8FAA}"/>
            </a:ext>
          </a:extLst>
        </xdr:cNvPr>
        <xdr:cNvCxnSpPr/>
      </xdr:nvCxnSpPr>
      <xdr:spPr>
        <a:xfrm flipV="1">
          <a:off x="20434300" y="1086421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19762</xdr:rowOff>
    </xdr:from>
    <xdr:to>
      <xdr:col>102</xdr:col>
      <xdr:colOff>165100</xdr:colOff>
      <xdr:row>63</xdr:row>
      <xdr:rowOff>121362</xdr:rowOff>
    </xdr:to>
    <xdr:sp macro="" textlink="">
      <xdr:nvSpPr>
        <xdr:cNvPr id="706" name="楕円 705">
          <a:extLst>
            <a:ext uri="{FF2B5EF4-FFF2-40B4-BE49-F238E27FC236}">
              <a16:creationId xmlns:a16="http://schemas.microsoft.com/office/drawing/2014/main" id="{38DDAEE1-2752-45C8-9CA4-F45E0BB18B5F}"/>
            </a:ext>
          </a:extLst>
        </xdr:cNvPr>
        <xdr:cNvSpPr/>
      </xdr:nvSpPr>
      <xdr:spPr>
        <a:xfrm>
          <a:off x="19494500" y="108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66980</xdr:rowOff>
    </xdr:from>
    <xdr:to>
      <xdr:col>107</xdr:col>
      <xdr:colOff>50800</xdr:colOff>
      <xdr:row>63</xdr:row>
      <xdr:rowOff>70562</xdr:rowOff>
    </xdr:to>
    <xdr:cxnSp macro="">
      <xdr:nvCxnSpPr>
        <xdr:cNvPr id="707" name="直線コネクタ 706">
          <a:extLst>
            <a:ext uri="{FF2B5EF4-FFF2-40B4-BE49-F238E27FC236}">
              <a16:creationId xmlns:a16="http://schemas.microsoft.com/office/drawing/2014/main" id="{5656755E-EFDE-4194-AFC6-7C484D88910D}"/>
            </a:ext>
          </a:extLst>
        </xdr:cNvPr>
        <xdr:cNvCxnSpPr/>
      </xdr:nvCxnSpPr>
      <xdr:spPr>
        <a:xfrm flipV="1">
          <a:off x="19545300" y="10868330"/>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23190</xdr:rowOff>
    </xdr:from>
    <xdr:to>
      <xdr:col>98</xdr:col>
      <xdr:colOff>38100</xdr:colOff>
      <xdr:row>63</xdr:row>
      <xdr:rowOff>124790</xdr:rowOff>
    </xdr:to>
    <xdr:sp macro="" textlink="">
      <xdr:nvSpPr>
        <xdr:cNvPr id="708" name="楕円 707">
          <a:extLst>
            <a:ext uri="{FF2B5EF4-FFF2-40B4-BE49-F238E27FC236}">
              <a16:creationId xmlns:a16="http://schemas.microsoft.com/office/drawing/2014/main" id="{0E4C0E89-41CC-43FC-8AE2-54BA40118195}"/>
            </a:ext>
          </a:extLst>
        </xdr:cNvPr>
        <xdr:cNvSpPr/>
      </xdr:nvSpPr>
      <xdr:spPr>
        <a:xfrm>
          <a:off x="18605500" y="108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70562</xdr:rowOff>
    </xdr:from>
    <xdr:to>
      <xdr:col>102</xdr:col>
      <xdr:colOff>114300</xdr:colOff>
      <xdr:row>63</xdr:row>
      <xdr:rowOff>73990</xdr:rowOff>
    </xdr:to>
    <xdr:cxnSp macro="">
      <xdr:nvCxnSpPr>
        <xdr:cNvPr id="709" name="直線コネクタ 708">
          <a:extLst>
            <a:ext uri="{FF2B5EF4-FFF2-40B4-BE49-F238E27FC236}">
              <a16:creationId xmlns:a16="http://schemas.microsoft.com/office/drawing/2014/main" id="{CC398D9E-8695-4E57-AACE-C46C818130D4}"/>
            </a:ext>
          </a:extLst>
        </xdr:cNvPr>
        <xdr:cNvCxnSpPr/>
      </xdr:nvCxnSpPr>
      <xdr:spPr>
        <a:xfrm flipV="1">
          <a:off x="18656300" y="10871912"/>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710" name="n_1aveValue【学校施設】&#10;一人当たり面積">
          <a:extLst>
            <a:ext uri="{FF2B5EF4-FFF2-40B4-BE49-F238E27FC236}">
              <a16:creationId xmlns:a16="http://schemas.microsoft.com/office/drawing/2014/main" id="{DA89386E-2D13-47DA-B5EC-B2085861E735}"/>
            </a:ext>
          </a:extLst>
        </xdr:cNvPr>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711" name="n_2aveValue【学校施設】&#10;一人当たり面積">
          <a:extLst>
            <a:ext uri="{FF2B5EF4-FFF2-40B4-BE49-F238E27FC236}">
              <a16:creationId xmlns:a16="http://schemas.microsoft.com/office/drawing/2014/main" id="{3A520C11-4A04-489D-93E7-69F293371F80}"/>
            </a:ext>
          </a:extLst>
        </xdr:cNvPr>
        <xdr:cNvSpPr txBox="1"/>
      </xdr:nvSpPr>
      <xdr:spPr>
        <a:xfrm>
          <a:off x="20199427" y="104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11854</xdr:rowOff>
    </xdr:from>
    <xdr:ext cx="469744" cy="259045"/>
    <xdr:sp macro="" textlink="">
      <xdr:nvSpPr>
        <xdr:cNvPr id="712" name="n_3aveValue【学校施設】&#10;一人当たり面積">
          <a:extLst>
            <a:ext uri="{FF2B5EF4-FFF2-40B4-BE49-F238E27FC236}">
              <a16:creationId xmlns:a16="http://schemas.microsoft.com/office/drawing/2014/main" id="{16C4CB8F-F6BF-401D-A418-2CAC909A5663}"/>
            </a:ext>
          </a:extLst>
        </xdr:cNvPr>
        <xdr:cNvSpPr txBox="1"/>
      </xdr:nvSpPr>
      <xdr:spPr>
        <a:xfrm>
          <a:off x="19310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macro="" textlink="">
      <xdr:nvSpPr>
        <xdr:cNvPr id="713" name="n_4aveValue【学校施設】&#10;一人当たり面積">
          <a:extLst>
            <a:ext uri="{FF2B5EF4-FFF2-40B4-BE49-F238E27FC236}">
              <a16:creationId xmlns:a16="http://schemas.microsoft.com/office/drawing/2014/main" id="{6CD5C7F0-6BBD-4EE4-9052-F6B62712A160}"/>
            </a:ext>
          </a:extLst>
        </xdr:cNvPr>
        <xdr:cNvSpPr txBox="1"/>
      </xdr:nvSpPr>
      <xdr:spPr>
        <a:xfrm>
          <a:off x="18421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104792</xdr:rowOff>
    </xdr:from>
    <xdr:ext cx="469744" cy="259045"/>
    <xdr:sp macro="" textlink="">
      <xdr:nvSpPr>
        <xdr:cNvPr id="714" name="n_1mainValue【学校施設】&#10;一人当たり面積">
          <a:extLst>
            <a:ext uri="{FF2B5EF4-FFF2-40B4-BE49-F238E27FC236}">
              <a16:creationId xmlns:a16="http://schemas.microsoft.com/office/drawing/2014/main" id="{A32070D5-B97B-4A21-B61A-8F071F943414}"/>
            </a:ext>
          </a:extLst>
        </xdr:cNvPr>
        <xdr:cNvSpPr txBox="1"/>
      </xdr:nvSpPr>
      <xdr:spPr>
        <a:xfrm>
          <a:off x="21075727" y="109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108907</xdr:rowOff>
    </xdr:from>
    <xdr:ext cx="469744" cy="259045"/>
    <xdr:sp macro="" textlink="">
      <xdr:nvSpPr>
        <xdr:cNvPr id="715" name="n_2mainValue【学校施設】&#10;一人当たり面積">
          <a:extLst>
            <a:ext uri="{FF2B5EF4-FFF2-40B4-BE49-F238E27FC236}">
              <a16:creationId xmlns:a16="http://schemas.microsoft.com/office/drawing/2014/main" id="{4DA614D3-426E-40BC-975B-F36E9BC0BF7C}"/>
            </a:ext>
          </a:extLst>
        </xdr:cNvPr>
        <xdr:cNvSpPr txBox="1"/>
      </xdr:nvSpPr>
      <xdr:spPr>
        <a:xfrm>
          <a:off x="20199427" y="109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112489</xdr:rowOff>
    </xdr:from>
    <xdr:ext cx="469744" cy="259045"/>
    <xdr:sp macro="" textlink="">
      <xdr:nvSpPr>
        <xdr:cNvPr id="716" name="n_3mainValue【学校施設】&#10;一人当たり面積">
          <a:extLst>
            <a:ext uri="{FF2B5EF4-FFF2-40B4-BE49-F238E27FC236}">
              <a16:creationId xmlns:a16="http://schemas.microsoft.com/office/drawing/2014/main" id="{813ABC17-07D9-4CB2-A7AA-FB172C733AAB}"/>
            </a:ext>
          </a:extLst>
        </xdr:cNvPr>
        <xdr:cNvSpPr txBox="1"/>
      </xdr:nvSpPr>
      <xdr:spPr>
        <a:xfrm>
          <a:off x="19310427" y="109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115917</xdr:rowOff>
    </xdr:from>
    <xdr:ext cx="469744" cy="259045"/>
    <xdr:sp macro="" textlink="">
      <xdr:nvSpPr>
        <xdr:cNvPr id="717" name="n_4mainValue【学校施設】&#10;一人当たり面積">
          <a:extLst>
            <a:ext uri="{FF2B5EF4-FFF2-40B4-BE49-F238E27FC236}">
              <a16:creationId xmlns:a16="http://schemas.microsoft.com/office/drawing/2014/main" id="{BBCBC7F6-D5D0-436A-93A0-90AB5498C8C1}"/>
            </a:ext>
          </a:extLst>
        </xdr:cNvPr>
        <xdr:cNvSpPr txBox="1"/>
      </xdr:nvSpPr>
      <xdr:spPr>
        <a:xfrm>
          <a:off x="18421427" y="109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FBF25690-78A9-49F5-84A0-B71887FA25F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445B828D-CD1F-48FB-BE02-65323264CC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97BF3B08-2C96-4597-84BC-2FAEDE130A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BFD3779E-82F0-4C5A-9E73-5FB21FB89E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CDAACB25-CF54-4976-8B93-104ED3142C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F2D6B478-ECDB-4EEE-B9B1-322E2328CC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7AAF19F-414B-4D07-96D5-82E8AD217C9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D0F80A31-4786-4A68-9413-541F56EA171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591CD260-B4B3-4104-AAC5-E2B1FC5FF2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A83C30F3-55AE-42DD-8CD9-406F909F04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D64DAF45-B963-454C-BAB1-350273B6F8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4A339D81-29EC-41B2-802A-6A0B3F79DE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75FE289F-BF8A-44B8-A73A-83F72EE1D7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D9E6AA9A-EC73-4F8A-B338-224A39C617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903CADBE-8EEE-4BC2-8724-E88FE84FCD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96BFEC21-4F1D-4045-B0C8-6ADFA8BA841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8EC88A03-E5AE-4048-8C78-AFBD4A1498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95BA0A96-8E25-476A-A6EB-FBF0FDA0C0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8A04C0A6-150F-49EF-ABB9-9BA915C4D2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7AE951F7-D24C-46D7-A17B-A8F2C719C1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9FBF4175-821B-4C05-AC8F-BEA3DDE54C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C3A61E29-A900-4755-8851-923F3AF6279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AA50B86F-6EF7-42CC-B420-66375A207B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E6D7103-5927-4FA9-AB4E-DE764E3824B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F323AEAF-0884-41A5-99BD-3E0D0857DC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24C32611-9C77-4D61-AB1B-8E2E429897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198B99C4-BE59-4F2F-8DFE-29F0A66937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a:extLst>
            <a:ext uri="{FF2B5EF4-FFF2-40B4-BE49-F238E27FC236}">
              <a16:creationId xmlns:a16="http://schemas.microsoft.com/office/drawing/2014/main" id="{D9A6A0CB-3EC7-49AF-966F-72610DC73F2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B7D166C8-7371-4767-96C7-59E301A612F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a:extLst>
            <a:ext uri="{FF2B5EF4-FFF2-40B4-BE49-F238E27FC236}">
              <a16:creationId xmlns:a16="http://schemas.microsoft.com/office/drawing/2014/main" id="{F65FD000-819A-4C37-BF40-6C35ADAB007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a:extLst>
            <a:ext uri="{FF2B5EF4-FFF2-40B4-BE49-F238E27FC236}">
              <a16:creationId xmlns:a16="http://schemas.microsoft.com/office/drawing/2014/main" id="{0734B660-235E-4D74-BB7C-57988480C3A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a:extLst>
            <a:ext uri="{FF2B5EF4-FFF2-40B4-BE49-F238E27FC236}">
              <a16:creationId xmlns:a16="http://schemas.microsoft.com/office/drawing/2014/main" id="{0FC8804F-C4B9-4272-85B6-F54CC92EA39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a:extLst>
            <a:ext uri="{FF2B5EF4-FFF2-40B4-BE49-F238E27FC236}">
              <a16:creationId xmlns:a16="http://schemas.microsoft.com/office/drawing/2014/main" id="{6B090E20-08E7-4156-9CF4-719FB7B5E60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a:extLst>
            <a:ext uri="{FF2B5EF4-FFF2-40B4-BE49-F238E27FC236}">
              <a16:creationId xmlns:a16="http://schemas.microsoft.com/office/drawing/2014/main" id="{DCAE0D82-33DD-483F-8ADF-19AC6755197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a:extLst>
            <a:ext uri="{FF2B5EF4-FFF2-40B4-BE49-F238E27FC236}">
              <a16:creationId xmlns:a16="http://schemas.microsoft.com/office/drawing/2014/main" id="{269220C8-3305-4D93-AD79-C14C0EA949D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a:extLst>
            <a:ext uri="{FF2B5EF4-FFF2-40B4-BE49-F238E27FC236}">
              <a16:creationId xmlns:a16="http://schemas.microsoft.com/office/drawing/2014/main" id="{9F2A4B09-E4BB-4BDD-B37D-20A5C9F6638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a:extLst>
            <a:ext uri="{FF2B5EF4-FFF2-40B4-BE49-F238E27FC236}">
              <a16:creationId xmlns:a16="http://schemas.microsoft.com/office/drawing/2014/main" id="{2005C135-8A2E-475F-B490-9381A60D50C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CBE0C015-D165-431B-96F6-94428AFE1B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73CC58B5-E916-4C27-8B5B-A94A1978889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395BAA52-96CE-4596-9092-7465E52FA5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58" name="直線コネクタ 757">
          <a:extLst>
            <a:ext uri="{FF2B5EF4-FFF2-40B4-BE49-F238E27FC236}">
              <a16:creationId xmlns:a16="http://schemas.microsoft.com/office/drawing/2014/main" id="{8DB1DA28-8742-4EB3-AC2F-598668E7FF9D}"/>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a:extLst>
            <a:ext uri="{FF2B5EF4-FFF2-40B4-BE49-F238E27FC236}">
              <a16:creationId xmlns:a16="http://schemas.microsoft.com/office/drawing/2014/main" id="{3AE27BA4-AC31-44C1-82F1-B9C3EF17543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a:extLst>
            <a:ext uri="{FF2B5EF4-FFF2-40B4-BE49-F238E27FC236}">
              <a16:creationId xmlns:a16="http://schemas.microsoft.com/office/drawing/2014/main" id="{968AB7AD-558B-4E2F-BFAD-8CA8FE36258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61" name="【公民館】&#10;有形固定資産減価償却率最大値テキスト">
          <a:extLst>
            <a:ext uri="{FF2B5EF4-FFF2-40B4-BE49-F238E27FC236}">
              <a16:creationId xmlns:a16="http://schemas.microsoft.com/office/drawing/2014/main" id="{BBA4EFFC-FBDC-4517-9B50-D96D2AA7DDB8}"/>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62" name="直線コネクタ 761">
          <a:extLst>
            <a:ext uri="{FF2B5EF4-FFF2-40B4-BE49-F238E27FC236}">
              <a16:creationId xmlns:a16="http://schemas.microsoft.com/office/drawing/2014/main" id="{1C6A6721-AEEF-41CF-A319-7B644459AE3D}"/>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763" name="【公民館】&#10;有形固定資産減価償却率平均値テキスト">
          <a:extLst>
            <a:ext uri="{FF2B5EF4-FFF2-40B4-BE49-F238E27FC236}">
              <a16:creationId xmlns:a16="http://schemas.microsoft.com/office/drawing/2014/main" id="{92A52B83-BBE2-41A5-B5F2-E244F797110A}"/>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4" name="フローチャート: 判断 763">
          <a:extLst>
            <a:ext uri="{FF2B5EF4-FFF2-40B4-BE49-F238E27FC236}">
              <a16:creationId xmlns:a16="http://schemas.microsoft.com/office/drawing/2014/main" id="{35C5883A-2633-450F-A84F-EEC7DEF9C658}"/>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5" name="フローチャート: 判断 764">
          <a:extLst>
            <a:ext uri="{FF2B5EF4-FFF2-40B4-BE49-F238E27FC236}">
              <a16:creationId xmlns:a16="http://schemas.microsoft.com/office/drawing/2014/main" id="{7FC9F268-5736-4941-8E9B-4A18FFECF9D9}"/>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66" name="フローチャート: 判断 765">
          <a:extLst>
            <a:ext uri="{FF2B5EF4-FFF2-40B4-BE49-F238E27FC236}">
              <a16:creationId xmlns:a16="http://schemas.microsoft.com/office/drawing/2014/main" id="{7C761218-1946-452E-8468-8A75127E5EC8}"/>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767" name="フローチャート: 判断 766">
          <a:extLst>
            <a:ext uri="{FF2B5EF4-FFF2-40B4-BE49-F238E27FC236}">
              <a16:creationId xmlns:a16="http://schemas.microsoft.com/office/drawing/2014/main" id="{003B2444-E67E-4CDB-A70E-CAE5FFF41724}"/>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768" name="フローチャート: 判断 767">
          <a:extLst>
            <a:ext uri="{FF2B5EF4-FFF2-40B4-BE49-F238E27FC236}">
              <a16:creationId xmlns:a16="http://schemas.microsoft.com/office/drawing/2014/main" id="{77AFBCE7-10B5-41F8-8BBC-DC73A157B324}"/>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E0AEF43A-33A8-44ED-96FA-7B057E17AE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C7CE2AC-F82F-409E-8BF3-64EA150633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E40D638-E5B2-46A5-B448-8036E992A2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D6B0198-7FC4-4DF0-B956-80701A6ABC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A200BF3-3C09-4774-9C5C-E60D53AAEE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95886</xdr:rowOff>
    </xdr:from>
    <xdr:to>
      <xdr:col>85</xdr:col>
      <xdr:colOff>177800</xdr:colOff>
      <xdr:row>107</xdr:row>
      <xdr:rowOff>26036</xdr:rowOff>
    </xdr:to>
    <xdr:sp macro="" textlink="">
      <xdr:nvSpPr>
        <xdr:cNvPr id="774" name="楕円 773">
          <a:extLst>
            <a:ext uri="{FF2B5EF4-FFF2-40B4-BE49-F238E27FC236}">
              <a16:creationId xmlns:a16="http://schemas.microsoft.com/office/drawing/2014/main" id="{284EC91E-AE7A-4CCE-873D-5AE8ED67DC2C}"/>
            </a:ext>
          </a:extLst>
        </xdr:cNvPr>
        <xdr:cNvSpPr/>
      </xdr:nvSpPr>
      <xdr:spPr>
        <a:xfrm>
          <a:off x="16268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74313</xdr:rowOff>
    </xdr:from>
    <xdr:ext cx="405111" cy="259045"/>
    <xdr:sp macro="" textlink="">
      <xdr:nvSpPr>
        <xdr:cNvPr id="775" name="【公民館】&#10;有形固定資産減価償却率該当値テキスト">
          <a:extLst>
            <a:ext uri="{FF2B5EF4-FFF2-40B4-BE49-F238E27FC236}">
              <a16:creationId xmlns:a16="http://schemas.microsoft.com/office/drawing/2014/main" id="{96C877B8-03D6-4524-8FE1-0955F9776C77}"/>
            </a:ext>
          </a:extLst>
        </xdr:cNvPr>
        <xdr:cNvSpPr txBox="1"/>
      </xdr:nvSpPr>
      <xdr:spPr>
        <a:xfrm>
          <a:off x="16357600"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57786</xdr:rowOff>
    </xdr:from>
    <xdr:to>
      <xdr:col>81</xdr:col>
      <xdr:colOff>101600</xdr:colOff>
      <xdr:row>106</xdr:row>
      <xdr:rowOff>159386</xdr:rowOff>
    </xdr:to>
    <xdr:sp macro="" textlink="">
      <xdr:nvSpPr>
        <xdr:cNvPr id="776" name="楕円 775">
          <a:extLst>
            <a:ext uri="{FF2B5EF4-FFF2-40B4-BE49-F238E27FC236}">
              <a16:creationId xmlns:a16="http://schemas.microsoft.com/office/drawing/2014/main" id="{38A09E8D-5587-47FD-81D7-CC7DC42712B5}"/>
            </a:ext>
          </a:extLst>
        </xdr:cNvPr>
        <xdr:cNvSpPr/>
      </xdr:nvSpPr>
      <xdr:spPr>
        <a:xfrm>
          <a:off x="15430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108586</xdr:rowOff>
    </xdr:from>
    <xdr:to>
      <xdr:col>85</xdr:col>
      <xdr:colOff>127000</xdr:colOff>
      <xdr:row>106</xdr:row>
      <xdr:rowOff>146686</xdr:rowOff>
    </xdr:to>
    <xdr:cxnSp macro="">
      <xdr:nvCxnSpPr>
        <xdr:cNvPr id="777" name="直線コネクタ 776">
          <a:extLst>
            <a:ext uri="{FF2B5EF4-FFF2-40B4-BE49-F238E27FC236}">
              <a16:creationId xmlns:a16="http://schemas.microsoft.com/office/drawing/2014/main" id="{6A01527C-BE1C-4B7F-AFB5-5754593917FA}"/>
            </a:ext>
          </a:extLst>
        </xdr:cNvPr>
        <xdr:cNvCxnSpPr/>
      </xdr:nvCxnSpPr>
      <xdr:spPr>
        <a:xfrm>
          <a:off x="15481300" y="182822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778" name="楕円 777">
          <a:extLst>
            <a:ext uri="{FF2B5EF4-FFF2-40B4-BE49-F238E27FC236}">
              <a16:creationId xmlns:a16="http://schemas.microsoft.com/office/drawing/2014/main" id="{32B154CF-9849-4F12-9E36-83D3C50805AE}"/>
            </a:ext>
          </a:extLst>
        </xdr:cNvPr>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108586</xdr:rowOff>
    </xdr:to>
    <xdr:cxnSp macro="">
      <xdr:nvCxnSpPr>
        <xdr:cNvPr id="779" name="直線コネクタ 778">
          <a:extLst>
            <a:ext uri="{FF2B5EF4-FFF2-40B4-BE49-F238E27FC236}">
              <a16:creationId xmlns:a16="http://schemas.microsoft.com/office/drawing/2014/main" id="{ADDD2B86-4C7D-4A17-A6DF-1A9B82AA84F6}"/>
            </a:ext>
          </a:extLst>
        </xdr:cNvPr>
        <xdr:cNvCxnSpPr/>
      </xdr:nvCxnSpPr>
      <xdr:spPr>
        <a:xfrm>
          <a:off x="14592300" y="182499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158750</xdr:rowOff>
    </xdr:from>
    <xdr:to>
      <xdr:col>72</xdr:col>
      <xdr:colOff>38100</xdr:colOff>
      <xdr:row>106</xdr:row>
      <xdr:rowOff>88900</xdr:rowOff>
    </xdr:to>
    <xdr:sp macro="" textlink="">
      <xdr:nvSpPr>
        <xdr:cNvPr id="780" name="楕円 779">
          <a:extLst>
            <a:ext uri="{FF2B5EF4-FFF2-40B4-BE49-F238E27FC236}">
              <a16:creationId xmlns:a16="http://schemas.microsoft.com/office/drawing/2014/main" id="{117A186F-A67A-48F7-B927-026AB8CB535F}"/>
            </a:ext>
          </a:extLst>
        </xdr:cNvPr>
        <xdr:cNvSpPr/>
      </xdr:nvSpPr>
      <xdr:spPr>
        <a:xfrm>
          <a:off x="1365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76200</xdr:rowOff>
    </xdr:to>
    <xdr:cxnSp macro="">
      <xdr:nvCxnSpPr>
        <xdr:cNvPr id="781" name="直線コネクタ 780">
          <a:extLst>
            <a:ext uri="{FF2B5EF4-FFF2-40B4-BE49-F238E27FC236}">
              <a16:creationId xmlns:a16="http://schemas.microsoft.com/office/drawing/2014/main" id="{82B195F9-0D58-4965-9FE1-A9CB3BB2EF4B}"/>
            </a:ext>
          </a:extLst>
        </xdr:cNvPr>
        <xdr:cNvCxnSpPr/>
      </xdr:nvCxnSpPr>
      <xdr:spPr>
        <a:xfrm>
          <a:off x="13703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120650</xdr:rowOff>
    </xdr:from>
    <xdr:to>
      <xdr:col>67</xdr:col>
      <xdr:colOff>101600</xdr:colOff>
      <xdr:row>106</xdr:row>
      <xdr:rowOff>50800</xdr:rowOff>
    </xdr:to>
    <xdr:sp macro="" textlink="">
      <xdr:nvSpPr>
        <xdr:cNvPr id="782" name="楕円 781">
          <a:extLst>
            <a:ext uri="{FF2B5EF4-FFF2-40B4-BE49-F238E27FC236}">
              <a16:creationId xmlns:a16="http://schemas.microsoft.com/office/drawing/2014/main" id="{0C0F4ABB-CE9C-4270-B367-4AAFC4CAA6C6}"/>
            </a:ext>
          </a:extLst>
        </xdr:cNvPr>
        <xdr:cNvSpPr/>
      </xdr:nvSpPr>
      <xdr:spPr>
        <a:xfrm>
          <a:off x="1276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0</xdr:rowOff>
    </xdr:from>
    <xdr:to>
      <xdr:col>71</xdr:col>
      <xdr:colOff>177800</xdr:colOff>
      <xdr:row>106</xdr:row>
      <xdr:rowOff>38100</xdr:rowOff>
    </xdr:to>
    <xdr:cxnSp macro="">
      <xdr:nvCxnSpPr>
        <xdr:cNvPr id="783" name="直線コネクタ 782">
          <a:extLst>
            <a:ext uri="{FF2B5EF4-FFF2-40B4-BE49-F238E27FC236}">
              <a16:creationId xmlns:a16="http://schemas.microsoft.com/office/drawing/2014/main" id="{9B7535B6-B904-412C-881C-B09E1DCDB244}"/>
            </a:ext>
          </a:extLst>
        </xdr:cNvPr>
        <xdr:cNvCxnSpPr/>
      </xdr:nvCxnSpPr>
      <xdr:spPr>
        <a:xfrm>
          <a:off x="12814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84" name="n_1aveValue【公民館】&#10;有形固定資産減価償却率">
          <a:extLst>
            <a:ext uri="{FF2B5EF4-FFF2-40B4-BE49-F238E27FC236}">
              <a16:creationId xmlns:a16="http://schemas.microsoft.com/office/drawing/2014/main" id="{55C6EDC2-8C19-46A6-8FA1-123A4E8932A3}"/>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785" name="n_2aveValue【公民館】&#10;有形固定資産減価償却率">
          <a:extLst>
            <a:ext uri="{FF2B5EF4-FFF2-40B4-BE49-F238E27FC236}">
              <a16:creationId xmlns:a16="http://schemas.microsoft.com/office/drawing/2014/main" id="{CAF06CCD-CC17-40F6-A671-F212B70B574A}"/>
            </a:ext>
          </a:extLst>
        </xdr:cNvPr>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786" name="n_3aveValue【公民館】&#10;有形固定資産減価償却率">
          <a:extLst>
            <a:ext uri="{FF2B5EF4-FFF2-40B4-BE49-F238E27FC236}">
              <a16:creationId xmlns:a16="http://schemas.microsoft.com/office/drawing/2014/main" id="{E1FC856D-F5FE-47F3-89F2-66DD39DEC7A6}"/>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787" name="n_4aveValue【公民館】&#10;有形固定資産減価償却率">
          <a:extLst>
            <a:ext uri="{FF2B5EF4-FFF2-40B4-BE49-F238E27FC236}">
              <a16:creationId xmlns:a16="http://schemas.microsoft.com/office/drawing/2014/main" id="{C3764F93-C477-42BA-BEA2-4F33FABAB492}"/>
            </a:ext>
          </a:extLst>
        </xdr:cNvPr>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150513</xdr:rowOff>
    </xdr:from>
    <xdr:ext cx="405111" cy="259045"/>
    <xdr:sp macro="" textlink="">
      <xdr:nvSpPr>
        <xdr:cNvPr id="788" name="n_1mainValue【公民館】&#10;有形固定資産減価償却率">
          <a:extLst>
            <a:ext uri="{FF2B5EF4-FFF2-40B4-BE49-F238E27FC236}">
              <a16:creationId xmlns:a16="http://schemas.microsoft.com/office/drawing/2014/main" id="{C5A4A1CF-A444-46A3-A1C9-C6475A87322B}"/>
            </a:ext>
          </a:extLst>
        </xdr:cNvPr>
        <xdr:cNvSpPr txBox="1"/>
      </xdr:nvSpPr>
      <xdr:spPr>
        <a:xfrm>
          <a:off x="15266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789" name="n_2mainValue【公民館】&#10;有形固定資産減価償却率">
          <a:extLst>
            <a:ext uri="{FF2B5EF4-FFF2-40B4-BE49-F238E27FC236}">
              <a16:creationId xmlns:a16="http://schemas.microsoft.com/office/drawing/2014/main" id="{F3E25B9B-E148-47BD-B2C3-CB4AB8472814}"/>
            </a:ext>
          </a:extLst>
        </xdr:cNvPr>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80027</xdr:rowOff>
    </xdr:from>
    <xdr:ext cx="405111" cy="259045"/>
    <xdr:sp macro="" textlink="">
      <xdr:nvSpPr>
        <xdr:cNvPr id="790" name="n_3mainValue【公民館】&#10;有形固定資産減価償却率">
          <a:extLst>
            <a:ext uri="{FF2B5EF4-FFF2-40B4-BE49-F238E27FC236}">
              <a16:creationId xmlns:a16="http://schemas.microsoft.com/office/drawing/2014/main" id="{D3EE3371-2D3E-4D81-9B6F-318093C436D1}"/>
            </a:ext>
          </a:extLst>
        </xdr:cNvPr>
        <xdr:cNvSpPr txBox="1"/>
      </xdr:nvSpPr>
      <xdr:spPr>
        <a:xfrm>
          <a:off x="13500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41927</xdr:rowOff>
    </xdr:from>
    <xdr:ext cx="405111" cy="259045"/>
    <xdr:sp macro="" textlink="">
      <xdr:nvSpPr>
        <xdr:cNvPr id="791" name="n_4mainValue【公民館】&#10;有形固定資産減価償却率">
          <a:extLst>
            <a:ext uri="{FF2B5EF4-FFF2-40B4-BE49-F238E27FC236}">
              <a16:creationId xmlns:a16="http://schemas.microsoft.com/office/drawing/2014/main" id="{8BE81A93-2F34-4940-8600-093AF85853AA}"/>
            </a:ext>
          </a:extLst>
        </xdr:cNvPr>
        <xdr:cNvSpPr txBox="1"/>
      </xdr:nvSpPr>
      <xdr:spPr>
        <a:xfrm>
          <a:off x="12611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C873C5FB-1F69-4ED3-B560-094F825C8B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9FA405AA-97DA-42E0-A30D-EB7BF854F4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B56B437D-8AC7-4C3E-9868-4770FB03E6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FB248789-4AEB-49B2-AE77-316CD331FC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C6275312-71C6-4CB8-8D66-CE33BA230EF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370F62FB-2BB1-4B7B-80A9-800CC04882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823873C0-836B-496B-9157-D52D4A031E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8B25D1C-A4B9-4920-B014-68105E4F25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512EB837-781A-4171-8CCE-79185A94AE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E0FC0874-31B1-4071-B87D-9C1D82B9BF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B7B83891-B4DF-4348-A460-8B0214E1C2D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6CA20B9E-3772-40C7-9895-3A7237C57EF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47099BC9-AA38-4614-A08B-9749689752E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567E0F3A-F8EE-4E3E-99CD-976818A5682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348228D5-3E9E-49BD-A51D-40545D66EA4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82168506-0EA3-4F5B-AAB9-EE6D447488D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C85A177B-9685-4D58-9FF4-EE853225E6F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116C2305-73DC-404D-947C-CF41BF34752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24E81245-F1AE-43C4-94DC-F94073C6E99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052B6D36-4871-415D-9366-0286CFE924A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FF2C2747-9A75-4CD3-8A0E-D96376E263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3" name="テキスト ボックス 812">
          <a:extLst>
            <a:ext uri="{FF2B5EF4-FFF2-40B4-BE49-F238E27FC236}">
              <a16:creationId xmlns:a16="http://schemas.microsoft.com/office/drawing/2014/main" id="{076D48E7-6DDC-4AB7-AF67-16FFA0A5AB6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1A02B667-39E7-4108-88B3-FDBD8EA8DC3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815" name="直線コネクタ 814">
          <a:extLst>
            <a:ext uri="{FF2B5EF4-FFF2-40B4-BE49-F238E27FC236}">
              <a16:creationId xmlns:a16="http://schemas.microsoft.com/office/drawing/2014/main" id="{E3E666DB-D336-4D6D-9526-8B4D93CC9BA8}"/>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816" name="【公民館】&#10;一人当たり面積最小値テキスト">
          <a:extLst>
            <a:ext uri="{FF2B5EF4-FFF2-40B4-BE49-F238E27FC236}">
              <a16:creationId xmlns:a16="http://schemas.microsoft.com/office/drawing/2014/main" id="{06225566-08AB-4998-866F-F23F27010E65}"/>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817" name="直線コネクタ 816">
          <a:extLst>
            <a:ext uri="{FF2B5EF4-FFF2-40B4-BE49-F238E27FC236}">
              <a16:creationId xmlns:a16="http://schemas.microsoft.com/office/drawing/2014/main" id="{BB1E17F1-80B9-48E4-AA1D-FC68EFD7C8F0}"/>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8" name="【公民館】&#10;一人当たり面積最大値テキスト">
          <a:extLst>
            <a:ext uri="{FF2B5EF4-FFF2-40B4-BE49-F238E27FC236}">
              <a16:creationId xmlns:a16="http://schemas.microsoft.com/office/drawing/2014/main" id="{CC592508-0963-4302-9A70-5F66464937C2}"/>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9" name="直線コネクタ 818">
          <a:extLst>
            <a:ext uri="{FF2B5EF4-FFF2-40B4-BE49-F238E27FC236}">
              <a16:creationId xmlns:a16="http://schemas.microsoft.com/office/drawing/2014/main" id="{C6A1198E-43C4-4716-892A-F3FBCE9C2198}"/>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820" name="【公民館】&#10;一人当たり面積平均値テキスト">
          <a:extLst>
            <a:ext uri="{FF2B5EF4-FFF2-40B4-BE49-F238E27FC236}">
              <a16:creationId xmlns:a16="http://schemas.microsoft.com/office/drawing/2014/main" id="{2378EF48-6990-44D5-9B3B-A5BFCAF28C34}"/>
            </a:ext>
          </a:extLst>
        </xdr:cNvPr>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21" name="フローチャート: 判断 820">
          <a:extLst>
            <a:ext uri="{FF2B5EF4-FFF2-40B4-BE49-F238E27FC236}">
              <a16:creationId xmlns:a16="http://schemas.microsoft.com/office/drawing/2014/main" id="{255FBC83-8CD4-46E6-9AFF-37622DC79506}"/>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22" name="フローチャート: 判断 821">
          <a:extLst>
            <a:ext uri="{FF2B5EF4-FFF2-40B4-BE49-F238E27FC236}">
              <a16:creationId xmlns:a16="http://schemas.microsoft.com/office/drawing/2014/main" id="{6D8E3938-5C62-4261-A7EB-189652C70724}"/>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823" name="フローチャート: 判断 822">
          <a:extLst>
            <a:ext uri="{FF2B5EF4-FFF2-40B4-BE49-F238E27FC236}">
              <a16:creationId xmlns:a16="http://schemas.microsoft.com/office/drawing/2014/main" id="{AFCBACAE-750F-4648-894C-57B0A682C441}"/>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824" name="フローチャート: 判断 823">
          <a:extLst>
            <a:ext uri="{FF2B5EF4-FFF2-40B4-BE49-F238E27FC236}">
              <a16:creationId xmlns:a16="http://schemas.microsoft.com/office/drawing/2014/main" id="{2149F59A-F491-4495-BA86-D1479F7F64ED}"/>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825" name="フローチャート: 判断 824">
          <a:extLst>
            <a:ext uri="{FF2B5EF4-FFF2-40B4-BE49-F238E27FC236}">
              <a16:creationId xmlns:a16="http://schemas.microsoft.com/office/drawing/2014/main" id="{B6D96B01-4993-4C71-B273-1E9C4EB612CC}"/>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E07AB884-926A-49A3-902F-8B13C3B6C7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4601B56-831F-4BAF-A2A4-A7E20F5825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FFCFE57-BAD4-47E3-ABB0-E67F1A9E6E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B8751B7-B9E4-4E1E-BDA9-027A9650C1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4AF0135-106D-471F-B062-7D41E62BEE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21210</xdr:rowOff>
    </xdr:from>
    <xdr:to>
      <xdr:col>116</xdr:col>
      <xdr:colOff>114300</xdr:colOff>
      <xdr:row>108</xdr:row>
      <xdr:rowOff>122810</xdr:rowOff>
    </xdr:to>
    <xdr:sp macro="" textlink="">
      <xdr:nvSpPr>
        <xdr:cNvPr id="831" name="楕円 830">
          <a:extLst>
            <a:ext uri="{FF2B5EF4-FFF2-40B4-BE49-F238E27FC236}">
              <a16:creationId xmlns:a16="http://schemas.microsoft.com/office/drawing/2014/main" id="{FC070EB6-82E3-4CCC-B6B2-34934548A90B}"/>
            </a:ext>
          </a:extLst>
        </xdr:cNvPr>
        <xdr:cNvSpPr/>
      </xdr:nvSpPr>
      <xdr:spPr>
        <a:xfrm>
          <a:off x="22110700" y="18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107587</xdr:rowOff>
    </xdr:from>
    <xdr:ext cx="469744" cy="259045"/>
    <xdr:sp macro="" textlink="">
      <xdr:nvSpPr>
        <xdr:cNvPr id="832" name="【公民館】&#10;一人当たり面積該当値テキスト">
          <a:extLst>
            <a:ext uri="{FF2B5EF4-FFF2-40B4-BE49-F238E27FC236}">
              <a16:creationId xmlns:a16="http://schemas.microsoft.com/office/drawing/2014/main" id="{A261B2E6-0F00-4B03-AF7B-8757895FD476}"/>
            </a:ext>
          </a:extLst>
        </xdr:cNvPr>
        <xdr:cNvSpPr txBox="1"/>
      </xdr:nvSpPr>
      <xdr:spPr>
        <a:xfrm>
          <a:off x="22199600" y="184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22543</xdr:rowOff>
    </xdr:from>
    <xdr:to>
      <xdr:col>112</xdr:col>
      <xdr:colOff>38100</xdr:colOff>
      <xdr:row>108</xdr:row>
      <xdr:rowOff>124143</xdr:rowOff>
    </xdr:to>
    <xdr:sp macro="" textlink="">
      <xdr:nvSpPr>
        <xdr:cNvPr id="833" name="楕円 832">
          <a:extLst>
            <a:ext uri="{FF2B5EF4-FFF2-40B4-BE49-F238E27FC236}">
              <a16:creationId xmlns:a16="http://schemas.microsoft.com/office/drawing/2014/main" id="{0AA888E8-1EC5-4962-9E43-04C61D6A96F3}"/>
            </a:ext>
          </a:extLst>
        </xdr:cNvPr>
        <xdr:cNvSpPr/>
      </xdr:nvSpPr>
      <xdr:spPr>
        <a:xfrm>
          <a:off x="21272500" y="185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72010</xdr:rowOff>
    </xdr:from>
    <xdr:to>
      <xdr:col>116</xdr:col>
      <xdr:colOff>63500</xdr:colOff>
      <xdr:row>108</xdr:row>
      <xdr:rowOff>73343</xdr:rowOff>
    </xdr:to>
    <xdr:cxnSp macro="">
      <xdr:nvCxnSpPr>
        <xdr:cNvPr id="834" name="直線コネクタ 833">
          <a:extLst>
            <a:ext uri="{FF2B5EF4-FFF2-40B4-BE49-F238E27FC236}">
              <a16:creationId xmlns:a16="http://schemas.microsoft.com/office/drawing/2014/main" id="{7ACF9E4C-977E-4993-ABE0-769965139F49}"/>
            </a:ext>
          </a:extLst>
        </xdr:cNvPr>
        <xdr:cNvCxnSpPr/>
      </xdr:nvCxnSpPr>
      <xdr:spPr>
        <a:xfrm flipV="1">
          <a:off x="21323300" y="18588610"/>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24257</xdr:rowOff>
    </xdr:from>
    <xdr:to>
      <xdr:col>107</xdr:col>
      <xdr:colOff>101600</xdr:colOff>
      <xdr:row>108</xdr:row>
      <xdr:rowOff>125857</xdr:rowOff>
    </xdr:to>
    <xdr:sp macro="" textlink="">
      <xdr:nvSpPr>
        <xdr:cNvPr id="835" name="楕円 834">
          <a:extLst>
            <a:ext uri="{FF2B5EF4-FFF2-40B4-BE49-F238E27FC236}">
              <a16:creationId xmlns:a16="http://schemas.microsoft.com/office/drawing/2014/main" id="{2F80E47A-9E2A-4415-844F-AE29858E6159}"/>
            </a:ext>
          </a:extLst>
        </xdr:cNvPr>
        <xdr:cNvSpPr/>
      </xdr:nvSpPr>
      <xdr:spPr>
        <a:xfrm>
          <a:off x="20383500" y="185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73343</xdr:rowOff>
    </xdr:from>
    <xdr:to>
      <xdr:col>111</xdr:col>
      <xdr:colOff>177800</xdr:colOff>
      <xdr:row>108</xdr:row>
      <xdr:rowOff>75057</xdr:rowOff>
    </xdr:to>
    <xdr:cxnSp macro="">
      <xdr:nvCxnSpPr>
        <xdr:cNvPr id="836" name="直線コネクタ 835">
          <a:extLst>
            <a:ext uri="{FF2B5EF4-FFF2-40B4-BE49-F238E27FC236}">
              <a16:creationId xmlns:a16="http://schemas.microsoft.com/office/drawing/2014/main" id="{1444B02E-9865-4D23-AB27-208E486B49C1}"/>
            </a:ext>
          </a:extLst>
        </xdr:cNvPr>
        <xdr:cNvCxnSpPr/>
      </xdr:nvCxnSpPr>
      <xdr:spPr>
        <a:xfrm flipV="1">
          <a:off x="20434300" y="1858994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25781</xdr:rowOff>
    </xdr:from>
    <xdr:to>
      <xdr:col>102</xdr:col>
      <xdr:colOff>165100</xdr:colOff>
      <xdr:row>108</xdr:row>
      <xdr:rowOff>127381</xdr:rowOff>
    </xdr:to>
    <xdr:sp macro="" textlink="">
      <xdr:nvSpPr>
        <xdr:cNvPr id="837" name="楕円 836">
          <a:extLst>
            <a:ext uri="{FF2B5EF4-FFF2-40B4-BE49-F238E27FC236}">
              <a16:creationId xmlns:a16="http://schemas.microsoft.com/office/drawing/2014/main" id="{083FBC3F-F727-4AD0-9E4C-E45D90E95C13}"/>
            </a:ext>
          </a:extLst>
        </xdr:cNvPr>
        <xdr:cNvSpPr/>
      </xdr:nvSpPr>
      <xdr:spPr>
        <a:xfrm>
          <a:off x="19494500" y="18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75057</xdr:rowOff>
    </xdr:from>
    <xdr:to>
      <xdr:col>107</xdr:col>
      <xdr:colOff>50800</xdr:colOff>
      <xdr:row>108</xdr:row>
      <xdr:rowOff>76581</xdr:rowOff>
    </xdr:to>
    <xdr:cxnSp macro="">
      <xdr:nvCxnSpPr>
        <xdr:cNvPr id="838" name="直線コネクタ 837">
          <a:extLst>
            <a:ext uri="{FF2B5EF4-FFF2-40B4-BE49-F238E27FC236}">
              <a16:creationId xmlns:a16="http://schemas.microsoft.com/office/drawing/2014/main" id="{4BF0EABA-F182-456F-AFDC-74A05CCB3C68}"/>
            </a:ext>
          </a:extLst>
        </xdr:cNvPr>
        <xdr:cNvCxnSpPr/>
      </xdr:nvCxnSpPr>
      <xdr:spPr>
        <a:xfrm flipV="1">
          <a:off x="19545300" y="185916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27305</xdr:rowOff>
    </xdr:from>
    <xdr:to>
      <xdr:col>98</xdr:col>
      <xdr:colOff>38100</xdr:colOff>
      <xdr:row>108</xdr:row>
      <xdr:rowOff>128905</xdr:rowOff>
    </xdr:to>
    <xdr:sp macro="" textlink="">
      <xdr:nvSpPr>
        <xdr:cNvPr id="839" name="楕円 838">
          <a:extLst>
            <a:ext uri="{FF2B5EF4-FFF2-40B4-BE49-F238E27FC236}">
              <a16:creationId xmlns:a16="http://schemas.microsoft.com/office/drawing/2014/main" id="{172D4DD0-F541-4209-BB46-51ED00FF030F}"/>
            </a:ext>
          </a:extLst>
        </xdr:cNvPr>
        <xdr:cNvSpPr/>
      </xdr:nvSpPr>
      <xdr:spPr>
        <a:xfrm>
          <a:off x="18605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76581</xdr:rowOff>
    </xdr:from>
    <xdr:to>
      <xdr:col>102</xdr:col>
      <xdr:colOff>114300</xdr:colOff>
      <xdr:row>108</xdr:row>
      <xdr:rowOff>78105</xdr:rowOff>
    </xdr:to>
    <xdr:cxnSp macro="">
      <xdr:nvCxnSpPr>
        <xdr:cNvPr id="840" name="直線コネクタ 839">
          <a:extLst>
            <a:ext uri="{FF2B5EF4-FFF2-40B4-BE49-F238E27FC236}">
              <a16:creationId xmlns:a16="http://schemas.microsoft.com/office/drawing/2014/main" id="{453C8CB9-3474-4A40-ACFE-465AFD1B674D}"/>
            </a:ext>
          </a:extLst>
        </xdr:cNvPr>
        <xdr:cNvCxnSpPr/>
      </xdr:nvCxnSpPr>
      <xdr:spPr>
        <a:xfrm flipV="1">
          <a:off x="18656300" y="185931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841" name="n_1aveValue【公民館】&#10;一人当たり面積">
          <a:extLst>
            <a:ext uri="{FF2B5EF4-FFF2-40B4-BE49-F238E27FC236}">
              <a16:creationId xmlns:a16="http://schemas.microsoft.com/office/drawing/2014/main" id="{88D71E06-DC74-47D8-87FC-B7D324CCBB1E}"/>
            </a:ext>
          </a:extLst>
        </xdr:cNvPr>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58754</xdr:rowOff>
    </xdr:from>
    <xdr:ext cx="469744" cy="259045"/>
    <xdr:sp macro="" textlink="">
      <xdr:nvSpPr>
        <xdr:cNvPr id="842" name="n_2aveValue【公民館】&#10;一人当たり面積">
          <a:extLst>
            <a:ext uri="{FF2B5EF4-FFF2-40B4-BE49-F238E27FC236}">
              <a16:creationId xmlns:a16="http://schemas.microsoft.com/office/drawing/2014/main" id="{2C07210B-0043-4234-A5A0-E045C8D2A7C9}"/>
            </a:ext>
          </a:extLst>
        </xdr:cNvPr>
        <xdr:cNvSpPr txBox="1"/>
      </xdr:nvSpPr>
      <xdr:spPr>
        <a:xfrm>
          <a:off x="201994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35704</xdr:rowOff>
    </xdr:from>
    <xdr:ext cx="469744" cy="259045"/>
    <xdr:sp macro="" textlink="">
      <xdr:nvSpPr>
        <xdr:cNvPr id="843" name="n_3aveValue【公民館】&#10;一人当たり面積">
          <a:extLst>
            <a:ext uri="{FF2B5EF4-FFF2-40B4-BE49-F238E27FC236}">
              <a16:creationId xmlns:a16="http://schemas.microsoft.com/office/drawing/2014/main" id="{FA6218A8-1BF6-4291-BA3C-043755199780}"/>
            </a:ext>
          </a:extLst>
        </xdr:cNvPr>
        <xdr:cNvSpPr txBox="1"/>
      </xdr:nvSpPr>
      <xdr:spPr>
        <a:xfrm>
          <a:off x="19310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844" name="n_4aveValue【公民館】&#10;一人当たり面積">
          <a:extLst>
            <a:ext uri="{FF2B5EF4-FFF2-40B4-BE49-F238E27FC236}">
              <a16:creationId xmlns:a16="http://schemas.microsoft.com/office/drawing/2014/main" id="{1CCE94BB-6683-4C2F-A6B8-53A04AF48862}"/>
            </a:ext>
          </a:extLst>
        </xdr:cNvPr>
        <xdr:cNvSpPr txBox="1"/>
      </xdr:nvSpPr>
      <xdr:spPr>
        <a:xfrm>
          <a:off x="18421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115270</xdr:rowOff>
    </xdr:from>
    <xdr:ext cx="469744" cy="259045"/>
    <xdr:sp macro="" textlink="">
      <xdr:nvSpPr>
        <xdr:cNvPr id="845" name="n_1mainValue【公民館】&#10;一人当たり面積">
          <a:extLst>
            <a:ext uri="{FF2B5EF4-FFF2-40B4-BE49-F238E27FC236}">
              <a16:creationId xmlns:a16="http://schemas.microsoft.com/office/drawing/2014/main" id="{5899063A-F198-4187-ACFD-F479596D864E}"/>
            </a:ext>
          </a:extLst>
        </xdr:cNvPr>
        <xdr:cNvSpPr txBox="1"/>
      </xdr:nvSpPr>
      <xdr:spPr>
        <a:xfrm>
          <a:off x="21075727" y="1863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116984</xdr:rowOff>
    </xdr:from>
    <xdr:ext cx="469744" cy="259045"/>
    <xdr:sp macro="" textlink="">
      <xdr:nvSpPr>
        <xdr:cNvPr id="846" name="n_2mainValue【公民館】&#10;一人当たり面積">
          <a:extLst>
            <a:ext uri="{FF2B5EF4-FFF2-40B4-BE49-F238E27FC236}">
              <a16:creationId xmlns:a16="http://schemas.microsoft.com/office/drawing/2014/main" id="{6F02DB61-F7D5-47BD-888A-3E66BD530BD9}"/>
            </a:ext>
          </a:extLst>
        </xdr:cNvPr>
        <xdr:cNvSpPr txBox="1"/>
      </xdr:nvSpPr>
      <xdr:spPr>
        <a:xfrm>
          <a:off x="20199427"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118508</xdr:rowOff>
    </xdr:from>
    <xdr:ext cx="469744" cy="259045"/>
    <xdr:sp macro="" textlink="">
      <xdr:nvSpPr>
        <xdr:cNvPr id="847" name="n_3mainValue【公民館】&#10;一人当たり面積">
          <a:extLst>
            <a:ext uri="{FF2B5EF4-FFF2-40B4-BE49-F238E27FC236}">
              <a16:creationId xmlns:a16="http://schemas.microsoft.com/office/drawing/2014/main" id="{8F9D23D6-C02C-428C-BE77-F0E4C7370720}"/>
            </a:ext>
          </a:extLst>
        </xdr:cNvPr>
        <xdr:cNvSpPr txBox="1"/>
      </xdr:nvSpPr>
      <xdr:spPr>
        <a:xfrm>
          <a:off x="19310427"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120032</xdr:rowOff>
    </xdr:from>
    <xdr:ext cx="469744" cy="259045"/>
    <xdr:sp macro="" textlink="">
      <xdr:nvSpPr>
        <xdr:cNvPr id="848" name="n_4mainValue【公民館】&#10;一人当たり面積">
          <a:extLst>
            <a:ext uri="{FF2B5EF4-FFF2-40B4-BE49-F238E27FC236}">
              <a16:creationId xmlns:a16="http://schemas.microsoft.com/office/drawing/2014/main" id="{2E554F37-82A3-4B87-852D-C93E4E842AFE}"/>
            </a:ext>
          </a:extLst>
        </xdr:cNvPr>
        <xdr:cNvSpPr txBox="1"/>
      </xdr:nvSpPr>
      <xdr:spPr>
        <a:xfrm>
          <a:off x="184214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448D65DB-6891-45D3-B437-DC36609CCF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1A760707-374D-49CD-AAAF-8293F0256A8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A5147F4-CF89-4A25-8DE3-30F2592A0A5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特に公営住宅、港湾・漁港施設、学校施設の減価償却率が高い。公営住宅は町内に２箇所あり、今後も随時補修を行うことにより長寿命化を図る。港湾・漁港施設も建設から年数が経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年度に、太地漁港機能強化策定事業として現状の機能を検査し、平成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漁港施設の老朽箇所を把握するための点検を実施したうえで、「漁港機能保全計画」を策定した。この計画に基づいて、昨年度に引き続き改修及び補強工事を実施した。今後も同様に、順次改修を進めていくことで減価償却率は下がる見込みである。幼稚園、保育所の園舎は老朽化が進み、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年度までは減価償却率が高かったが、この２施設を統合する形で平成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に新しいこども園が完成したため、減価償却率は大きく低下した。学校施設については、現在小・中学校が一校ずつある。特に小学校は建設から年数が経過していること等から、今後、既存中学校との統合を検討していく。また、人口に対して各種施設が余っている状況ではないため、今後も施設数は維持しながら長寿命化を図ることを施設管理の基本方針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BA6F8E-2EBB-4A84-8011-30A5735A18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8F40AB-4564-4BD6-B131-FFA2FA18BB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225EFC-BAD2-419E-9E8D-3597C7C708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A39249-B63B-46F2-9A35-7D7074624E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7FBF16-AB35-4974-BD9B-3710E8ABF3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DCA30A-F35B-47EE-9E1B-7F68AC6D23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B5CD03-FA2A-42CC-B39B-5CD2789D2B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B2962D-9988-4D6F-83DA-E9F038BB11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D0C9BB-7F30-4723-ABC1-EFC3E10508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BF0333-4CD0-4888-A7FB-91774F6498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2,881
5.81
4,232,340
4,084,455
130,376
1,631,783
5,249,766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7F537A-54FF-415C-B087-256F3862C0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9E8DB9-B080-4DF4-9D8A-1EC3E72592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EC88E1-89F7-48E0-B721-F8DE1AFC35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C2E8AF-AED7-413C-97A7-39BC944831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62A417-3F63-4679-97F9-ACC1533096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E86ADBB-95E0-4765-BF85-ED15EB7857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247F2F-B981-4435-9FE7-2CBCEB525D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AD7C0E-9F19-4A2E-8751-468583E73D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019D2A-BB31-432C-8BF3-D4180CECB9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83C598-30D7-4E7F-A1BF-5271FEEE00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69A5EE-423E-4F7B-9382-5D0EE67169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CD5F13-C683-4085-A622-46F9987B5D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65D2AC-8810-4108-B3D6-E7D44FD6EC8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0D9383-5579-4407-9171-534477FBDA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0130BA-A3FC-4128-B83C-02D6A8791B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38A7C1-1C4E-460F-B08F-D52EC590B0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1954D3-32D4-4B9A-B836-DF69043565A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F7252E6-AFA8-4510-A269-6A84E5BF301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9826EC-EF56-4ADD-B137-697E21EFFF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19E989-115D-4AE3-A451-280488C304B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274732-8050-46A5-9174-0D5E810C19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AE4E13F-385A-4CE7-8C26-5176F4DB54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D37760-1598-4DEB-87BB-74DE3860B3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9BA63D-8B94-4C3C-B3F5-3A2BDBDC55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75E349-FD20-43B8-9335-AB6A6D1C0D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EB4EE2-F3C5-4CA4-A0E3-BDDE037AD7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682C4F-C91F-4739-9B63-59164E18527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C24CDA-6121-47BA-A956-EE7283FA86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B7EEA4-9868-48CC-BD0B-370E9ACCD45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A3B8E07-7546-4686-B9B3-0CB68EF7A0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DF246B1-D69E-48B1-A85A-5A75BAFFB6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B4181D8-9DA0-4CC4-9650-DB6FDA657F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1344349-D95F-4999-9EFD-F7F65CAD3F6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E799BBA-3318-4B53-9FBC-1B22E904E9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EE94C8E-3417-4BE6-BC8F-8D65E1422D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A53F995-DB59-47B0-9B26-90DC14EC8F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7362645-A173-460D-AEF8-1DC9F9F1C4D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7932F43-BF26-4770-801E-BE350308D0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6351F71-DDA9-4915-81D3-A657264C29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B144F73-31B9-4C5E-B92B-717DDBED84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DF9E82C-6AF7-4A4E-BE6D-03E33A5F4B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E848C3B-1785-4CDB-BCA7-F8DD0D5702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5A6D2B0-CF4B-4D13-BBBD-6C830B08C0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EFF0480-05A1-4C0E-B15A-C2B5436AAB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D363710-DB2D-4726-857E-78428D104EDF}"/>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8E518846-1CA7-4E92-B194-4DC761D0BE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21C34E0A-B434-4ED9-900B-D92B124A13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29B04B16-5D8A-4055-B4C0-CC16590E66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E60ABF6F-F7E1-4001-8095-F9F62538A0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6ABD9567-164F-4342-BD47-EADEFA7C20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886FAFA0-C1EF-43CE-8276-63B93C6907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1BFB9804-CE94-4C7A-B37D-D8FF015655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9F2E86B1-07FB-4D63-9AD1-D1A270002501}"/>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E1B981E3-2367-475C-A85A-887B56C6FC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4DCB8D42-20CB-4F06-8842-C65B2161AB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A2986D95-299F-4CA7-8CF6-E4830EBE0C3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60BDF0E1-CA89-4528-AB43-B146B3FA43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FA0A80BE-03BF-4C6F-A23B-7BDF872261C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EDC71C36-FD78-4DD8-8726-D883821E20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DD4F180C-04FE-4FB3-B288-E94932D71E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3B226ED9-A132-4AAE-9B66-B2C4ED9C2E7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96202302-AAB9-41F9-920A-A1D6C0FCD7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C5E9D0B6-337A-44A4-9E86-3B36DB52A0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E573541D-9280-400F-BE0E-AC55C751DE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FB71D8D9-A1E5-4DFB-A85F-892303575C9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3D8B909E-E71D-4E64-B532-1A38D7573F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B91F1A0B-A34B-4AB0-BA1E-CDA14899C5E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DB9E9756-F9EF-43BD-B9E8-4EB58645B6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8822C49D-29C7-4AD2-98F8-3B358E30986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9AA0488C-F919-4BC0-952E-552984F819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1C4BC513-8071-45A9-AC23-E021B35208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673B98E3-031A-47FA-84BA-79860DE989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6C7F3E99-F9D4-4750-BDA8-771B275EB2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6A30C73B-64F9-4FF2-86D1-490B3336F8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76E3D4D9-D29B-4190-BA0B-06C507793D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DF8F4AE6-23B9-4480-802D-A670B5DB5A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CC591636-18CC-4E03-9CE5-83AC2E281BD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A6DA51CA-F5AC-4C6B-B140-E86A2BB721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FB4E7FC5-C7E2-4BB4-905D-C7674940F5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E567084A-DAEE-4C85-88C7-BE85218AA8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87DCEBD5-EC08-4821-906A-0DD844A4F2D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70D39C27-50A1-4539-841F-ABF5067322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D8BD9A9D-70A4-4813-91BD-F6558C6765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C60F9202-B05C-422D-9DEF-C7C8267406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1BA4B8AF-6D99-4D02-AD9C-4507D4A16BC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7A02E5F4-A05B-4A6A-B3D1-23D3C333AA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8CD071E1-EA1B-491E-B436-5CDF2E943C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91DAD78E-E265-42C7-A444-4AE158E458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C2DB82EC-BF26-414D-823C-13734E8F93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6FA75351-998D-427E-9CF2-C2E1DD585F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49D501A8-700D-455E-B172-1E2889D9BF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F789A848-225D-431B-8295-32C380CF01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6DCC749E-331A-49D4-BC94-6811BA932B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9179504C-2DB7-45C5-AF94-335AC81AD17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57F40152-4210-445D-9DCB-115B110DA9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9383FC99-E3AB-4F26-B054-FFBCD9DFB0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F7610F28-3096-4C19-84DC-BD6EFF0ECE8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5CDE45AA-65DD-4741-AFA2-2A7DAA2A339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3B1CD156-824B-4605-9BC0-6CD6D21EED7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05A5D69B-1A4A-4449-8643-8B2ADAA4B9E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2E9239B9-3B08-495B-ACF7-4DD9FC3B02C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36A0042F-0C37-4D55-87A1-CE7B0BB8677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5E58222D-C266-48ED-B068-C8D3493CA14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99F475A3-3358-43A7-A564-C425F17624F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5ADD8A2E-3A5C-4D19-BF42-4B3C5FC5684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6EC10EC3-170F-4899-BFFA-F53518015D3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B263792E-D3E4-4ECC-A0EC-A44D294FE74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7A4FB6B9-6196-43F3-9FD9-2589A11F760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ADAB7911-0FA6-4BF9-9D0D-62702FF3058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422FB7C9-6566-4626-97EC-BBBEA62F89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122" name="直線コネクタ 121">
          <a:extLst>
            <a:ext uri="{FF2B5EF4-FFF2-40B4-BE49-F238E27FC236}">
              <a16:creationId xmlns:a16="http://schemas.microsoft.com/office/drawing/2014/main" id="{D4AA3E24-FE9F-461A-8742-B10789844C29}"/>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a:extLst>
            <a:ext uri="{FF2B5EF4-FFF2-40B4-BE49-F238E27FC236}">
              <a16:creationId xmlns:a16="http://schemas.microsoft.com/office/drawing/2014/main" id="{4137DAAB-9DED-4CB5-9402-98C6D1BF7A8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a:extLst>
            <a:ext uri="{FF2B5EF4-FFF2-40B4-BE49-F238E27FC236}">
              <a16:creationId xmlns:a16="http://schemas.microsoft.com/office/drawing/2014/main" id="{2800F484-FA3E-4FA8-8721-A5730BBD627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B56D0D71-29EF-4CD3-8A69-A1A60E2CEB05}"/>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126" name="直線コネクタ 125">
          <a:extLst>
            <a:ext uri="{FF2B5EF4-FFF2-40B4-BE49-F238E27FC236}">
              <a16:creationId xmlns:a16="http://schemas.microsoft.com/office/drawing/2014/main" id="{A16AAE7A-6391-4840-89C1-4B603101FC4D}"/>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BFB88405-9FE3-4B31-96B6-C451BFF242D4}"/>
            </a:ext>
          </a:extLst>
        </xdr:cNvPr>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128" name="フローチャート: 判断 127">
          <a:extLst>
            <a:ext uri="{FF2B5EF4-FFF2-40B4-BE49-F238E27FC236}">
              <a16:creationId xmlns:a16="http://schemas.microsoft.com/office/drawing/2014/main" id="{1C415AA1-00AC-41D4-A160-B9FEE8EC140E}"/>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129" name="フローチャート: 判断 128">
          <a:extLst>
            <a:ext uri="{FF2B5EF4-FFF2-40B4-BE49-F238E27FC236}">
              <a16:creationId xmlns:a16="http://schemas.microsoft.com/office/drawing/2014/main" id="{C7FB44C6-BD30-48DD-922D-7D32506DAE27}"/>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130" name="フローチャート: 判断 129">
          <a:extLst>
            <a:ext uri="{FF2B5EF4-FFF2-40B4-BE49-F238E27FC236}">
              <a16:creationId xmlns:a16="http://schemas.microsoft.com/office/drawing/2014/main" id="{9ABE00DE-8CF4-4F14-AD0F-7AC26CC6B466}"/>
            </a:ext>
          </a:extLst>
        </xdr:cNvPr>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131" name="フローチャート: 判断 130">
          <a:extLst>
            <a:ext uri="{FF2B5EF4-FFF2-40B4-BE49-F238E27FC236}">
              <a16:creationId xmlns:a16="http://schemas.microsoft.com/office/drawing/2014/main" id="{E08627B2-9BBF-4147-B544-73155CBDCF7E}"/>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132" name="フローチャート: 判断 131">
          <a:extLst>
            <a:ext uri="{FF2B5EF4-FFF2-40B4-BE49-F238E27FC236}">
              <a16:creationId xmlns:a16="http://schemas.microsoft.com/office/drawing/2014/main" id="{6FEEFF5F-E77C-4EC1-9F91-29290EEDF78C}"/>
            </a:ext>
          </a:extLst>
        </xdr:cNvPr>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CEAE4513-606E-4156-9A1C-7D1F553304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94B0D62C-2109-4DC9-A031-5ABCFFB5C5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3D336A7A-485B-49F2-98E2-608D3467A9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4FD0BA0D-C8DB-4DFB-A1C1-2136F0653F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75A00D0E-E0CF-46F0-AD9A-715B43EE08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138" name="楕円 137">
          <a:extLst>
            <a:ext uri="{FF2B5EF4-FFF2-40B4-BE49-F238E27FC236}">
              <a16:creationId xmlns:a16="http://schemas.microsoft.com/office/drawing/2014/main" id="{BA26111E-F90D-42AC-9F74-220E163E67B2}"/>
            </a:ext>
          </a:extLst>
        </xdr:cNvPr>
        <xdr:cNvSpPr/>
      </xdr:nvSpPr>
      <xdr:spPr>
        <a:xfrm>
          <a:off x="16268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52812</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716DCE8B-0F6B-4FDA-99EA-768727784857}"/>
            </a:ext>
          </a:extLst>
        </xdr:cNvPr>
        <xdr:cNvSpPr txBox="1"/>
      </xdr:nvSpPr>
      <xdr:spPr>
        <a:xfrm>
          <a:off x="16357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35197</xdr:rowOff>
    </xdr:from>
    <xdr:to>
      <xdr:col>81</xdr:col>
      <xdr:colOff>101600</xdr:colOff>
      <xdr:row>38</xdr:row>
      <xdr:rowOff>136797</xdr:rowOff>
    </xdr:to>
    <xdr:sp macro="" textlink="">
      <xdr:nvSpPr>
        <xdr:cNvPr id="140" name="楕円 139">
          <a:extLst>
            <a:ext uri="{FF2B5EF4-FFF2-40B4-BE49-F238E27FC236}">
              <a16:creationId xmlns:a16="http://schemas.microsoft.com/office/drawing/2014/main" id="{308EC225-2AF3-4812-8965-248596768628}"/>
            </a:ext>
          </a:extLst>
        </xdr:cNvPr>
        <xdr:cNvSpPr/>
      </xdr:nvSpPr>
      <xdr:spPr>
        <a:xfrm>
          <a:off x="1543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125185</xdr:rowOff>
    </xdr:to>
    <xdr:cxnSp macro="">
      <xdr:nvCxnSpPr>
        <xdr:cNvPr id="141" name="直線コネクタ 140">
          <a:extLst>
            <a:ext uri="{FF2B5EF4-FFF2-40B4-BE49-F238E27FC236}">
              <a16:creationId xmlns:a16="http://schemas.microsoft.com/office/drawing/2014/main" id="{E86FE1AF-18F7-4757-9F53-B7FF825902BF}"/>
            </a:ext>
          </a:extLst>
        </xdr:cNvPr>
        <xdr:cNvCxnSpPr/>
      </xdr:nvCxnSpPr>
      <xdr:spPr>
        <a:xfrm>
          <a:off x="15481300" y="66010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160927</xdr:rowOff>
    </xdr:from>
    <xdr:to>
      <xdr:col>76</xdr:col>
      <xdr:colOff>165100</xdr:colOff>
      <xdr:row>40</xdr:row>
      <xdr:rowOff>91077</xdr:rowOff>
    </xdr:to>
    <xdr:sp macro="" textlink="">
      <xdr:nvSpPr>
        <xdr:cNvPr id="142" name="楕円 141">
          <a:extLst>
            <a:ext uri="{FF2B5EF4-FFF2-40B4-BE49-F238E27FC236}">
              <a16:creationId xmlns:a16="http://schemas.microsoft.com/office/drawing/2014/main" id="{90298127-CB4C-4C86-970A-F6727FCE56E5}"/>
            </a:ext>
          </a:extLst>
        </xdr:cNvPr>
        <xdr:cNvSpPr/>
      </xdr:nvSpPr>
      <xdr:spPr>
        <a:xfrm>
          <a:off x="14541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85997</xdr:rowOff>
    </xdr:from>
    <xdr:to>
      <xdr:col>81</xdr:col>
      <xdr:colOff>50800</xdr:colOff>
      <xdr:row>40</xdr:row>
      <xdr:rowOff>40277</xdr:rowOff>
    </xdr:to>
    <xdr:cxnSp macro="">
      <xdr:nvCxnSpPr>
        <xdr:cNvPr id="143" name="直線コネクタ 142">
          <a:extLst>
            <a:ext uri="{FF2B5EF4-FFF2-40B4-BE49-F238E27FC236}">
              <a16:creationId xmlns:a16="http://schemas.microsoft.com/office/drawing/2014/main" id="{81232250-FB88-4C6B-B252-729E2A8F86CA}"/>
            </a:ext>
          </a:extLst>
        </xdr:cNvPr>
        <xdr:cNvCxnSpPr/>
      </xdr:nvCxnSpPr>
      <xdr:spPr>
        <a:xfrm flipV="1">
          <a:off x="14592300" y="6601097"/>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136434</xdr:rowOff>
    </xdr:from>
    <xdr:to>
      <xdr:col>72</xdr:col>
      <xdr:colOff>38100</xdr:colOff>
      <xdr:row>40</xdr:row>
      <xdr:rowOff>66584</xdr:rowOff>
    </xdr:to>
    <xdr:sp macro="" textlink="">
      <xdr:nvSpPr>
        <xdr:cNvPr id="144" name="楕円 143">
          <a:extLst>
            <a:ext uri="{FF2B5EF4-FFF2-40B4-BE49-F238E27FC236}">
              <a16:creationId xmlns:a16="http://schemas.microsoft.com/office/drawing/2014/main" id="{3420CC4D-655E-4C8F-9AD6-80B27CA9835D}"/>
            </a:ext>
          </a:extLst>
        </xdr:cNvPr>
        <xdr:cNvSpPr/>
      </xdr:nvSpPr>
      <xdr:spPr>
        <a:xfrm>
          <a:off x="13652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xdr:rowOff>
    </xdr:from>
    <xdr:to>
      <xdr:col>76</xdr:col>
      <xdr:colOff>114300</xdr:colOff>
      <xdr:row>40</xdr:row>
      <xdr:rowOff>40277</xdr:rowOff>
    </xdr:to>
    <xdr:cxnSp macro="">
      <xdr:nvCxnSpPr>
        <xdr:cNvPr id="145" name="直線コネクタ 144">
          <a:extLst>
            <a:ext uri="{FF2B5EF4-FFF2-40B4-BE49-F238E27FC236}">
              <a16:creationId xmlns:a16="http://schemas.microsoft.com/office/drawing/2014/main" id="{FFA000A7-FCAC-4FE1-804C-A08AA1FF05CE}"/>
            </a:ext>
          </a:extLst>
        </xdr:cNvPr>
        <xdr:cNvCxnSpPr/>
      </xdr:nvCxnSpPr>
      <xdr:spPr>
        <a:xfrm>
          <a:off x="13703300" y="68737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133169</xdr:rowOff>
    </xdr:from>
    <xdr:to>
      <xdr:col>67</xdr:col>
      <xdr:colOff>101600</xdr:colOff>
      <xdr:row>40</xdr:row>
      <xdr:rowOff>63319</xdr:rowOff>
    </xdr:to>
    <xdr:sp macro="" textlink="">
      <xdr:nvSpPr>
        <xdr:cNvPr id="146" name="楕円 145">
          <a:extLst>
            <a:ext uri="{FF2B5EF4-FFF2-40B4-BE49-F238E27FC236}">
              <a16:creationId xmlns:a16="http://schemas.microsoft.com/office/drawing/2014/main" id="{24547554-223F-425D-80BE-76BEA0AA75CC}"/>
            </a:ext>
          </a:extLst>
        </xdr:cNvPr>
        <xdr:cNvSpPr/>
      </xdr:nvSpPr>
      <xdr:spPr>
        <a:xfrm>
          <a:off x="12763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12519</xdr:rowOff>
    </xdr:from>
    <xdr:to>
      <xdr:col>71</xdr:col>
      <xdr:colOff>177800</xdr:colOff>
      <xdr:row>40</xdr:row>
      <xdr:rowOff>15784</xdr:rowOff>
    </xdr:to>
    <xdr:cxnSp macro="">
      <xdr:nvCxnSpPr>
        <xdr:cNvPr id="147" name="直線コネクタ 146">
          <a:extLst>
            <a:ext uri="{FF2B5EF4-FFF2-40B4-BE49-F238E27FC236}">
              <a16:creationId xmlns:a16="http://schemas.microsoft.com/office/drawing/2014/main" id="{7CB4ABA1-BC87-41AE-9FC9-E85305B0CFF9}"/>
            </a:ext>
          </a:extLst>
        </xdr:cNvPr>
        <xdr:cNvCxnSpPr/>
      </xdr:nvCxnSpPr>
      <xdr:spPr>
        <a:xfrm>
          <a:off x="12814300" y="68705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148" name="n_1aveValue【一般廃棄物処理施設】&#10;有形固定資産減価償却率">
          <a:extLst>
            <a:ext uri="{FF2B5EF4-FFF2-40B4-BE49-F238E27FC236}">
              <a16:creationId xmlns:a16="http://schemas.microsoft.com/office/drawing/2014/main" id="{0F74ACEF-A0AA-4598-820F-1C1F0D9CB606}"/>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149" name="n_2aveValue【一般廃棄物処理施設】&#10;有形固定資産減価償却率">
          <a:extLst>
            <a:ext uri="{FF2B5EF4-FFF2-40B4-BE49-F238E27FC236}">
              <a16:creationId xmlns:a16="http://schemas.microsoft.com/office/drawing/2014/main" id="{AE37E1D0-58B6-497C-8CF6-A340145E0044}"/>
            </a:ext>
          </a:extLst>
        </xdr:cNvPr>
        <xdr:cNvSpPr txBox="1"/>
      </xdr:nvSpPr>
      <xdr:spPr>
        <a:xfrm>
          <a:off x="14389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150" name="n_3aveValue【一般廃棄物処理施設】&#10;有形固定資産減価償却率">
          <a:extLst>
            <a:ext uri="{FF2B5EF4-FFF2-40B4-BE49-F238E27FC236}">
              <a16:creationId xmlns:a16="http://schemas.microsoft.com/office/drawing/2014/main" id="{7BF141AF-9D0B-45CA-B2A5-A817A0F015B2}"/>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151" name="n_4aveValue【一般廃棄物処理施設】&#10;有形固定資産減価償却率">
          <a:extLst>
            <a:ext uri="{FF2B5EF4-FFF2-40B4-BE49-F238E27FC236}">
              <a16:creationId xmlns:a16="http://schemas.microsoft.com/office/drawing/2014/main" id="{B29DE55C-B075-46E6-AB5A-632698BF4BF2}"/>
            </a:ext>
          </a:extLst>
        </xdr:cNvPr>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127924</xdr:rowOff>
    </xdr:from>
    <xdr:ext cx="405111" cy="259045"/>
    <xdr:sp macro="" textlink="">
      <xdr:nvSpPr>
        <xdr:cNvPr id="152" name="n_1mainValue【一般廃棄物処理施設】&#10;有形固定資産減価償却率">
          <a:extLst>
            <a:ext uri="{FF2B5EF4-FFF2-40B4-BE49-F238E27FC236}">
              <a16:creationId xmlns:a16="http://schemas.microsoft.com/office/drawing/2014/main" id="{2356D02B-2C16-4750-BDA3-415647EEE77E}"/>
            </a:ext>
          </a:extLst>
        </xdr:cNvPr>
        <xdr:cNvSpPr txBox="1"/>
      </xdr:nvSpPr>
      <xdr:spPr>
        <a:xfrm>
          <a:off x="15266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82204</xdr:rowOff>
    </xdr:from>
    <xdr:ext cx="405111" cy="259045"/>
    <xdr:sp macro="" textlink="">
      <xdr:nvSpPr>
        <xdr:cNvPr id="153" name="n_2mainValue【一般廃棄物処理施設】&#10;有形固定資産減価償却率">
          <a:extLst>
            <a:ext uri="{FF2B5EF4-FFF2-40B4-BE49-F238E27FC236}">
              <a16:creationId xmlns:a16="http://schemas.microsoft.com/office/drawing/2014/main" id="{55E674EC-A30E-4B13-A1BF-D3514F6FB2ED}"/>
            </a:ext>
          </a:extLst>
        </xdr:cNvPr>
        <xdr:cNvSpPr txBox="1"/>
      </xdr:nvSpPr>
      <xdr:spPr>
        <a:xfrm>
          <a:off x="14389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57711</xdr:rowOff>
    </xdr:from>
    <xdr:ext cx="405111" cy="259045"/>
    <xdr:sp macro="" textlink="">
      <xdr:nvSpPr>
        <xdr:cNvPr id="154" name="n_3mainValue【一般廃棄物処理施設】&#10;有形固定資産減価償却率">
          <a:extLst>
            <a:ext uri="{FF2B5EF4-FFF2-40B4-BE49-F238E27FC236}">
              <a16:creationId xmlns:a16="http://schemas.microsoft.com/office/drawing/2014/main" id="{2B67B5BD-4E6A-4D37-89F6-5139646F1B57}"/>
            </a:ext>
          </a:extLst>
        </xdr:cNvPr>
        <xdr:cNvSpPr txBox="1"/>
      </xdr:nvSpPr>
      <xdr:spPr>
        <a:xfrm>
          <a:off x="13500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54446</xdr:rowOff>
    </xdr:from>
    <xdr:ext cx="405111" cy="259045"/>
    <xdr:sp macro="" textlink="">
      <xdr:nvSpPr>
        <xdr:cNvPr id="155" name="n_4mainValue【一般廃棄物処理施設】&#10;有形固定資産減価償却率">
          <a:extLst>
            <a:ext uri="{FF2B5EF4-FFF2-40B4-BE49-F238E27FC236}">
              <a16:creationId xmlns:a16="http://schemas.microsoft.com/office/drawing/2014/main" id="{51625F5D-D650-46E8-B3C0-87AF5108AA14}"/>
            </a:ext>
          </a:extLst>
        </xdr:cNvPr>
        <xdr:cNvSpPr txBox="1"/>
      </xdr:nvSpPr>
      <xdr:spPr>
        <a:xfrm>
          <a:off x="12611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a:extLst>
            <a:ext uri="{FF2B5EF4-FFF2-40B4-BE49-F238E27FC236}">
              <a16:creationId xmlns:a16="http://schemas.microsoft.com/office/drawing/2014/main" id="{D0645576-90B6-4B05-AA66-85AA273646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a:extLst>
            <a:ext uri="{FF2B5EF4-FFF2-40B4-BE49-F238E27FC236}">
              <a16:creationId xmlns:a16="http://schemas.microsoft.com/office/drawing/2014/main" id="{F2252FCC-BF44-4C14-A72B-BE5B4F2EC4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a:extLst>
            <a:ext uri="{FF2B5EF4-FFF2-40B4-BE49-F238E27FC236}">
              <a16:creationId xmlns:a16="http://schemas.microsoft.com/office/drawing/2014/main" id="{CB6B257E-8BE7-41F6-8A53-18F760A831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a:extLst>
            <a:ext uri="{FF2B5EF4-FFF2-40B4-BE49-F238E27FC236}">
              <a16:creationId xmlns:a16="http://schemas.microsoft.com/office/drawing/2014/main" id="{C5169A4D-26B0-4628-BA22-DA10E5EE2A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a:extLst>
            <a:ext uri="{FF2B5EF4-FFF2-40B4-BE49-F238E27FC236}">
              <a16:creationId xmlns:a16="http://schemas.microsoft.com/office/drawing/2014/main" id="{9C6318F3-5EB9-47B4-9F77-FD760C1587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a:extLst>
            <a:ext uri="{FF2B5EF4-FFF2-40B4-BE49-F238E27FC236}">
              <a16:creationId xmlns:a16="http://schemas.microsoft.com/office/drawing/2014/main" id="{5A90A06D-2052-434D-9CF1-A7F71699DB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a:extLst>
            <a:ext uri="{FF2B5EF4-FFF2-40B4-BE49-F238E27FC236}">
              <a16:creationId xmlns:a16="http://schemas.microsoft.com/office/drawing/2014/main" id="{A6FBBDAA-9058-45CB-9A94-1A7DA0B62B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a:extLst>
            <a:ext uri="{FF2B5EF4-FFF2-40B4-BE49-F238E27FC236}">
              <a16:creationId xmlns:a16="http://schemas.microsoft.com/office/drawing/2014/main" id="{4B2F83DE-1CCE-4149-92F5-8CBCD34EAA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a:extLst>
            <a:ext uri="{FF2B5EF4-FFF2-40B4-BE49-F238E27FC236}">
              <a16:creationId xmlns:a16="http://schemas.microsoft.com/office/drawing/2014/main" id="{02623C26-5D68-44A9-BD9C-77653EDB3F2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a:extLst>
            <a:ext uri="{FF2B5EF4-FFF2-40B4-BE49-F238E27FC236}">
              <a16:creationId xmlns:a16="http://schemas.microsoft.com/office/drawing/2014/main" id="{B2A027CE-9E64-4ABB-A9E6-51AC2BFD70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166" name="直線コネクタ 165">
          <a:extLst>
            <a:ext uri="{FF2B5EF4-FFF2-40B4-BE49-F238E27FC236}">
              <a16:creationId xmlns:a16="http://schemas.microsoft.com/office/drawing/2014/main" id="{5B0472EB-0CAD-40A7-9134-BAB78D96C42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167" name="テキスト ボックス 166">
          <a:extLst>
            <a:ext uri="{FF2B5EF4-FFF2-40B4-BE49-F238E27FC236}">
              <a16:creationId xmlns:a16="http://schemas.microsoft.com/office/drawing/2014/main" id="{186A31F1-B049-4690-873F-474C90A6A9C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168" name="直線コネクタ 167">
          <a:extLst>
            <a:ext uri="{FF2B5EF4-FFF2-40B4-BE49-F238E27FC236}">
              <a16:creationId xmlns:a16="http://schemas.microsoft.com/office/drawing/2014/main" id="{3679026E-D3B4-4A8B-A848-1B4745F250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169" name="テキスト ボックス 168">
          <a:extLst>
            <a:ext uri="{FF2B5EF4-FFF2-40B4-BE49-F238E27FC236}">
              <a16:creationId xmlns:a16="http://schemas.microsoft.com/office/drawing/2014/main" id="{BBDCEB64-459F-47A1-9A22-D3C3D0E5D0AE}"/>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170" name="直線コネクタ 169">
          <a:extLst>
            <a:ext uri="{FF2B5EF4-FFF2-40B4-BE49-F238E27FC236}">
              <a16:creationId xmlns:a16="http://schemas.microsoft.com/office/drawing/2014/main" id="{CFA839D2-3416-432B-9326-BE832CA81B3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171" name="テキスト ボックス 170">
          <a:extLst>
            <a:ext uri="{FF2B5EF4-FFF2-40B4-BE49-F238E27FC236}">
              <a16:creationId xmlns:a16="http://schemas.microsoft.com/office/drawing/2014/main" id="{370A616C-1BCF-429E-AA0C-1E6CE65CC796}"/>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172" name="直線コネクタ 171">
          <a:extLst>
            <a:ext uri="{FF2B5EF4-FFF2-40B4-BE49-F238E27FC236}">
              <a16:creationId xmlns:a16="http://schemas.microsoft.com/office/drawing/2014/main" id="{F0AA3710-EF98-4FFC-ADBA-789413E254A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173" name="テキスト ボックス 172">
          <a:extLst>
            <a:ext uri="{FF2B5EF4-FFF2-40B4-BE49-F238E27FC236}">
              <a16:creationId xmlns:a16="http://schemas.microsoft.com/office/drawing/2014/main" id="{10485AA6-393B-4531-8A65-F1263858048E}"/>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4" name="直線コネクタ 173">
          <a:extLst>
            <a:ext uri="{FF2B5EF4-FFF2-40B4-BE49-F238E27FC236}">
              <a16:creationId xmlns:a16="http://schemas.microsoft.com/office/drawing/2014/main" id="{85E47416-36BD-48A1-9A93-234BE8B405E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5" name="テキスト ボックス 174">
          <a:extLst>
            <a:ext uri="{FF2B5EF4-FFF2-40B4-BE49-F238E27FC236}">
              <a16:creationId xmlns:a16="http://schemas.microsoft.com/office/drawing/2014/main" id="{3AA46E06-9F90-432C-8DC8-2CB1C0D2DBF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6" name="【一般廃棄物処理施設】&#10;一人当たり有形固定資産（償却資産）額グラフ枠">
          <a:extLst>
            <a:ext uri="{FF2B5EF4-FFF2-40B4-BE49-F238E27FC236}">
              <a16:creationId xmlns:a16="http://schemas.microsoft.com/office/drawing/2014/main" id="{06DF6EEA-BB0A-41B0-A8B0-43FDAFFF4B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177" name="直線コネクタ 176">
          <a:extLst>
            <a:ext uri="{FF2B5EF4-FFF2-40B4-BE49-F238E27FC236}">
              <a16:creationId xmlns:a16="http://schemas.microsoft.com/office/drawing/2014/main" id="{9DD2CA64-5C07-463F-94C9-CC5ACB4C2B66}"/>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178" name="【一般廃棄物処理施設】&#10;一人当たり有形固定資産（償却資産）額最小値テキスト">
          <a:extLst>
            <a:ext uri="{FF2B5EF4-FFF2-40B4-BE49-F238E27FC236}">
              <a16:creationId xmlns:a16="http://schemas.microsoft.com/office/drawing/2014/main" id="{EABB03E0-49D4-458C-A32E-3E6C044CE4A6}"/>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179" name="直線コネクタ 178">
          <a:extLst>
            <a:ext uri="{FF2B5EF4-FFF2-40B4-BE49-F238E27FC236}">
              <a16:creationId xmlns:a16="http://schemas.microsoft.com/office/drawing/2014/main" id="{16F00265-8F41-4D66-A1A9-7F39C9242958}"/>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180" name="【一般廃棄物処理施設】&#10;一人当たり有形固定資産（償却資産）額最大値テキスト">
          <a:extLst>
            <a:ext uri="{FF2B5EF4-FFF2-40B4-BE49-F238E27FC236}">
              <a16:creationId xmlns:a16="http://schemas.microsoft.com/office/drawing/2014/main" id="{6D8E8E9E-CCA3-45B2-A1D2-741A53AA429A}"/>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181" name="直線コネクタ 180">
          <a:extLst>
            <a:ext uri="{FF2B5EF4-FFF2-40B4-BE49-F238E27FC236}">
              <a16:creationId xmlns:a16="http://schemas.microsoft.com/office/drawing/2014/main" id="{941C6AFD-D4FF-4EAF-8BC7-4235EBB97F35}"/>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101712</xdr:rowOff>
    </xdr:from>
    <xdr:ext cx="599010" cy="259045"/>
    <xdr:sp macro="" textlink="">
      <xdr:nvSpPr>
        <xdr:cNvPr id="182" name="【一般廃棄物処理施設】&#10;一人当たり有形固定資産（償却資産）額平均値テキスト">
          <a:extLst>
            <a:ext uri="{FF2B5EF4-FFF2-40B4-BE49-F238E27FC236}">
              <a16:creationId xmlns:a16="http://schemas.microsoft.com/office/drawing/2014/main" id="{F5034EF2-0271-41BE-BFAA-399BD6D3A71C}"/>
            </a:ext>
          </a:extLst>
        </xdr:cNvPr>
        <xdr:cNvSpPr txBox="1"/>
      </xdr:nvSpPr>
      <xdr:spPr>
        <a:xfrm>
          <a:off x="22199600" y="6959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183" name="フローチャート: 判断 182">
          <a:extLst>
            <a:ext uri="{FF2B5EF4-FFF2-40B4-BE49-F238E27FC236}">
              <a16:creationId xmlns:a16="http://schemas.microsoft.com/office/drawing/2014/main" id="{43B94EC2-2BDD-4CB9-A107-D080655FA11E}"/>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184" name="フローチャート: 判断 183">
          <a:extLst>
            <a:ext uri="{FF2B5EF4-FFF2-40B4-BE49-F238E27FC236}">
              <a16:creationId xmlns:a16="http://schemas.microsoft.com/office/drawing/2014/main" id="{CDAB486C-6C24-4C12-BD92-9C74F2DCEC96}"/>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185" name="フローチャート: 判断 184">
          <a:extLst>
            <a:ext uri="{FF2B5EF4-FFF2-40B4-BE49-F238E27FC236}">
              <a16:creationId xmlns:a16="http://schemas.microsoft.com/office/drawing/2014/main" id="{21ED52B0-7D0E-4F87-9276-1C07440F8C90}"/>
            </a:ext>
          </a:extLst>
        </xdr:cNvPr>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186" name="フローチャート: 判断 185">
          <a:extLst>
            <a:ext uri="{FF2B5EF4-FFF2-40B4-BE49-F238E27FC236}">
              <a16:creationId xmlns:a16="http://schemas.microsoft.com/office/drawing/2014/main" id="{72804267-6F52-48D6-BB0C-5FC67BC30F6F}"/>
            </a:ext>
          </a:extLst>
        </xdr:cNvPr>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187" name="フローチャート: 判断 186">
          <a:extLst>
            <a:ext uri="{FF2B5EF4-FFF2-40B4-BE49-F238E27FC236}">
              <a16:creationId xmlns:a16="http://schemas.microsoft.com/office/drawing/2014/main" id="{168F9986-3CF4-4F50-99FA-F497CE6CCECE}"/>
            </a:ext>
          </a:extLst>
        </xdr:cNvPr>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8" name="テキスト ボックス 187">
          <a:extLst>
            <a:ext uri="{FF2B5EF4-FFF2-40B4-BE49-F238E27FC236}">
              <a16:creationId xmlns:a16="http://schemas.microsoft.com/office/drawing/2014/main" id="{24D460AA-AD73-44DB-934E-F4F6BDD0D0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9" name="テキスト ボックス 188">
          <a:extLst>
            <a:ext uri="{FF2B5EF4-FFF2-40B4-BE49-F238E27FC236}">
              <a16:creationId xmlns:a16="http://schemas.microsoft.com/office/drawing/2014/main" id="{F7CF7C06-F1B7-4869-9826-776BFE6F94F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0" name="テキスト ボックス 189">
          <a:extLst>
            <a:ext uri="{FF2B5EF4-FFF2-40B4-BE49-F238E27FC236}">
              <a16:creationId xmlns:a16="http://schemas.microsoft.com/office/drawing/2014/main" id="{55361506-4910-4FC7-91D9-ED1CDD489F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1" name="テキスト ボックス 190">
          <a:extLst>
            <a:ext uri="{FF2B5EF4-FFF2-40B4-BE49-F238E27FC236}">
              <a16:creationId xmlns:a16="http://schemas.microsoft.com/office/drawing/2014/main" id="{CCAF8FAC-8EDA-4754-83D7-1AB4795835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6D2FF291-B11F-4970-B6F6-45E1ED871A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121266</xdr:rowOff>
    </xdr:from>
    <xdr:to>
      <xdr:col>116</xdr:col>
      <xdr:colOff>114300</xdr:colOff>
      <xdr:row>41</xdr:row>
      <xdr:rowOff>51416</xdr:rowOff>
    </xdr:to>
    <xdr:sp macro="" textlink="">
      <xdr:nvSpPr>
        <xdr:cNvPr id="193" name="楕円 192">
          <a:extLst>
            <a:ext uri="{FF2B5EF4-FFF2-40B4-BE49-F238E27FC236}">
              <a16:creationId xmlns:a16="http://schemas.microsoft.com/office/drawing/2014/main" id="{F5F90D2C-7273-424B-83D3-1C8E4A5799AF}"/>
            </a:ext>
          </a:extLst>
        </xdr:cNvPr>
        <xdr:cNvSpPr/>
      </xdr:nvSpPr>
      <xdr:spPr>
        <a:xfrm>
          <a:off x="22110700" y="69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144143</xdr:rowOff>
    </xdr:from>
    <xdr:ext cx="599010" cy="259045"/>
    <xdr:sp macro="" textlink="">
      <xdr:nvSpPr>
        <xdr:cNvPr id="194" name="【一般廃棄物処理施設】&#10;一人当たり有形固定資産（償却資産）額該当値テキスト">
          <a:extLst>
            <a:ext uri="{FF2B5EF4-FFF2-40B4-BE49-F238E27FC236}">
              <a16:creationId xmlns:a16="http://schemas.microsoft.com/office/drawing/2014/main" id="{11FDD674-C398-4C13-9E6A-3726845A6CD6}"/>
            </a:ext>
          </a:extLst>
        </xdr:cNvPr>
        <xdr:cNvSpPr txBox="1"/>
      </xdr:nvSpPr>
      <xdr:spPr>
        <a:xfrm>
          <a:off x="22199600" y="683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123993</xdr:rowOff>
    </xdr:from>
    <xdr:to>
      <xdr:col>112</xdr:col>
      <xdr:colOff>38100</xdr:colOff>
      <xdr:row>41</xdr:row>
      <xdr:rowOff>54143</xdr:rowOff>
    </xdr:to>
    <xdr:sp macro="" textlink="">
      <xdr:nvSpPr>
        <xdr:cNvPr id="195" name="楕円 194">
          <a:extLst>
            <a:ext uri="{FF2B5EF4-FFF2-40B4-BE49-F238E27FC236}">
              <a16:creationId xmlns:a16="http://schemas.microsoft.com/office/drawing/2014/main" id="{07851174-D22B-45FF-BB37-3AB1C4BF8925}"/>
            </a:ext>
          </a:extLst>
        </xdr:cNvPr>
        <xdr:cNvSpPr/>
      </xdr:nvSpPr>
      <xdr:spPr>
        <a:xfrm>
          <a:off x="21272500" y="69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616</xdr:rowOff>
    </xdr:from>
    <xdr:to>
      <xdr:col>116</xdr:col>
      <xdr:colOff>63500</xdr:colOff>
      <xdr:row>41</xdr:row>
      <xdr:rowOff>3343</xdr:rowOff>
    </xdr:to>
    <xdr:cxnSp macro="">
      <xdr:nvCxnSpPr>
        <xdr:cNvPr id="196" name="直線コネクタ 195">
          <a:extLst>
            <a:ext uri="{FF2B5EF4-FFF2-40B4-BE49-F238E27FC236}">
              <a16:creationId xmlns:a16="http://schemas.microsoft.com/office/drawing/2014/main" id="{81527D4D-0EA8-4250-9555-8E8A9C4A4AD7}"/>
            </a:ext>
          </a:extLst>
        </xdr:cNvPr>
        <xdr:cNvCxnSpPr/>
      </xdr:nvCxnSpPr>
      <xdr:spPr>
        <a:xfrm flipV="1">
          <a:off x="21323300" y="7030066"/>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157852</xdr:rowOff>
    </xdr:from>
    <xdr:to>
      <xdr:col>107</xdr:col>
      <xdr:colOff>101600</xdr:colOff>
      <xdr:row>41</xdr:row>
      <xdr:rowOff>88002</xdr:rowOff>
    </xdr:to>
    <xdr:sp macro="" textlink="">
      <xdr:nvSpPr>
        <xdr:cNvPr id="197" name="楕円 196">
          <a:extLst>
            <a:ext uri="{FF2B5EF4-FFF2-40B4-BE49-F238E27FC236}">
              <a16:creationId xmlns:a16="http://schemas.microsoft.com/office/drawing/2014/main" id="{C1230BCB-B5E7-4C0C-97DF-4512C4F34CCD}"/>
            </a:ext>
          </a:extLst>
        </xdr:cNvPr>
        <xdr:cNvSpPr/>
      </xdr:nvSpPr>
      <xdr:spPr>
        <a:xfrm>
          <a:off x="20383500" y="70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3343</xdr:rowOff>
    </xdr:from>
    <xdr:to>
      <xdr:col>111</xdr:col>
      <xdr:colOff>177800</xdr:colOff>
      <xdr:row>41</xdr:row>
      <xdr:rowOff>37202</xdr:rowOff>
    </xdr:to>
    <xdr:cxnSp macro="">
      <xdr:nvCxnSpPr>
        <xdr:cNvPr id="198" name="直線コネクタ 197">
          <a:extLst>
            <a:ext uri="{FF2B5EF4-FFF2-40B4-BE49-F238E27FC236}">
              <a16:creationId xmlns:a16="http://schemas.microsoft.com/office/drawing/2014/main" id="{89A93A29-3072-4F56-B9E7-CD22368F8210}"/>
            </a:ext>
          </a:extLst>
        </xdr:cNvPr>
        <xdr:cNvCxnSpPr/>
      </xdr:nvCxnSpPr>
      <xdr:spPr>
        <a:xfrm flipV="1">
          <a:off x="20434300" y="7032793"/>
          <a:ext cx="889000" cy="3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160369</xdr:rowOff>
    </xdr:from>
    <xdr:to>
      <xdr:col>102</xdr:col>
      <xdr:colOff>165100</xdr:colOff>
      <xdr:row>41</xdr:row>
      <xdr:rowOff>90519</xdr:rowOff>
    </xdr:to>
    <xdr:sp macro="" textlink="">
      <xdr:nvSpPr>
        <xdr:cNvPr id="199" name="楕円 198">
          <a:extLst>
            <a:ext uri="{FF2B5EF4-FFF2-40B4-BE49-F238E27FC236}">
              <a16:creationId xmlns:a16="http://schemas.microsoft.com/office/drawing/2014/main" id="{0E2CB8D6-71E5-415B-9779-604FEB3F81CF}"/>
            </a:ext>
          </a:extLst>
        </xdr:cNvPr>
        <xdr:cNvSpPr/>
      </xdr:nvSpPr>
      <xdr:spPr>
        <a:xfrm>
          <a:off x="19494500" y="70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37202</xdr:rowOff>
    </xdr:from>
    <xdr:to>
      <xdr:col>107</xdr:col>
      <xdr:colOff>50800</xdr:colOff>
      <xdr:row>41</xdr:row>
      <xdr:rowOff>39719</xdr:rowOff>
    </xdr:to>
    <xdr:cxnSp macro="">
      <xdr:nvCxnSpPr>
        <xdr:cNvPr id="200" name="直線コネクタ 199">
          <a:extLst>
            <a:ext uri="{FF2B5EF4-FFF2-40B4-BE49-F238E27FC236}">
              <a16:creationId xmlns:a16="http://schemas.microsoft.com/office/drawing/2014/main" id="{0E84B9E7-421F-44B3-8354-42A9C69ED597}"/>
            </a:ext>
          </a:extLst>
        </xdr:cNvPr>
        <xdr:cNvCxnSpPr/>
      </xdr:nvCxnSpPr>
      <xdr:spPr>
        <a:xfrm flipV="1">
          <a:off x="19545300" y="7066652"/>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163581</xdr:rowOff>
    </xdr:from>
    <xdr:to>
      <xdr:col>98</xdr:col>
      <xdr:colOff>38100</xdr:colOff>
      <xdr:row>41</xdr:row>
      <xdr:rowOff>93731</xdr:rowOff>
    </xdr:to>
    <xdr:sp macro="" textlink="">
      <xdr:nvSpPr>
        <xdr:cNvPr id="201" name="楕円 200">
          <a:extLst>
            <a:ext uri="{FF2B5EF4-FFF2-40B4-BE49-F238E27FC236}">
              <a16:creationId xmlns:a16="http://schemas.microsoft.com/office/drawing/2014/main" id="{5885477C-15D5-415F-A165-E4C311E91990}"/>
            </a:ext>
          </a:extLst>
        </xdr:cNvPr>
        <xdr:cNvSpPr/>
      </xdr:nvSpPr>
      <xdr:spPr>
        <a:xfrm>
          <a:off x="18605500" y="702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39719</xdr:rowOff>
    </xdr:from>
    <xdr:to>
      <xdr:col>102</xdr:col>
      <xdr:colOff>114300</xdr:colOff>
      <xdr:row>41</xdr:row>
      <xdr:rowOff>42931</xdr:rowOff>
    </xdr:to>
    <xdr:cxnSp macro="">
      <xdr:nvCxnSpPr>
        <xdr:cNvPr id="202" name="直線コネクタ 201">
          <a:extLst>
            <a:ext uri="{FF2B5EF4-FFF2-40B4-BE49-F238E27FC236}">
              <a16:creationId xmlns:a16="http://schemas.microsoft.com/office/drawing/2014/main" id="{D5E7662D-5DC2-400D-A193-B49C642856C4}"/>
            </a:ext>
          </a:extLst>
        </xdr:cNvPr>
        <xdr:cNvCxnSpPr/>
      </xdr:nvCxnSpPr>
      <xdr:spPr>
        <a:xfrm flipV="1">
          <a:off x="18656300" y="7069169"/>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57672</xdr:rowOff>
    </xdr:from>
    <xdr:ext cx="599010" cy="259045"/>
    <xdr:sp macro="" textlink="">
      <xdr:nvSpPr>
        <xdr:cNvPr id="203" name="n_1aveValue【一般廃棄物処理施設】&#10;一人当たり有形固定資産（償却資産）額">
          <a:extLst>
            <a:ext uri="{FF2B5EF4-FFF2-40B4-BE49-F238E27FC236}">
              <a16:creationId xmlns:a16="http://schemas.microsoft.com/office/drawing/2014/main" id="{ACB31B64-507F-4368-9985-7A7AE42784D1}"/>
            </a:ext>
          </a:extLst>
        </xdr:cNvPr>
        <xdr:cNvSpPr txBox="1"/>
      </xdr:nvSpPr>
      <xdr:spPr>
        <a:xfrm>
          <a:off x="210110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204" name="n_2aveValue【一般廃棄物処理施設】&#10;一人当たり有形固定資産（償却資産）額">
          <a:extLst>
            <a:ext uri="{FF2B5EF4-FFF2-40B4-BE49-F238E27FC236}">
              <a16:creationId xmlns:a16="http://schemas.microsoft.com/office/drawing/2014/main" id="{41666FF6-1118-4735-9789-20B98C4B0D3D}"/>
            </a:ext>
          </a:extLst>
        </xdr:cNvPr>
        <xdr:cNvSpPr txBox="1"/>
      </xdr:nvSpPr>
      <xdr:spPr>
        <a:xfrm>
          <a:off x="201347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205" name="n_3aveValue【一般廃棄物処理施設】&#10;一人当たり有形固定資産（償却資産）額">
          <a:extLst>
            <a:ext uri="{FF2B5EF4-FFF2-40B4-BE49-F238E27FC236}">
              <a16:creationId xmlns:a16="http://schemas.microsoft.com/office/drawing/2014/main" id="{24C4D372-14CC-4F95-9DFB-36C71F69993E}"/>
            </a:ext>
          </a:extLst>
        </xdr:cNvPr>
        <xdr:cNvSpPr txBox="1"/>
      </xdr:nvSpPr>
      <xdr:spPr>
        <a:xfrm>
          <a:off x="19245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206" name="n_4aveValue【一般廃棄物処理施設】&#10;一人当たり有形固定資産（償却資産）額">
          <a:extLst>
            <a:ext uri="{FF2B5EF4-FFF2-40B4-BE49-F238E27FC236}">
              <a16:creationId xmlns:a16="http://schemas.microsoft.com/office/drawing/2014/main" id="{A0987C1E-A428-4869-A311-D33DB792BA60}"/>
            </a:ext>
          </a:extLst>
        </xdr:cNvPr>
        <xdr:cNvSpPr txBox="1"/>
      </xdr:nvSpPr>
      <xdr:spPr>
        <a:xfrm>
          <a:off x="18356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70670</xdr:rowOff>
    </xdr:from>
    <xdr:ext cx="599010" cy="259045"/>
    <xdr:sp macro="" textlink="">
      <xdr:nvSpPr>
        <xdr:cNvPr id="207" name="n_1mainValue【一般廃棄物処理施設】&#10;一人当たり有形固定資産（償却資産）額">
          <a:extLst>
            <a:ext uri="{FF2B5EF4-FFF2-40B4-BE49-F238E27FC236}">
              <a16:creationId xmlns:a16="http://schemas.microsoft.com/office/drawing/2014/main" id="{58CED9F2-6289-4F8B-BAF2-EE6B9A96C2CA}"/>
            </a:ext>
          </a:extLst>
        </xdr:cNvPr>
        <xdr:cNvSpPr txBox="1"/>
      </xdr:nvSpPr>
      <xdr:spPr>
        <a:xfrm>
          <a:off x="21011095" y="675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79129</xdr:rowOff>
    </xdr:from>
    <xdr:ext cx="599010" cy="259045"/>
    <xdr:sp macro="" textlink="">
      <xdr:nvSpPr>
        <xdr:cNvPr id="208" name="n_2mainValue【一般廃棄物処理施設】&#10;一人当たり有形固定資産（償却資産）額">
          <a:extLst>
            <a:ext uri="{FF2B5EF4-FFF2-40B4-BE49-F238E27FC236}">
              <a16:creationId xmlns:a16="http://schemas.microsoft.com/office/drawing/2014/main" id="{E999EF40-50D6-44F7-927F-9529F9E8AD15}"/>
            </a:ext>
          </a:extLst>
        </xdr:cNvPr>
        <xdr:cNvSpPr txBox="1"/>
      </xdr:nvSpPr>
      <xdr:spPr>
        <a:xfrm>
          <a:off x="20134795" y="71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81646</xdr:rowOff>
    </xdr:from>
    <xdr:ext cx="599010" cy="259045"/>
    <xdr:sp macro="" textlink="">
      <xdr:nvSpPr>
        <xdr:cNvPr id="209" name="n_3mainValue【一般廃棄物処理施設】&#10;一人当たり有形固定資産（償却資産）額">
          <a:extLst>
            <a:ext uri="{FF2B5EF4-FFF2-40B4-BE49-F238E27FC236}">
              <a16:creationId xmlns:a16="http://schemas.microsoft.com/office/drawing/2014/main" id="{880B7B0E-D322-44CE-8B16-2AB4497B0CFA}"/>
            </a:ext>
          </a:extLst>
        </xdr:cNvPr>
        <xdr:cNvSpPr txBox="1"/>
      </xdr:nvSpPr>
      <xdr:spPr>
        <a:xfrm>
          <a:off x="19245795" y="711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84858</xdr:rowOff>
    </xdr:from>
    <xdr:ext cx="599010" cy="259045"/>
    <xdr:sp macro="" textlink="">
      <xdr:nvSpPr>
        <xdr:cNvPr id="210" name="n_4mainValue【一般廃棄物処理施設】&#10;一人当たり有形固定資産（償却資産）額">
          <a:extLst>
            <a:ext uri="{FF2B5EF4-FFF2-40B4-BE49-F238E27FC236}">
              <a16:creationId xmlns:a16="http://schemas.microsoft.com/office/drawing/2014/main" id="{444D07F6-390F-4535-8B35-649CBD5CF481}"/>
            </a:ext>
          </a:extLst>
        </xdr:cNvPr>
        <xdr:cNvSpPr txBox="1"/>
      </xdr:nvSpPr>
      <xdr:spPr>
        <a:xfrm>
          <a:off x="18356795" y="711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1" name="正方形/長方形 210">
          <a:extLst>
            <a:ext uri="{FF2B5EF4-FFF2-40B4-BE49-F238E27FC236}">
              <a16:creationId xmlns:a16="http://schemas.microsoft.com/office/drawing/2014/main" id="{AA0D5191-0884-4D03-AE4D-D59B0E9922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2" name="正方形/長方形 211">
          <a:extLst>
            <a:ext uri="{FF2B5EF4-FFF2-40B4-BE49-F238E27FC236}">
              <a16:creationId xmlns:a16="http://schemas.microsoft.com/office/drawing/2014/main" id="{F5752182-1DB0-4F3A-B10B-02F3B15102B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3" name="正方形/長方形 212">
          <a:extLst>
            <a:ext uri="{FF2B5EF4-FFF2-40B4-BE49-F238E27FC236}">
              <a16:creationId xmlns:a16="http://schemas.microsoft.com/office/drawing/2014/main" id="{CFCFEAD4-E1B1-46C1-91EE-ECB34F8DA0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4" name="正方形/長方形 213">
          <a:extLst>
            <a:ext uri="{FF2B5EF4-FFF2-40B4-BE49-F238E27FC236}">
              <a16:creationId xmlns:a16="http://schemas.microsoft.com/office/drawing/2014/main" id="{7E73B281-78E8-4A61-9533-25C0776A77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5" name="正方形/長方形 214">
          <a:extLst>
            <a:ext uri="{FF2B5EF4-FFF2-40B4-BE49-F238E27FC236}">
              <a16:creationId xmlns:a16="http://schemas.microsoft.com/office/drawing/2014/main" id="{3EB6622C-FBA0-4B13-B128-DAA2C65B65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6" name="正方形/長方形 215">
          <a:extLst>
            <a:ext uri="{FF2B5EF4-FFF2-40B4-BE49-F238E27FC236}">
              <a16:creationId xmlns:a16="http://schemas.microsoft.com/office/drawing/2014/main" id="{A07F29E8-5A05-4312-B545-7DE81088319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7" name="正方形/長方形 216">
          <a:extLst>
            <a:ext uri="{FF2B5EF4-FFF2-40B4-BE49-F238E27FC236}">
              <a16:creationId xmlns:a16="http://schemas.microsoft.com/office/drawing/2014/main" id="{C05B4B2A-5346-47B6-9DD8-BEB4428C64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8" name="正方形/長方形 217">
          <a:extLst>
            <a:ext uri="{FF2B5EF4-FFF2-40B4-BE49-F238E27FC236}">
              <a16:creationId xmlns:a16="http://schemas.microsoft.com/office/drawing/2014/main" id="{A3DAF1DB-3F7C-4415-B058-ED5B8CC116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9" name="正方形/長方形 218">
          <a:extLst>
            <a:ext uri="{FF2B5EF4-FFF2-40B4-BE49-F238E27FC236}">
              <a16:creationId xmlns:a16="http://schemas.microsoft.com/office/drawing/2014/main" id="{6E29D36D-7FE6-4F0C-99B5-8706BF1C5F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0" name="正方形/長方形 219">
          <a:extLst>
            <a:ext uri="{FF2B5EF4-FFF2-40B4-BE49-F238E27FC236}">
              <a16:creationId xmlns:a16="http://schemas.microsoft.com/office/drawing/2014/main" id="{6A94DA0C-40BC-4502-BDB9-FD736919B2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1" name="正方形/長方形 220">
          <a:extLst>
            <a:ext uri="{FF2B5EF4-FFF2-40B4-BE49-F238E27FC236}">
              <a16:creationId xmlns:a16="http://schemas.microsoft.com/office/drawing/2014/main" id="{949E5CCE-9460-4B7C-B279-DCBA879AED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2" name="正方形/長方形 221">
          <a:extLst>
            <a:ext uri="{FF2B5EF4-FFF2-40B4-BE49-F238E27FC236}">
              <a16:creationId xmlns:a16="http://schemas.microsoft.com/office/drawing/2014/main" id="{B712DA9E-9E1A-4BC5-8398-4502DE830C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3" name="正方形/長方形 222">
          <a:extLst>
            <a:ext uri="{FF2B5EF4-FFF2-40B4-BE49-F238E27FC236}">
              <a16:creationId xmlns:a16="http://schemas.microsoft.com/office/drawing/2014/main" id="{32A09E58-AB85-4D1B-9E17-3EF86702F1C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4" name="正方形/長方形 223">
          <a:extLst>
            <a:ext uri="{FF2B5EF4-FFF2-40B4-BE49-F238E27FC236}">
              <a16:creationId xmlns:a16="http://schemas.microsoft.com/office/drawing/2014/main" id="{F235DF3D-2723-4E7D-8A65-FA4F2BE091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5" name="正方形/長方形 224">
          <a:extLst>
            <a:ext uri="{FF2B5EF4-FFF2-40B4-BE49-F238E27FC236}">
              <a16:creationId xmlns:a16="http://schemas.microsoft.com/office/drawing/2014/main" id="{E75B2C70-3FDB-401D-B005-F34468F474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6" name="正方形/長方形 225">
          <a:extLst>
            <a:ext uri="{FF2B5EF4-FFF2-40B4-BE49-F238E27FC236}">
              <a16:creationId xmlns:a16="http://schemas.microsoft.com/office/drawing/2014/main" id="{0BA4B3F5-A674-4211-80AD-8BC217C4B71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7" name="正方形/長方形 226">
          <a:extLst>
            <a:ext uri="{FF2B5EF4-FFF2-40B4-BE49-F238E27FC236}">
              <a16:creationId xmlns:a16="http://schemas.microsoft.com/office/drawing/2014/main" id="{53D92010-49A8-4B7C-AFA4-17260E4250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8" name="正方形/長方形 227">
          <a:extLst>
            <a:ext uri="{FF2B5EF4-FFF2-40B4-BE49-F238E27FC236}">
              <a16:creationId xmlns:a16="http://schemas.microsoft.com/office/drawing/2014/main" id="{5DB2D1CC-A7E2-4203-8E96-F02D4F390F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9" name="正方形/長方形 228">
          <a:extLst>
            <a:ext uri="{FF2B5EF4-FFF2-40B4-BE49-F238E27FC236}">
              <a16:creationId xmlns:a16="http://schemas.microsoft.com/office/drawing/2014/main" id="{F4F94B4D-86EA-49E9-B646-3FFE2014117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0" name="正方形/長方形 229">
          <a:extLst>
            <a:ext uri="{FF2B5EF4-FFF2-40B4-BE49-F238E27FC236}">
              <a16:creationId xmlns:a16="http://schemas.microsoft.com/office/drawing/2014/main" id="{C45F9B53-A219-4F0E-937B-7AFDB8C834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1" name="正方形/長方形 230">
          <a:extLst>
            <a:ext uri="{FF2B5EF4-FFF2-40B4-BE49-F238E27FC236}">
              <a16:creationId xmlns:a16="http://schemas.microsoft.com/office/drawing/2014/main" id="{A6F2DD67-49F7-4417-A9B3-DA116A1DCA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2" name="正方形/長方形 231">
          <a:extLst>
            <a:ext uri="{FF2B5EF4-FFF2-40B4-BE49-F238E27FC236}">
              <a16:creationId xmlns:a16="http://schemas.microsoft.com/office/drawing/2014/main" id="{14BCAD89-80BC-4330-8CE3-9E4BF136FB7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3" name="正方形/長方形 232">
          <a:extLst>
            <a:ext uri="{FF2B5EF4-FFF2-40B4-BE49-F238E27FC236}">
              <a16:creationId xmlns:a16="http://schemas.microsoft.com/office/drawing/2014/main" id="{E12B633F-175B-44AF-8457-58207640CE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4" name="正方形/長方形 233">
          <a:extLst>
            <a:ext uri="{FF2B5EF4-FFF2-40B4-BE49-F238E27FC236}">
              <a16:creationId xmlns:a16="http://schemas.microsoft.com/office/drawing/2014/main" id="{1AB17CD0-82D5-4ACB-A0D9-751338FB4E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A3F38656-1365-4236-B8B1-C67F630F32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6" name="直線コネクタ 235">
          <a:extLst>
            <a:ext uri="{FF2B5EF4-FFF2-40B4-BE49-F238E27FC236}">
              <a16:creationId xmlns:a16="http://schemas.microsoft.com/office/drawing/2014/main" id="{C52CA9B8-5326-48B4-A507-D0AF5869250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21B7E3E0-9061-4101-9BB1-D9E867563E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38" name="直線コネクタ 237">
          <a:extLst>
            <a:ext uri="{FF2B5EF4-FFF2-40B4-BE49-F238E27FC236}">
              <a16:creationId xmlns:a16="http://schemas.microsoft.com/office/drawing/2014/main" id="{01FEA830-C130-4834-8313-E7B4D6C6BBD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39" name="テキスト ボックス 238">
          <a:extLst>
            <a:ext uri="{FF2B5EF4-FFF2-40B4-BE49-F238E27FC236}">
              <a16:creationId xmlns:a16="http://schemas.microsoft.com/office/drawing/2014/main" id="{EF9FC23D-458C-491B-936D-00AA515A2F3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40" name="直線コネクタ 239">
          <a:extLst>
            <a:ext uri="{FF2B5EF4-FFF2-40B4-BE49-F238E27FC236}">
              <a16:creationId xmlns:a16="http://schemas.microsoft.com/office/drawing/2014/main" id="{568082D9-FD03-4109-AD8C-BDCAC1D9FA9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E7CEB0A3-8E30-42EB-9047-E857A7C7709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42" name="直線コネクタ 241">
          <a:extLst>
            <a:ext uri="{FF2B5EF4-FFF2-40B4-BE49-F238E27FC236}">
              <a16:creationId xmlns:a16="http://schemas.microsoft.com/office/drawing/2014/main" id="{138EE699-A0DA-48AD-B160-764851163A1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B4ADD642-E662-4996-B30F-0BF72ADE2A9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44" name="直線コネクタ 243">
          <a:extLst>
            <a:ext uri="{FF2B5EF4-FFF2-40B4-BE49-F238E27FC236}">
              <a16:creationId xmlns:a16="http://schemas.microsoft.com/office/drawing/2014/main" id="{A42F3432-87D2-4B12-8F19-69DDA6D44E5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F9500E64-5483-490E-AFE5-93D08435A26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46" name="直線コネクタ 245">
          <a:extLst>
            <a:ext uri="{FF2B5EF4-FFF2-40B4-BE49-F238E27FC236}">
              <a16:creationId xmlns:a16="http://schemas.microsoft.com/office/drawing/2014/main" id="{E296436F-E236-40C6-95B3-A408AA6D881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47" name="テキスト ボックス 246">
          <a:extLst>
            <a:ext uri="{FF2B5EF4-FFF2-40B4-BE49-F238E27FC236}">
              <a16:creationId xmlns:a16="http://schemas.microsoft.com/office/drawing/2014/main" id="{C70CF6DB-544A-461D-B6A3-1CA200F1FB4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8" name="直線コネクタ 247">
          <a:extLst>
            <a:ext uri="{FF2B5EF4-FFF2-40B4-BE49-F238E27FC236}">
              <a16:creationId xmlns:a16="http://schemas.microsoft.com/office/drawing/2014/main" id="{C42CD435-32D2-4E69-999B-207DB6B1976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49" name="【消防施設】&#10;有形固定資産減価償却率グラフ枠">
          <a:extLst>
            <a:ext uri="{FF2B5EF4-FFF2-40B4-BE49-F238E27FC236}">
              <a16:creationId xmlns:a16="http://schemas.microsoft.com/office/drawing/2014/main" id="{ED4B718F-A4D9-42C1-B97C-93B439CB53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50" name="直線コネクタ 249">
          <a:extLst>
            <a:ext uri="{FF2B5EF4-FFF2-40B4-BE49-F238E27FC236}">
              <a16:creationId xmlns:a16="http://schemas.microsoft.com/office/drawing/2014/main" id="{02C41170-0BED-4B52-9E04-83811ED19C36}"/>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51" name="【消防施設】&#10;有形固定資産減価償却率最小値テキスト">
          <a:extLst>
            <a:ext uri="{FF2B5EF4-FFF2-40B4-BE49-F238E27FC236}">
              <a16:creationId xmlns:a16="http://schemas.microsoft.com/office/drawing/2014/main" id="{B1C774E5-2510-4303-BADF-0C07302A1A9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52" name="直線コネクタ 251">
          <a:extLst>
            <a:ext uri="{FF2B5EF4-FFF2-40B4-BE49-F238E27FC236}">
              <a16:creationId xmlns:a16="http://schemas.microsoft.com/office/drawing/2014/main" id="{42442AFB-6770-4187-B225-FEAC02A0618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53" name="【消防施設】&#10;有形固定資産減価償却率最大値テキスト">
          <a:extLst>
            <a:ext uri="{FF2B5EF4-FFF2-40B4-BE49-F238E27FC236}">
              <a16:creationId xmlns:a16="http://schemas.microsoft.com/office/drawing/2014/main" id="{ED95268C-3900-40BF-8503-1CBDA482742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54" name="直線コネクタ 253">
          <a:extLst>
            <a:ext uri="{FF2B5EF4-FFF2-40B4-BE49-F238E27FC236}">
              <a16:creationId xmlns:a16="http://schemas.microsoft.com/office/drawing/2014/main" id="{DFF42AB0-9B7D-4F71-A5F9-27C54EBF00D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255" name="【消防施設】&#10;有形固定資産減価償却率平均値テキスト">
          <a:extLst>
            <a:ext uri="{FF2B5EF4-FFF2-40B4-BE49-F238E27FC236}">
              <a16:creationId xmlns:a16="http://schemas.microsoft.com/office/drawing/2014/main" id="{BD02ADDA-31EE-4D7D-84C6-CD397CB4E3E7}"/>
            </a:ext>
          </a:extLst>
        </xdr:cNvPr>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256" name="フローチャート: 判断 255">
          <a:extLst>
            <a:ext uri="{FF2B5EF4-FFF2-40B4-BE49-F238E27FC236}">
              <a16:creationId xmlns:a16="http://schemas.microsoft.com/office/drawing/2014/main" id="{48C1FBD2-BEEF-4FD1-81D6-144B6F69811A}"/>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257" name="フローチャート: 判断 256">
          <a:extLst>
            <a:ext uri="{FF2B5EF4-FFF2-40B4-BE49-F238E27FC236}">
              <a16:creationId xmlns:a16="http://schemas.microsoft.com/office/drawing/2014/main" id="{346B2CF4-4CDD-461A-B9A5-AC3B2FB42251}"/>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258" name="フローチャート: 判断 257">
          <a:extLst>
            <a:ext uri="{FF2B5EF4-FFF2-40B4-BE49-F238E27FC236}">
              <a16:creationId xmlns:a16="http://schemas.microsoft.com/office/drawing/2014/main" id="{968D3FF6-8416-4318-B38D-0B8922CBF9BC}"/>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259" name="フローチャート: 判断 258">
          <a:extLst>
            <a:ext uri="{FF2B5EF4-FFF2-40B4-BE49-F238E27FC236}">
              <a16:creationId xmlns:a16="http://schemas.microsoft.com/office/drawing/2014/main" id="{6AEAD442-D9DB-4124-B825-8582DC4BC441}"/>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260" name="フローチャート: 判断 259">
          <a:extLst>
            <a:ext uri="{FF2B5EF4-FFF2-40B4-BE49-F238E27FC236}">
              <a16:creationId xmlns:a16="http://schemas.microsoft.com/office/drawing/2014/main" id="{7663E663-455A-4F86-A6C3-F5B4EB20C0E5}"/>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83D7B73-9782-41B3-8B57-703678AE473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5DEE7023-6BF4-425B-85CA-F0D63CFA901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ABEAADF0-0FBD-4A24-A843-50DC0F7CD8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DE49C4A3-A94A-437F-8E8B-A7893ABE52E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916D2A7-3A02-4B5B-B2D0-F1E298C331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57150</xdr:rowOff>
    </xdr:from>
    <xdr:to>
      <xdr:col>85</xdr:col>
      <xdr:colOff>177800</xdr:colOff>
      <xdr:row>79</xdr:row>
      <xdr:rowOff>158750</xdr:rowOff>
    </xdr:to>
    <xdr:sp macro="" textlink="">
      <xdr:nvSpPr>
        <xdr:cNvPr id="266" name="楕円 265">
          <a:extLst>
            <a:ext uri="{FF2B5EF4-FFF2-40B4-BE49-F238E27FC236}">
              <a16:creationId xmlns:a16="http://schemas.microsoft.com/office/drawing/2014/main" id="{FD935B87-494C-4471-8350-30CC1F318D49}"/>
            </a:ext>
          </a:extLst>
        </xdr:cNvPr>
        <xdr:cNvSpPr/>
      </xdr:nvSpPr>
      <xdr:spPr>
        <a:xfrm>
          <a:off x="162687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80027</xdr:rowOff>
    </xdr:from>
    <xdr:ext cx="405111" cy="259045"/>
    <xdr:sp macro="" textlink="">
      <xdr:nvSpPr>
        <xdr:cNvPr id="267" name="【消防施設】&#10;有形固定資産減価償却率該当値テキスト">
          <a:extLst>
            <a:ext uri="{FF2B5EF4-FFF2-40B4-BE49-F238E27FC236}">
              <a16:creationId xmlns:a16="http://schemas.microsoft.com/office/drawing/2014/main" id="{07569950-61AF-4E5D-8D41-1578553F0898}"/>
            </a:ext>
          </a:extLst>
        </xdr:cNvPr>
        <xdr:cNvSpPr txBox="1"/>
      </xdr:nvSpPr>
      <xdr:spPr>
        <a:xfrm>
          <a:off x="16357600" y="1345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16511</xdr:rowOff>
    </xdr:from>
    <xdr:to>
      <xdr:col>81</xdr:col>
      <xdr:colOff>101600</xdr:colOff>
      <xdr:row>79</xdr:row>
      <xdr:rowOff>118111</xdr:rowOff>
    </xdr:to>
    <xdr:sp macro="" textlink="">
      <xdr:nvSpPr>
        <xdr:cNvPr id="268" name="楕円 267">
          <a:extLst>
            <a:ext uri="{FF2B5EF4-FFF2-40B4-BE49-F238E27FC236}">
              <a16:creationId xmlns:a16="http://schemas.microsoft.com/office/drawing/2014/main" id="{23FE678F-9EE3-4773-9311-A199C0B3B2C7}"/>
            </a:ext>
          </a:extLst>
        </xdr:cNvPr>
        <xdr:cNvSpPr/>
      </xdr:nvSpPr>
      <xdr:spPr>
        <a:xfrm>
          <a:off x="15430500" y="135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67311</xdr:rowOff>
    </xdr:from>
    <xdr:to>
      <xdr:col>85</xdr:col>
      <xdr:colOff>127000</xdr:colOff>
      <xdr:row>79</xdr:row>
      <xdr:rowOff>107950</xdr:rowOff>
    </xdr:to>
    <xdr:cxnSp macro="">
      <xdr:nvCxnSpPr>
        <xdr:cNvPr id="269" name="直線コネクタ 268">
          <a:extLst>
            <a:ext uri="{FF2B5EF4-FFF2-40B4-BE49-F238E27FC236}">
              <a16:creationId xmlns:a16="http://schemas.microsoft.com/office/drawing/2014/main" id="{6C62232B-BE7D-4748-9324-6D42B150F68F}"/>
            </a:ext>
          </a:extLst>
        </xdr:cNvPr>
        <xdr:cNvCxnSpPr/>
      </xdr:nvCxnSpPr>
      <xdr:spPr>
        <a:xfrm>
          <a:off x="15481300" y="13611861"/>
          <a:ext cx="8382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147320</xdr:rowOff>
    </xdr:from>
    <xdr:to>
      <xdr:col>76</xdr:col>
      <xdr:colOff>165100</xdr:colOff>
      <xdr:row>80</xdr:row>
      <xdr:rowOff>77470</xdr:rowOff>
    </xdr:to>
    <xdr:sp macro="" textlink="">
      <xdr:nvSpPr>
        <xdr:cNvPr id="270" name="楕円 269">
          <a:extLst>
            <a:ext uri="{FF2B5EF4-FFF2-40B4-BE49-F238E27FC236}">
              <a16:creationId xmlns:a16="http://schemas.microsoft.com/office/drawing/2014/main" id="{A1E1B9C4-5140-4DE8-89D5-64B0D3664A13}"/>
            </a:ext>
          </a:extLst>
        </xdr:cNvPr>
        <xdr:cNvSpPr/>
      </xdr:nvSpPr>
      <xdr:spPr>
        <a:xfrm>
          <a:off x="1454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67311</xdr:rowOff>
    </xdr:from>
    <xdr:to>
      <xdr:col>81</xdr:col>
      <xdr:colOff>50800</xdr:colOff>
      <xdr:row>80</xdr:row>
      <xdr:rowOff>26670</xdr:rowOff>
    </xdr:to>
    <xdr:cxnSp macro="">
      <xdr:nvCxnSpPr>
        <xdr:cNvPr id="271" name="直線コネクタ 270">
          <a:extLst>
            <a:ext uri="{FF2B5EF4-FFF2-40B4-BE49-F238E27FC236}">
              <a16:creationId xmlns:a16="http://schemas.microsoft.com/office/drawing/2014/main" id="{1D867BEE-5F89-42D3-A68E-835D7F12D353}"/>
            </a:ext>
          </a:extLst>
        </xdr:cNvPr>
        <xdr:cNvCxnSpPr/>
      </xdr:nvCxnSpPr>
      <xdr:spPr>
        <a:xfrm flipV="1">
          <a:off x="14592300" y="13611861"/>
          <a:ext cx="889000" cy="1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129539</xdr:rowOff>
    </xdr:from>
    <xdr:to>
      <xdr:col>72</xdr:col>
      <xdr:colOff>38100</xdr:colOff>
      <xdr:row>80</xdr:row>
      <xdr:rowOff>59689</xdr:rowOff>
    </xdr:to>
    <xdr:sp macro="" textlink="">
      <xdr:nvSpPr>
        <xdr:cNvPr id="272" name="楕円 271">
          <a:extLst>
            <a:ext uri="{FF2B5EF4-FFF2-40B4-BE49-F238E27FC236}">
              <a16:creationId xmlns:a16="http://schemas.microsoft.com/office/drawing/2014/main" id="{8604EABD-E466-4CBF-8FBB-4431EA5C4B3F}"/>
            </a:ext>
          </a:extLst>
        </xdr:cNvPr>
        <xdr:cNvSpPr/>
      </xdr:nvSpPr>
      <xdr:spPr>
        <a:xfrm>
          <a:off x="136525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8889</xdr:rowOff>
    </xdr:from>
    <xdr:to>
      <xdr:col>76</xdr:col>
      <xdr:colOff>114300</xdr:colOff>
      <xdr:row>80</xdr:row>
      <xdr:rowOff>26670</xdr:rowOff>
    </xdr:to>
    <xdr:cxnSp macro="">
      <xdr:nvCxnSpPr>
        <xdr:cNvPr id="273" name="直線コネクタ 272">
          <a:extLst>
            <a:ext uri="{FF2B5EF4-FFF2-40B4-BE49-F238E27FC236}">
              <a16:creationId xmlns:a16="http://schemas.microsoft.com/office/drawing/2014/main" id="{A6AA3B7F-D3B7-4917-BB89-F91998D78845}"/>
            </a:ext>
          </a:extLst>
        </xdr:cNvPr>
        <xdr:cNvCxnSpPr/>
      </xdr:nvCxnSpPr>
      <xdr:spPr>
        <a:xfrm>
          <a:off x="13703300" y="137248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92711</xdr:rowOff>
    </xdr:from>
    <xdr:to>
      <xdr:col>67</xdr:col>
      <xdr:colOff>101600</xdr:colOff>
      <xdr:row>80</xdr:row>
      <xdr:rowOff>22861</xdr:rowOff>
    </xdr:to>
    <xdr:sp macro="" textlink="">
      <xdr:nvSpPr>
        <xdr:cNvPr id="274" name="楕円 273">
          <a:extLst>
            <a:ext uri="{FF2B5EF4-FFF2-40B4-BE49-F238E27FC236}">
              <a16:creationId xmlns:a16="http://schemas.microsoft.com/office/drawing/2014/main" id="{320271E1-2A97-4168-85EB-C1819E3AA142}"/>
            </a:ext>
          </a:extLst>
        </xdr:cNvPr>
        <xdr:cNvSpPr/>
      </xdr:nvSpPr>
      <xdr:spPr>
        <a:xfrm>
          <a:off x="12763500" y="136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143511</xdr:rowOff>
    </xdr:from>
    <xdr:to>
      <xdr:col>71</xdr:col>
      <xdr:colOff>177800</xdr:colOff>
      <xdr:row>80</xdr:row>
      <xdr:rowOff>8889</xdr:rowOff>
    </xdr:to>
    <xdr:cxnSp macro="">
      <xdr:nvCxnSpPr>
        <xdr:cNvPr id="275" name="直線コネクタ 274">
          <a:extLst>
            <a:ext uri="{FF2B5EF4-FFF2-40B4-BE49-F238E27FC236}">
              <a16:creationId xmlns:a16="http://schemas.microsoft.com/office/drawing/2014/main" id="{A945A7BB-5B0E-41F7-8FC7-7553D9DD81C1}"/>
            </a:ext>
          </a:extLst>
        </xdr:cNvPr>
        <xdr:cNvCxnSpPr/>
      </xdr:nvCxnSpPr>
      <xdr:spPr>
        <a:xfrm>
          <a:off x="12814300" y="136880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276" name="n_1aveValue【消防施設】&#10;有形固定資産減価償却率">
          <a:extLst>
            <a:ext uri="{FF2B5EF4-FFF2-40B4-BE49-F238E27FC236}">
              <a16:creationId xmlns:a16="http://schemas.microsoft.com/office/drawing/2014/main" id="{A0B0C9BA-2598-4F07-AC92-C600F61D910E}"/>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31766</xdr:rowOff>
    </xdr:from>
    <xdr:ext cx="405111" cy="259045"/>
    <xdr:sp macro="" textlink="">
      <xdr:nvSpPr>
        <xdr:cNvPr id="277" name="n_2aveValue【消防施設】&#10;有形固定資産減価償却率">
          <a:extLst>
            <a:ext uri="{FF2B5EF4-FFF2-40B4-BE49-F238E27FC236}">
              <a16:creationId xmlns:a16="http://schemas.microsoft.com/office/drawing/2014/main" id="{900A8E52-A79A-4026-8F83-0DB3834440EF}"/>
            </a:ext>
          </a:extLst>
        </xdr:cNvPr>
        <xdr:cNvSpPr txBox="1"/>
      </xdr:nvSpPr>
      <xdr:spPr>
        <a:xfrm>
          <a:off x="14389744" y="1409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macro="" textlink="">
      <xdr:nvSpPr>
        <xdr:cNvPr id="278" name="n_3aveValue【消防施設】&#10;有形固定資産減価償却率">
          <a:extLst>
            <a:ext uri="{FF2B5EF4-FFF2-40B4-BE49-F238E27FC236}">
              <a16:creationId xmlns:a16="http://schemas.microsoft.com/office/drawing/2014/main" id="{C69384E3-C6D2-40B1-A189-089A3CCB9A98}"/>
            </a:ext>
          </a:extLst>
        </xdr:cNvPr>
        <xdr:cNvSpPr txBox="1"/>
      </xdr:nvSpPr>
      <xdr:spPr>
        <a:xfrm>
          <a:off x="13500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279" name="n_4aveValue【消防施設】&#10;有形固定資産減価償却率">
          <a:extLst>
            <a:ext uri="{FF2B5EF4-FFF2-40B4-BE49-F238E27FC236}">
              <a16:creationId xmlns:a16="http://schemas.microsoft.com/office/drawing/2014/main" id="{293BF4A2-C894-4701-B629-3BFA5A51105D}"/>
            </a:ext>
          </a:extLst>
        </xdr:cNvPr>
        <xdr:cNvSpPr txBox="1"/>
      </xdr:nvSpPr>
      <xdr:spPr>
        <a:xfrm>
          <a:off x="12611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134638</xdr:rowOff>
    </xdr:from>
    <xdr:ext cx="405111" cy="259045"/>
    <xdr:sp macro="" textlink="">
      <xdr:nvSpPr>
        <xdr:cNvPr id="280" name="n_1mainValue【消防施設】&#10;有形固定資産減価償却率">
          <a:extLst>
            <a:ext uri="{FF2B5EF4-FFF2-40B4-BE49-F238E27FC236}">
              <a16:creationId xmlns:a16="http://schemas.microsoft.com/office/drawing/2014/main" id="{A5479D63-49A9-45E8-AA18-A5AD71AFAC3A}"/>
            </a:ext>
          </a:extLst>
        </xdr:cNvPr>
        <xdr:cNvSpPr txBox="1"/>
      </xdr:nvSpPr>
      <xdr:spPr>
        <a:xfrm>
          <a:off x="15266044"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93997</xdr:rowOff>
    </xdr:from>
    <xdr:ext cx="405111" cy="259045"/>
    <xdr:sp macro="" textlink="">
      <xdr:nvSpPr>
        <xdr:cNvPr id="281" name="n_2mainValue【消防施設】&#10;有形固定資産減価償却率">
          <a:extLst>
            <a:ext uri="{FF2B5EF4-FFF2-40B4-BE49-F238E27FC236}">
              <a16:creationId xmlns:a16="http://schemas.microsoft.com/office/drawing/2014/main" id="{3A9A66AE-3385-47EC-838B-7187140F11B0}"/>
            </a:ext>
          </a:extLst>
        </xdr:cNvPr>
        <xdr:cNvSpPr txBox="1"/>
      </xdr:nvSpPr>
      <xdr:spPr>
        <a:xfrm>
          <a:off x="14389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76216</xdr:rowOff>
    </xdr:from>
    <xdr:ext cx="405111" cy="259045"/>
    <xdr:sp macro="" textlink="">
      <xdr:nvSpPr>
        <xdr:cNvPr id="282" name="n_3mainValue【消防施設】&#10;有形固定資産減価償却率">
          <a:extLst>
            <a:ext uri="{FF2B5EF4-FFF2-40B4-BE49-F238E27FC236}">
              <a16:creationId xmlns:a16="http://schemas.microsoft.com/office/drawing/2014/main" id="{D64F2387-353B-4EEB-8B6B-5AE0FF18425E}"/>
            </a:ext>
          </a:extLst>
        </xdr:cNvPr>
        <xdr:cNvSpPr txBox="1"/>
      </xdr:nvSpPr>
      <xdr:spPr>
        <a:xfrm>
          <a:off x="13500744"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39388</xdr:rowOff>
    </xdr:from>
    <xdr:ext cx="405111" cy="259045"/>
    <xdr:sp macro="" textlink="">
      <xdr:nvSpPr>
        <xdr:cNvPr id="283" name="n_4mainValue【消防施設】&#10;有形固定資産減価償却率">
          <a:extLst>
            <a:ext uri="{FF2B5EF4-FFF2-40B4-BE49-F238E27FC236}">
              <a16:creationId xmlns:a16="http://schemas.microsoft.com/office/drawing/2014/main" id="{A2063C19-FE46-406A-BF62-0CD03CA39209}"/>
            </a:ext>
          </a:extLst>
        </xdr:cNvPr>
        <xdr:cNvSpPr txBox="1"/>
      </xdr:nvSpPr>
      <xdr:spPr>
        <a:xfrm>
          <a:off x="12611744" y="1341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4" name="正方形/長方形 283">
          <a:extLst>
            <a:ext uri="{FF2B5EF4-FFF2-40B4-BE49-F238E27FC236}">
              <a16:creationId xmlns:a16="http://schemas.microsoft.com/office/drawing/2014/main" id="{73F70042-EB2F-4BE1-BFE0-D2AAB2C3EC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5" name="正方形/長方形 284">
          <a:extLst>
            <a:ext uri="{FF2B5EF4-FFF2-40B4-BE49-F238E27FC236}">
              <a16:creationId xmlns:a16="http://schemas.microsoft.com/office/drawing/2014/main" id="{C96FFDAD-391E-496E-9AD8-7018248C4F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6" name="正方形/長方形 285">
          <a:extLst>
            <a:ext uri="{FF2B5EF4-FFF2-40B4-BE49-F238E27FC236}">
              <a16:creationId xmlns:a16="http://schemas.microsoft.com/office/drawing/2014/main" id="{0E406A95-490E-4D8F-8EF4-1AD0C9DC98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7" name="正方形/長方形 286">
          <a:extLst>
            <a:ext uri="{FF2B5EF4-FFF2-40B4-BE49-F238E27FC236}">
              <a16:creationId xmlns:a16="http://schemas.microsoft.com/office/drawing/2014/main" id="{56209078-1BC0-4CA7-AB36-5BB329BEFD3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8" name="正方形/長方形 287">
          <a:extLst>
            <a:ext uri="{FF2B5EF4-FFF2-40B4-BE49-F238E27FC236}">
              <a16:creationId xmlns:a16="http://schemas.microsoft.com/office/drawing/2014/main" id="{5461446B-E6D5-49DE-B5A0-1C200F01D6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9" name="正方形/長方形 288">
          <a:extLst>
            <a:ext uri="{FF2B5EF4-FFF2-40B4-BE49-F238E27FC236}">
              <a16:creationId xmlns:a16="http://schemas.microsoft.com/office/drawing/2014/main" id="{CC1A764A-6481-4B6E-AFDB-BAF3CE7AA8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0" name="正方形/長方形 289">
          <a:extLst>
            <a:ext uri="{FF2B5EF4-FFF2-40B4-BE49-F238E27FC236}">
              <a16:creationId xmlns:a16="http://schemas.microsoft.com/office/drawing/2014/main" id="{243287FE-0AE9-4B34-A31C-B5752477BB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1" name="正方形/長方形 290">
          <a:extLst>
            <a:ext uri="{FF2B5EF4-FFF2-40B4-BE49-F238E27FC236}">
              <a16:creationId xmlns:a16="http://schemas.microsoft.com/office/drawing/2014/main" id="{6338F03E-3D5B-415B-9C83-AE138921C3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2" name="テキスト ボックス 291">
          <a:extLst>
            <a:ext uri="{FF2B5EF4-FFF2-40B4-BE49-F238E27FC236}">
              <a16:creationId xmlns:a16="http://schemas.microsoft.com/office/drawing/2014/main" id="{3CABB965-3154-4441-91B8-FFE7613BE0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3" name="直線コネクタ 292">
          <a:extLst>
            <a:ext uri="{FF2B5EF4-FFF2-40B4-BE49-F238E27FC236}">
              <a16:creationId xmlns:a16="http://schemas.microsoft.com/office/drawing/2014/main" id="{1B6F4DB2-20E6-4AEF-A5ED-69CDF27FD26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94" name="直線コネクタ 293">
          <a:extLst>
            <a:ext uri="{FF2B5EF4-FFF2-40B4-BE49-F238E27FC236}">
              <a16:creationId xmlns:a16="http://schemas.microsoft.com/office/drawing/2014/main" id="{EC5B2A9F-CA29-4FAA-ABB8-C4351869961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95" name="テキスト ボックス 294">
          <a:extLst>
            <a:ext uri="{FF2B5EF4-FFF2-40B4-BE49-F238E27FC236}">
              <a16:creationId xmlns:a16="http://schemas.microsoft.com/office/drawing/2014/main" id="{19F60CC3-DE2E-4804-AF73-054BD5D3A14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96" name="直線コネクタ 295">
          <a:extLst>
            <a:ext uri="{FF2B5EF4-FFF2-40B4-BE49-F238E27FC236}">
              <a16:creationId xmlns:a16="http://schemas.microsoft.com/office/drawing/2014/main" id="{B0167006-EFC8-4329-86D5-4F50C38F6BD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97" name="テキスト ボックス 296">
          <a:extLst>
            <a:ext uri="{FF2B5EF4-FFF2-40B4-BE49-F238E27FC236}">
              <a16:creationId xmlns:a16="http://schemas.microsoft.com/office/drawing/2014/main" id="{359FBADF-05A7-48AC-9F78-855805C4FF6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98" name="直線コネクタ 297">
          <a:extLst>
            <a:ext uri="{FF2B5EF4-FFF2-40B4-BE49-F238E27FC236}">
              <a16:creationId xmlns:a16="http://schemas.microsoft.com/office/drawing/2014/main" id="{AFB7248E-2722-4C51-A7E0-84E427A120C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99" name="テキスト ボックス 298">
          <a:extLst>
            <a:ext uri="{FF2B5EF4-FFF2-40B4-BE49-F238E27FC236}">
              <a16:creationId xmlns:a16="http://schemas.microsoft.com/office/drawing/2014/main" id="{369BAFA4-DA7A-4B65-AE98-D6F64FD7DF3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00" name="直線コネクタ 299">
          <a:extLst>
            <a:ext uri="{FF2B5EF4-FFF2-40B4-BE49-F238E27FC236}">
              <a16:creationId xmlns:a16="http://schemas.microsoft.com/office/drawing/2014/main" id="{B7694D8F-C431-48E1-86A9-3037C866B37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01" name="テキスト ボックス 300">
          <a:extLst>
            <a:ext uri="{FF2B5EF4-FFF2-40B4-BE49-F238E27FC236}">
              <a16:creationId xmlns:a16="http://schemas.microsoft.com/office/drawing/2014/main" id="{4A96227F-D2E6-4841-A0F7-0F07E0C4EC7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02" name="直線コネクタ 301">
          <a:extLst>
            <a:ext uri="{FF2B5EF4-FFF2-40B4-BE49-F238E27FC236}">
              <a16:creationId xmlns:a16="http://schemas.microsoft.com/office/drawing/2014/main" id="{BAE94630-3220-4E36-9C5F-56148E12F98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03" name="テキスト ボックス 302">
          <a:extLst>
            <a:ext uri="{FF2B5EF4-FFF2-40B4-BE49-F238E27FC236}">
              <a16:creationId xmlns:a16="http://schemas.microsoft.com/office/drawing/2014/main" id="{3826CE85-5693-4257-91C2-A3B33DA4C79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4" name="直線コネクタ 303">
          <a:extLst>
            <a:ext uri="{FF2B5EF4-FFF2-40B4-BE49-F238E27FC236}">
              <a16:creationId xmlns:a16="http://schemas.microsoft.com/office/drawing/2014/main" id="{2DF2D710-57AE-47CA-AED1-5DCCD5CA4D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13FE53DF-FE98-4CD1-9427-672A321897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06" name="【消防施設】&#10;一人当たり面積グラフ枠">
          <a:extLst>
            <a:ext uri="{FF2B5EF4-FFF2-40B4-BE49-F238E27FC236}">
              <a16:creationId xmlns:a16="http://schemas.microsoft.com/office/drawing/2014/main" id="{3788AE9F-E66F-41E7-AA22-4291FFB195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307" name="直線コネクタ 306">
          <a:extLst>
            <a:ext uri="{FF2B5EF4-FFF2-40B4-BE49-F238E27FC236}">
              <a16:creationId xmlns:a16="http://schemas.microsoft.com/office/drawing/2014/main" id="{405A1898-0175-483A-A6FE-DE5D0602985A}"/>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308" name="【消防施設】&#10;一人当たり面積最小値テキスト">
          <a:extLst>
            <a:ext uri="{FF2B5EF4-FFF2-40B4-BE49-F238E27FC236}">
              <a16:creationId xmlns:a16="http://schemas.microsoft.com/office/drawing/2014/main" id="{5459929B-1B40-4CAC-BD84-DF75A11559AB}"/>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309" name="直線コネクタ 308">
          <a:extLst>
            <a:ext uri="{FF2B5EF4-FFF2-40B4-BE49-F238E27FC236}">
              <a16:creationId xmlns:a16="http://schemas.microsoft.com/office/drawing/2014/main" id="{8862F74E-7624-42E0-BDEB-E2B424E72EE4}"/>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310" name="【消防施設】&#10;一人当たり面積最大値テキスト">
          <a:extLst>
            <a:ext uri="{FF2B5EF4-FFF2-40B4-BE49-F238E27FC236}">
              <a16:creationId xmlns:a16="http://schemas.microsoft.com/office/drawing/2014/main" id="{3C5D8899-6999-4BED-BC88-7165D362EEF7}"/>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311" name="直線コネクタ 310">
          <a:extLst>
            <a:ext uri="{FF2B5EF4-FFF2-40B4-BE49-F238E27FC236}">
              <a16:creationId xmlns:a16="http://schemas.microsoft.com/office/drawing/2014/main" id="{A8F20DA7-CA3B-4EBD-8366-214141C391C0}"/>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312" name="【消防施設】&#10;一人当たり面積平均値テキスト">
          <a:extLst>
            <a:ext uri="{FF2B5EF4-FFF2-40B4-BE49-F238E27FC236}">
              <a16:creationId xmlns:a16="http://schemas.microsoft.com/office/drawing/2014/main" id="{E6B45D27-073F-4CED-8305-92EF4FD30939}"/>
            </a:ext>
          </a:extLst>
        </xdr:cNvPr>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313" name="フローチャート: 判断 312">
          <a:extLst>
            <a:ext uri="{FF2B5EF4-FFF2-40B4-BE49-F238E27FC236}">
              <a16:creationId xmlns:a16="http://schemas.microsoft.com/office/drawing/2014/main" id="{767F9A19-E461-4778-80DB-5F4ABF92C3BC}"/>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314" name="フローチャート: 判断 313">
          <a:extLst>
            <a:ext uri="{FF2B5EF4-FFF2-40B4-BE49-F238E27FC236}">
              <a16:creationId xmlns:a16="http://schemas.microsoft.com/office/drawing/2014/main" id="{A4A8F4FD-2DA7-406A-9536-12F34E1CFA6E}"/>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315" name="フローチャート: 判断 314">
          <a:extLst>
            <a:ext uri="{FF2B5EF4-FFF2-40B4-BE49-F238E27FC236}">
              <a16:creationId xmlns:a16="http://schemas.microsoft.com/office/drawing/2014/main" id="{A8A46FEE-C28B-4264-9BD9-BC5464CCF1AD}"/>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316" name="フローチャート: 判断 315">
          <a:extLst>
            <a:ext uri="{FF2B5EF4-FFF2-40B4-BE49-F238E27FC236}">
              <a16:creationId xmlns:a16="http://schemas.microsoft.com/office/drawing/2014/main" id="{A84DE19C-2F74-490A-AC0F-91F8F363690D}"/>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317" name="フローチャート: 判断 316">
          <a:extLst>
            <a:ext uri="{FF2B5EF4-FFF2-40B4-BE49-F238E27FC236}">
              <a16:creationId xmlns:a16="http://schemas.microsoft.com/office/drawing/2014/main" id="{723EFADD-C5D0-46A6-86F9-A2986869C37B}"/>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BBAA2D6C-2430-438E-8BBB-09A02D7C540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DD6791FE-2E3A-40A9-804C-A0CD3BD3169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9B257DA1-535B-43B7-B713-02812522E0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2F2B2CAE-C083-4454-B897-2DAE4C64895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99C8F8BF-8723-40AE-B772-54991D2D09C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46737</xdr:rowOff>
    </xdr:from>
    <xdr:to>
      <xdr:col>116</xdr:col>
      <xdr:colOff>114300</xdr:colOff>
      <xdr:row>86</xdr:row>
      <xdr:rowOff>148337</xdr:rowOff>
    </xdr:to>
    <xdr:sp macro="" textlink="">
      <xdr:nvSpPr>
        <xdr:cNvPr id="323" name="楕円 322">
          <a:extLst>
            <a:ext uri="{FF2B5EF4-FFF2-40B4-BE49-F238E27FC236}">
              <a16:creationId xmlns:a16="http://schemas.microsoft.com/office/drawing/2014/main" id="{C7EA69AD-CEF1-446F-B074-40B75D382128}"/>
            </a:ext>
          </a:extLst>
        </xdr:cNvPr>
        <xdr:cNvSpPr/>
      </xdr:nvSpPr>
      <xdr:spPr>
        <a:xfrm>
          <a:off x="221107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133114</xdr:rowOff>
    </xdr:from>
    <xdr:ext cx="469744" cy="259045"/>
    <xdr:sp macro="" textlink="">
      <xdr:nvSpPr>
        <xdr:cNvPr id="324" name="【消防施設】&#10;一人当たり面積該当値テキスト">
          <a:extLst>
            <a:ext uri="{FF2B5EF4-FFF2-40B4-BE49-F238E27FC236}">
              <a16:creationId xmlns:a16="http://schemas.microsoft.com/office/drawing/2014/main" id="{00B83080-2AD9-40F9-8368-42035AEAC719}"/>
            </a:ext>
          </a:extLst>
        </xdr:cNvPr>
        <xdr:cNvSpPr txBox="1"/>
      </xdr:nvSpPr>
      <xdr:spPr>
        <a:xfrm>
          <a:off x="22199600" y="147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47117</xdr:rowOff>
    </xdr:from>
    <xdr:to>
      <xdr:col>112</xdr:col>
      <xdr:colOff>38100</xdr:colOff>
      <xdr:row>86</xdr:row>
      <xdr:rowOff>148717</xdr:rowOff>
    </xdr:to>
    <xdr:sp macro="" textlink="">
      <xdr:nvSpPr>
        <xdr:cNvPr id="325" name="楕円 324">
          <a:extLst>
            <a:ext uri="{FF2B5EF4-FFF2-40B4-BE49-F238E27FC236}">
              <a16:creationId xmlns:a16="http://schemas.microsoft.com/office/drawing/2014/main" id="{5B6496D7-9FCA-4EC6-B3FF-1DF9DFC194A8}"/>
            </a:ext>
          </a:extLst>
        </xdr:cNvPr>
        <xdr:cNvSpPr/>
      </xdr:nvSpPr>
      <xdr:spPr>
        <a:xfrm>
          <a:off x="21272500" y="147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97537</xdr:rowOff>
    </xdr:from>
    <xdr:to>
      <xdr:col>116</xdr:col>
      <xdr:colOff>63500</xdr:colOff>
      <xdr:row>86</xdr:row>
      <xdr:rowOff>97917</xdr:rowOff>
    </xdr:to>
    <xdr:cxnSp macro="">
      <xdr:nvCxnSpPr>
        <xdr:cNvPr id="326" name="直線コネクタ 325">
          <a:extLst>
            <a:ext uri="{FF2B5EF4-FFF2-40B4-BE49-F238E27FC236}">
              <a16:creationId xmlns:a16="http://schemas.microsoft.com/office/drawing/2014/main" id="{F1151961-DE1B-4CDB-98D4-F204DC5273ED}"/>
            </a:ext>
          </a:extLst>
        </xdr:cNvPr>
        <xdr:cNvCxnSpPr/>
      </xdr:nvCxnSpPr>
      <xdr:spPr>
        <a:xfrm flipV="1">
          <a:off x="21323300" y="1484223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150749</xdr:rowOff>
    </xdr:from>
    <xdr:to>
      <xdr:col>107</xdr:col>
      <xdr:colOff>101600</xdr:colOff>
      <xdr:row>86</xdr:row>
      <xdr:rowOff>80899</xdr:rowOff>
    </xdr:to>
    <xdr:sp macro="" textlink="">
      <xdr:nvSpPr>
        <xdr:cNvPr id="327" name="楕円 326">
          <a:extLst>
            <a:ext uri="{FF2B5EF4-FFF2-40B4-BE49-F238E27FC236}">
              <a16:creationId xmlns:a16="http://schemas.microsoft.com/office/drawing/2014/main" id="{164E6931-A5F1-4224-9167-BDC8AD4FA047}"/>
            </a:ext>
          </a:extLst>
        </xdr:cNvPr>
        <xdr:cNvSpPr/>
      </xdr:nvSpPr>
      <xdr:spPr>
        <a:xfrm>
          <a:off x="20383500" y="14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30099</xdr:rowOff>
    </xdr:from>
    <xdr:to>
      <xdr:col>111</xdr:col>
      <xdr:colOff>177800</xdr:colOff>
      <xdr:row>86</xdr:row>
      <xdr:rowOff>97917</xdr:rowOff>
    </xdr:to>
    <xdr:cxnSp macro="">
      <xdr:nvCxnSpPr>
        <xdr:cNvPr id="328" name="直線コネクタ 327">
          <a:extLst>
            <a:ext uri="{FF2B5EF4-FFF2-40B4-BE49-F238E27FC236}">
              <a16:creationId xmlns:a16="http://schemas.microsoft.com/office/drawing/2014/main" id="{8B5B69E3-90D7-49C6-B8DC-04B7CC5E2D44}"/>
            </a:ext>
          </a:extLst>
        </xdr:cNvPr>
        <xdr:cNvCxnSpPr/>
      </xdr:nvCxnSpPr>
      <xdr:spPr>
        <a:xfrm>
          <a:off x="20434300" y="14774799"/>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152654</xdr:rowOff>
    </xdr:from>
    <xdr:to>
      <xdr:col>102</xdr:col>
      <xdr:colOff>165100</xdr:colOff>
      <xdr:row>86</xdr:row>
      <xdr:rowOff>82804</xdr:rowOff>
    </xdr:to>
    <xdr:sp macro="" textlink="">
      <xdr:nvSpPr>
        <xdr:cNvPr id="329" name="楕円 328">
          <a:extLst>
            <a:ext uri="{FF2B5EF4-FFF2-40B4-BE49-F238E27FC236}">
              <a16:creationId xmlns:a16="http://schemas.microsoft.com/office/drawing/2014/main" id="{57F25A58-67F9-481D-B80B-042DF9DB54B1}"/>
            </a:ext>
          </a:extLst>
        </xdr:cNvPr>
        <xdr:cNvSpPr/>
      </xdr:nvSpPr>
      <xdr:spPr>
        <a:xfrm>
          <a:off x="19494500" y="147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30099</xdr:rowOff>
    </xdr:from>
    <xdr:to>
      <xdr:col>107</xdr:col>
      <xdr:colOff>50800</xdr:colOff>
      <xdr:row>86</xdr:row>
      <xdr:rowOff>32004</xdr:rowOff>
    </xdr:to>
    <xdr:cxnSp macro="">
      <xdr:nvCxnSpPr>
        <xdr:cNvPr id="330" name="直線コネクタ 329">
          <a:extLst>
            <a:ext uri="{FF2B5EF4-FFF2-40B4-BE49-F238E27FC236}">
              <a16:creationId xmlns:a16="http://schemas.microsoft.com/office/drawing/2014/main" id="{A90877CA-DE00-4E7C-87A7-33B8F84CB6C3}"/>
            </a:ext>
          </a:extLst>
        </xdr:cNvPr>
        <xdr:cNvCxnSpPr/>
      </xdr:nvCxnSpPr>
      <xdr:spPr>
        <a:xfrm flipV="1">
          <a:off x="19545300" y="1477479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154178</xdr:rowOff>
    </xdr:from>
    <xdr:to>
      <xdr:col>98</xdr:col>
      <xdr:colOff>38100</xdr:colOff>
      <xdr:row>86</xdr:row>
      <xdr:rowOff>84328</xdr:rowOff>
    </xdr:to>
    <xdr:sp macro="" textlink="">
      <xdr:nvSpPr>
        <xdr:cNvPr id="331" name="楕円 330">
          <a:extLst>
            <a:ext uri="{FF2B5EF4-FFF2-40B4-BE49-F238E27FC236}">
              <a16:creationId xmlns:a16="http://schemas.microsoft.com/office/drawing/2014/main" id="{89AC3786-8FAB-4535-9B9A-865C4A4DB774}"/>
            </a:ext>
          </a:extLst>
        </xdr:cNvPr>
        <xdr:cNvSpPr/>
      </xdr:nvSpPr>
      <xdr:spPr>
        <a:xfrm>
          <a:off x="18605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32004</xdr:rowOff>
    </xdr:from>
    <xdr:to>
      <xdr:col>102</xdr:col>
      <xdr:colOff>114300</xdr:colOff>
      <xdr:row>86</xdr:row>
      <xdr:rowOff>33528</xdr:rowOff>
    </xdr:to>
    <xdr:cxnSp macro="">
      <xdr:nvCxnSpPr>
        <xdr:cNvPr id="332" name="直線コネクタ 331">
          <a:extLst>
            <a:ext uri="{FF2B5EF4-FFF2-40B4-BE49-F238E27FC236}">
              <a16:creationId xmlns:a16="http://schemas.microsoft.com/office/drawing/2014/main" id="{F9638EAE-6FB6-4B29-A351-CB0046E682D1}"/>
            </a:ext>
          </a:extLst>
        </xdr:cNvPr>
        <xdr:cNvCxnSpPr/>
      </xdr:nvCxnSpPr>
      <xdr:spPr>
        <a:xfrm flipV="1">
          <a:off x="18656300" y="147767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333" name="n_1aveValue【消防施設】&#10;一人当たり面積">
          <a:extLst>
            <a:ext uri="{FF2B5EF4-FFF2-40B4-BE49-F238E27FC236}">
              <a16:creationId xmlns:a16="http://schemas.microsoft.com/office/drawing/2014/main" id="{58A39F59-A799-4EA1-9D8D-F2B11A43CA1F}"/>
            </a:ext>
          </a:extLst>
        </xdr:cNvPr>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334" name="n_2aveValue【消防施設】&#10;一人当たり面積">
          <a:extLst>
            <a:ext uri="{FF2B5EF4-FFF2-40B4-BE49-F238E27FC236}">
              <a16:creationId xmlns:a16="http://schemas.microsoft.com/office/drawing/2014/main" id="{D35DF4BF-E398-4DD7-A681-3DD2F3475CE1}"/>
            </a:ext>
          </a:extLst>
        </xdr:cNvPr>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335" name="n_3aveValue【消防施設】&#10;一人当たり面積">
          <a:extLst>
            <a:ext uri="{FF2B5EF4-FFF2-40B4-BE49-F238E27FC236}">
              <a16:creationId xmlns:a16="http://schemas.microsoft.com/office/drawing/2014/main" id="{0D9D7AD9-2BE6-4947-BE65-29F298A968D9}"/>
            </a:ext>
          </a:extLst>
        </xdr:cNvPr>
        <xdr:cNvSpPr txBox="1"/>
      </xdr:nvSpPr>
      <xdr:spPr>
        <a:xfrm>
          <a:off x="19310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336" name="n_4aveValue【消防施設】&#10;一人当たり面積">
          <a:extLst>
            <a:ext uri="{FF2B5EF4-FFF2-40B4-BE49-F238E27FC236}">
              <a16:creationId xmlns:a16="http://schemas.microsoft.com/office/drawing/2014/main" id="{CF9D18C0-15E7-4DA1-A8A6-B1E607B2D9C7}"/>
            </a:ext>
          </a:extLst>
        </xdr:cNvPr>
        <xdr:cNvSpPr txBox="1"/>
      </xdr:nvSpPr>
      <xdr:spPr>
        <a:xfrm>
          <a:off x="18421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139844</xdr:rowOff>
    </xdr:from>
    <xdr:ext cx="469744" cy="259045"/>
    <xdr:sp macro="" textlink="">
      <xdr:nvSpPr>
        <xdr:cNvPr id="337" name="n_1mainValue【消防施設】&#10;一人当たり面積">
          <a:extLst>
            <a:ext uri="{FF2B5EF4-FFF2-40B4-BE49-F238E27FC236}">
              <a16:creationId xmlns:a16="http://schemas.microsoft.com/office/drawing/2014/main" id="{1E62F0D8-C88B-4F51-A1CD-C2917190A1F4}"/>
            </a:ext>
          </a:extLst>
        </xdr:cNvPr>
        <xdr:cNvSpPr txBox="1"/>
      </xdr:nvSpPr>
      <xdr:spPr>
        <a:xfrm>
          <a:off x="21075727" y="1488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72026</xdr:rowOff>
    </xdr:from>
    <xdr:ext cx="469744" cy="259045"/>
    <xdr:sp macro="" textlink="">
      <xdr:nvSpPr>
        <xdr:cNvPr id="338" name="n_2mainValue【消防施設】&#10;一人当たり面積">
          <a:extLst>
            <a:ext uri="{FF2B5EF4-FFF2-40B4-BE49-F238E27FC236}">
              <a16:creationId xmlns:a16="http://schemas.microsoft.com/office/drawing/2014/main" id="{A33CA3A9-1E7E-436E-B7CC-62E1A60F28D3}"/>
            </a:ext>
          </a:extLst>
        </xdr:cNvPr>
        <xdr:cNvSpPr txBox="1"/>
      </xdr:nvSpPr>
      <xdr:spPr>
        <a:xfrm>
          <a:off x="20199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73931</xdr:rowOff>
    </xdr:from>
    <xdr:ext cx="469744" cy="259045"/>
    <xdr:sp macro="" textlink="">
      <xdr:nvSpPr>
        <xdr:cNvPr id="339" name="n_3mainValue【消防施設】&#10;一人当たり面積">
          <a:extLst>
            <a:ext uri="{FF2B5EF4-FFF2-40B4-BE49-F238E27FC236}">
              <a16:creationId xmlns:a16="http://schemas.microsoft.com/office/drawing/2014/main" id="{CD62785E-73AB-48C5-9984-E0F0ED9235DC}"/>
            </a:ext>
          </a:extLst>
        </xdr:cNvPr>
        <xdr:cNvSpPr txBox="1"/>
      </xdr:nvSpPr>
      <xdr:spPr>
        <a:xfrm>
          <a:off x="19310427" y="1481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75455</xdr:rowOff>
    </xdr:from>
    <xdr:ext cx="469744" cy="259045"/>
    <xdr:sp macro="" textlink="">
      <xdr:nvSpPr>
        <xdr:cNvPr id="340" name="n_4mainValue【消防施設】&#10;一人当たり面積">
          <a:extLst>
            <a:ext uri="{FF2B5EF4-FFF2-40B4-BE49-F238E27FC236}">
              <a16:creationId xmlns:a16="http://schemas.microsoft.com/office/drawing/2014/main" id="{2AD3353A-99A6-47FF-A179-E7706B9AAB26}"/>
            </a:ext>
          </a:extLst>
        </xdr:cNvPr>
        <xdr:cNvSpPr txBox="1"/>
      </xdr:nvSpPr>
      <xdr:spPr>
        <a:xfrm>
          <a:off x="18421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1" name="正方形/長方形 340">
          <a:extLst>
            <a:ext uri="{FF2B5EF4-FFF2-40B4-BE49-F238E27FC236}">
              <a16:creationId xmlns:a16="http://schemas.microsoft.com/office/drawing/2014/main" id="{1A0B26FD-9A64-4B55-9FED-1A1D7F98286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2" name="正方形/長方形 341">
          <a:extLst>
            <a:ext uri="{FF2B5EF4-FFF2-40B4-BE49-F238E27FC236}">
              <a16:creationId xmlns:a16="http://schemas.microsoft.com/office/drawing/2014/main" id="{BEEFBA1F-70CC-4BD2-9FAB-54E32734FF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3" name="正方形/長方形 342">
          <a:extLst>
            <a:ext uri="{FF2B5EF4-FFF2-40B4-BE49-F238E27FC236}">
              <a16:creationId xmlns:a16="http://schemas.microsoft.com/office/drawing/2014/main" id="{E4D3EC25-5AF1-4AC6-94C3-B371099E40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4" name="正方形/長方形 343">
          <a:extLst>
            <a:ext uri="{FF2B5EF4-FFF2-40B4-BE49-F238E27FC236}">
              <a16:creationId xmlns:a16="http://schemas.microsoft.com/office/drawing/2014/main" id="{A1A58F13-0875-4572-AA3C-E23EA91E6B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5" name="正方形/長方形 344">
          <a:extLst>
            <a:ext uri="{FF2B5EF4-FFF2-40B4-BE49-F238E27FC236}">
              <a16:creationId xmlns:a16="http://schemas.microsoft.com/office/drawing/2014/main" id="{82C91305-23A3-4A13-AF57-E545F6AD54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6" name="正方形/長方形 345">
          <a:extLst>
            <a:ext uri="{FF2B5EF4-FFF2-40B4-BE49-F238E27FC236}">
              <a16:creationId xmlns:a16="http://schemas.microsoft.com/office/drawing/2014/main" id="{563A905E-14A5-4886-BD8D-B4546BF58E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7" name="正方形/長方形 346">
          <a:extLst>
            <a:ext uri="{FF2B5EF4-FFF2-40B4-BE49-F238E27FC236}">
              <a16:creationId xmlns:a16="http://schemas.microsoft.com/office/drawing/2014/main" id="{82711A18-21DF-4497-A829-7E2D0B78B4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8" name="正方形/長方形 347">
          <a:extLst>
            <a:ext uri="{FF2B5EF4-FFF2-40B4-BE49-F238E27FC236}">
              <a16:creationId xmlns:a16="http://schemas.microsoft.com/office/drawing/2014/main" id="{F8A0CB71-F225-4B39-88D4-942B06BD30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857354EE-77C5-479C-A955-E84A3D675E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0" name="直線コネクタ 349">
          <a:extLst>
            <a:ext uri="{FF2B5EF4-FFF2-40B4-BE49-F238E27FC236}">
              <a16:creationId xmlns:a16="http://schemas.microsoft.com/office/drawing/2014/main" id="{8EBC996E-70F5-42F0-B320-5195A699DFA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1" name="テキスト ボックス 350">
          <a:extLst>
            <a:ext uri="{FF2B5EF4-FFF2-40B4-BE49-F238E27FC236}">
              <a16:creationId xmlns:a16="http://schemas.microsoft.com/office/drawing/2014/main" id="{94D5F14C-E797-43EF-861B-1C4AFDD12A3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2" name="直線コネクタ 351">
          <a:extLst>
            <a:ext uri="{FF2B5EF4-FFF2-40B4-BE49-F238E27FC236}">
              <a16:creationId xmlns:a16="http://schemas.microsoft.com/office/drawing/2014/main" id="{B4A98082-C20B-45F3-95FE-40FE6C9AC2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3" name="テキスト ボックス 352">
          <a:extLst>
            <a:ext uri="{FF2B5EF4-FFF2-40B4-BE49-F238E27FC236}">
              <a16:creationId xmlns:a16="http://schemas.microsoft.com/office/drawing/2014/main" id="{93987F8E-2CFE-444C-96E8-9EDA97A19E7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4" name="直線コネクタ 353">
          <a:extLst>
            <a:ext uri="{FF2B5EF4-FFF2-40B4-BE49-F238E27FC236}">
              <a16:creationId xmlns:a16="http://schemas.microsoft.com/office/drawing/2014/main" id="{77D484FF-D1A0-460D-B301-F6BB24477CB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9A47C81F-0241-4326-AB8E-7B3BE42FFC6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6" name="直線コネクタ 355">
          <a:extLst>
            <a:ext uri="{FF2B5EF4-FFF2-40B4-BE49-F238E27FC236}">
              <a16:creationId xmlns:a16="http://schemas.microsoft.com/office/drawing/2014/main" id="{E4CC815A-A0E5-47EC-844A-9E04DDB0B71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AA11F108-7976-4EA5-A646-89F40C7F50D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8" name="直線コネクタ 357">
          <a:extLst>
            <a:ext uri="{FF2B5EF4-FFF2-40B4-BE49-F238E27FC236}">
              <a16:creationId xmlns:a16="http://schemas.microsoft.com/office/drawing/2014/main" id="{C9C82A52-04D5-4052-9EED-B9064EF1B0B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A417C52F-217E-4D7C-B5C6-F20B54DC679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0" name="直線コネクタ 359">
          <a:extLst>
            <a:ext uri="{FF2B5EF4-FFF2-40B4-BE49-F238E27FC236}">
              <a16:creationId xmlns:a16="http://schemas.microsoft.com/office/drawing/2014/main" id="{9CB86B79-3537-4444-8D95-19B7FEDAFF4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6E3E4B3D-D0B0-457F-83DC-A69ADD1F205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2" name="直線コネクタ 361">
          <a:extLst>
            <a:ext uri="{FF2B5EF4-FFF2-40B4-BE49-F238E27FC236}">
              <a16:creationId xmlns:a16="http://schemas.microsoft.com/office/drawing/2014/main" id="{C8DAD757-6671-48FA-9BA1-9FF8AE65FBC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3" name="テキスト ボックス 362">
          <a:extLst>
            <a:ext uri="{FF2B5EF4-FFF2-40B4-BE49-F238E27FC236}">
              <a16:creationId xmlns:a16="http://schemas.microsoft.com/office/drawing/2014/main" id="{B4ECF8DE-D5D1-42E7-BFA1-248549E4480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4" name="直線コネクタ 363">
          <a:extLst>
            <a:ext uri="{FF2B5EF4-FFF2-40B4-BE49-F238E27FC236}">
              <a16:creationId xmlns:a16="http://schemas.microsoft.com/office/drawing/2014/main" id="{6BDDCCCE-EFFD-4222-BBA5-E7CFEF162F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5" name="【庁舎】&#10;有形固定資産減価償却率グラフ枠">
          <a:extLst>
            <a:ext uri="{FF2B5EF4-FFF2-40B4-BE49-F238E27FC236}">
              <a16:creationId xmlns:a16="http://schemas.microsoft.com/office/drawing/2014/main" id="{00C5DA77-18AF-404C-8C5B-43C88470FA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366" name="直線コネクタ 365">
          <a:extLst>
            <a:ext uri="{FF2B5EF4-FFF2-40B4-BE49-F238E27FC236}">
              <a16:creationId xmlns:a16="http://schemas.microsoft.com/office/drawing/2014/main" id="{5C48DA9C-B39F-4C8A-8758-B1DEEB7F161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67" name="【庁舎】&#10;有形固定資産減価償却率最小値テキスト">
          <a:extLst>
            <a:ext uri="{FF2B5EF4-FFF2-40B4-BE49-F238E27FC236}">
              <a16:creationId xmlns:a16="http://schemas.microsoft.com/office/drawing/2014/main" id="{91844B2C-DC4D-45AD-8EF1-3714F9D83EB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68" name="直線コネクタ 367">
          <a:extLst>
            <a:ext uri="{FF2B5EF4-FFF2-40B4-BE49-F238E27FC236}">
              <a16:creationId xmlns:a16="http://schemas.microsoft.com/office/drawing/2014/main" id="{6AF95CBD-AF88-4982-8DDA-EBA2EE19CF0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369" name="【庁舎】&#10;有形固定資産減価償却率最大値テキスト">
          <a:extLst>
            <a:ext uri="{FF2B5EF4-FFF2-40B4-BE49-F238E27FC236}">
              <a16:creationId xmlns:a16="http://schemas.microsoft.com/office/drawing/2014/main" id="{DF88995E-8FC8-4EA3-8A26-2B86C6D9131E}"/>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370" name="直線コネクタ 369">
          <a:extLst>
            <a:ext uri="{FF2B5EF4-FFF2-40B4-BE49-F238E27FC236}">
              <a16:creationId xmlns:a16="http://schemas.microsoft.com/office/drawing/2014/main" id="{DF845052-065E-4ED6-A5F0-DFCAB8C28F27}"/>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371" name="【庁舎】&#10;有形固定資産減価償却率平均値テキスト">
          <a:extLst>
            <a:ext uri="{FF2B5EF4-FFF2-40B4-BE49-F238E27FC236}">
              <a16:creationId xmlns:a16="http://schemas.microsoft.com/office/drawing/2014/main" id="{A10218AD-72E1-4C13-88E8-3F7FF5E3EA2A}"/>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372" name="フローチャート: 判断 371">
          <a:extLst>
            <a:ext uri="{FF2B5EF4-FFF2-40B4-BE49-F238E27FC236}">
              <a16:creationId xmlns:a16="http://schemas.microsoft.com/office/drawing/2014/main" id="{40688A49-2FE6-4C20-98CA-D858EDDD42A3}"/>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373" name="フローチャート: 判断 372">
          <a:extLst>
            <a:ext uri="{FF2B5EF4-FFF2-40B4-BE49-F238E27FC236}">
              <a16:creationId xmlns:a16="http://schemas.microsoft.com/office/drawing/2014/main" id="{FF611B57-52CD-49B8-8962-7808A2EA1EBC}"/>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374" name="フローチャート: 判断 373">
          <a:extLst>
            <a:ext uri="{FF2B5EF4-FFF2-40B4-BE49-F238E27FC236}">
              <a16:creationId xmlns:a16="http://schemas.microsoft.com/office/drawing/2014/main" id="{CEDF6C14-3B49-4092-9E6D-19A3D4541E89}"/>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375" name="フローチャート: 判断 374">
          <a:extLst>
            <a:ext uri="{FF2B5EF4-FFF2-40B4-BE49-F238E27FC236}">
              <a16:creationId xmlns:a16="http://schemas.microsoft.com/office/drawing/2014/main" id="{A99EC1A6-A66C-44CA-9967-987AFC86D7C8}"/>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376" name="フローチャート: 判断 375">
          <a:extLst>
            <a:ext uri="{FF2B5EF4-FFF2-40B4-BE49-F238E27FC236}">
              <a16:creationId xmlns:a16="http://schemas.microsoft.com/office/drawing/2014/main" id="{560D236C-EAF7-4A3B-A6C2-6DC823E71A83}"/>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2EFAEAEF-AB02-4E43-8799-129B3B3AA6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62D12416-BE3F-4998-97FA-2C3DC2CCF40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FAF2C6F-023E-4829-A523-85CA33ABCF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A33E43C6-61E6-4FD8-A0F9-F017363F4E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ECA2331E-5E48-4DAA-9940-9539C7F4F8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167458</xdr:rowOff>
    </xdr:from>
    <xdr:to>
      <xdr:col>85</xdr:col>
      <xdr:colOff>177800</xdr:colOff>
      <xdr:row>108</xdr:row>
      <xdr:rowOff>97608</xdr:rowOff>
    </xdr:to>
    <xdr:sp macro="" textlink="">
      <xdr:nvSpPr>
        <xdr:cNvPr id="382" name="楕円 381">
          <a:extLst>
            <a:ext uri="{FF2B5EF4-FFF2-40B4-BE49-F238E27FC236}">
              <a16:creationId xmlns:a16="http://schemas.microsoft.com/office/drawing/2014/main" id="{391B3B83-163F-4D75-9E42-98E7E10E3B3D}"/>
            </a:ext>
          </a:extLst>
        </xdr:cNvPr>
        <xdr:cNvSpPr/>
      </xdr:nvSpPr>
      <xdr:spPr>
        <a:xfrm>
          <a:off x="16268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145885</xdr:rowOff>
    </xdr:from>
    <xdr:ext cx="405111" cy="259045"/>
    <xdr:sp macro="" textlink="">
      <xdr:nvSpPr>
        <xdr:cNvPr id="383" name="【庁舎】&#10;有形固定資産減価償却率該当値テキスト">
          <a:extLst>
            <a:ext uri="{FF2B5EF4-FFF2-40B4-BE49-F238E27FC236}">
              <a16:creationId xmlns:a16="http://schemas.microsoft.com/office/drawing/2014/main" id="{EF44BBCF-1B7C-4824-8FE5-A6E683E6B601}"/>
            </a:ext>
          </a:extLst>
        </xdr:cNvPr>
        <xdr:cNvSpPr txBox="1"/>
      </xdr:nvSpPr>
      <xdr:spPr>
        <a:xfrm>
          <a:off x="16357600"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xdr:rowOff>
    </xdr:from>
    <xdr:to>
      <xdr:col>81</xdr:col>
      <xdr:colOff>101600</xdr:colOff>
      <xdr:row>108</xdr:row>
      <xdr:rowOff>110671</xdr:rowOff>
    </xdr:to>
    <xdr:sp macro="" textlink="">
      <xdr:nvSpPr>
        <xdr:cNvPr id="384" name="楕円 383">
          <a:extLst>
            <a:ext uri="{FF2B5EF4-FFF2-40B4-BE49-F238E27FC236}">
              <a16:creationId xmlns:a16="http://schemas.microsoft.com/office/drawing/2014/main" id="{6D345009-E0B8-4B98-8BAA-F8AA0CF97A5B}"/>
            </a:ext>
          </a:extLst>
        </xdr:cNvPr>
        <xdr:cNvSpPr/>
      </xdr:nvSpPr>
      <xdr:spPr>
        <a:xfrm>
          <a:off x="15430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46808</xdr:rowOff>
    </xdr:from>
    <xdr:to>
      <xdr:col>85</xdr:col>
      <xdr:colOff>127000</xdr:colOff>
      <xdr:row>108</xdr:row>
      <xdr:rowOff>59871</xdr:rowOff>
    </xdr:to>
    <xdr:cxnSp macro="">
      <xdr:nvCxnSpPr>
        <xdr:cNvPr id="385" name="直線コネクタ 384">
          <a:extLst>
            <a:ext uri="{FF2B5EF4-FFF2-40B4-BE49-F238E27FC236}">
              <a16:creationId xmlns:a16="http://schemas.microsoft.com/office/drawing/2014/main" id="{43D0A5D3-5FBA-4484-A231-1E37973DBD1B}"/>
            </a:ext>
          </a:extLst>
        </xdr:cNvPr>
        <xdr:cNvCxnSpPr/>
      </xdr:nvCxnSpPr>
      <xdr:spPr>
        <a:xfrm flipV="1">
          <a:off x="15481300" y="185634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xdr:rowOff>
    </xdr:from>
    <xdr:to>
      <xdr:col>76</xdr:col>
      <xdr:colOff>165100</xdr:colOff>
      <xdr:row>108</xdr:row>
      <xdr:rowOff>102507</xdr:rowOff>
    </xdr:to>
    <xdr:sp macro="" textlink="">
      <xdr:nvSpPr>
        <xdr:cNvPr id="386" name="楕円 385">
          <a:extLst>
            <a:ext uri="{FF2B5EF4-FFF2-40B4-BE49-F238E27FC236}">
              <a16:creationId xmlns:a16="http://schemas.microsoft.com/office/drawing/2014/main" id="{341092E0-9E8B-42B3-935B-06E83D2DF99A}"/>
            </a:ext>
          </a:extLst>
        </xdr:cNvPr>
        <xdr:cNvSpPr/>
      </xdr:nvSpPr>
      <xdr:spPr>
        <a:xfrm>
          <a:off x="14541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51707</xdr:rowOff>
    </xdr:from>
    <xdr:to>
      <xdr:col>81</xdr:col>
      <xdr:colOff>50800</xdr:colOff>
      <xdr:row>108</xdr:row>
      <xdr:rowOff>59871</xdr:rowOff>
    </xdr:to>
    <xdr:cxnSp macro="">
      <xdr:nvCxnSpPr>
        <xdr:cNvPr id="387" name="直線コネクタ 386">
          <a:extLst>
            <a:ext uri="{FF2B5EF4-FFF2-40B4-BE49-F238E27FC236}">
              <a16:creationId xmlns:a16="http://schemas.microsoft.com/office/drawing/2014/main" id="{329AE6B5-EFEC-4D4A-98A3-3237CEC855C1}"/>
            </a:ext>
          </a:extLst>
        </xdr:cNvPr>
        <xdr:cNvCxnSpPr/>
      </xdr:nvCxnSpPr>
      <xdr:spPr>
        <a:xfrm>
          <a:off x="14592300" y="1856830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xdr:rowOff>
    </xdr:from>
    <xdr:to>
      <xdr:col>72</xdr:col>
      <xdr:colOff>38100</xdr:colOff>
      <xdr:row>108</xdr:row>
      <xdr:rowOff>102507</xdr:rowOff>
    </xdr:to>
    <xdr:sp macro="" textlink="">
      <xdr:nvSpPr>
        <xdr:cNvPr id="388" name="楕円 387">
          <a:extLst>
            <a:ext uri="{FF2B5EF4-FFF2-40B4-BE49-F238E27FC236}">
              <a16:creationId xmlns:a16="http://schemas.microsoft.com/office/drawing/2014/main" id="{5D7DB8B6-4918-4D6F-B30F-5D30A3118316}"/>
            </a:ext>
          </a:extLst>
        </xdr:cNvPr>
        <xdr:cNvSpPr/>
      </xdr:nvSpPr>
      <xdr:spPr>
        <a:xfrm>
          <a:off x="13652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51707</xdr:rowOff>
    </xdr:from>
    <xdr:to>
      <xdr:col>76</xdr:col>
      <xdr:colOff>114300</xdr:colOff>
      <xdr:row>108</xdr:row>
      <xdr:rowOff>51707</xdr:rowOff>
    </xdr:to>
    <xdr:cxnSp macro="">
      <xdr:nvCxnSpPr>
        <xdr:cNvPr id="389" name="直線コネクタ 388">
          <a:extLst>
            <a:ext uri="{FF2B5EF4-FFF2-40B4-BE49-F238E27FC236}">
              <a16:creationId xmlns:a16="http://schemas.microsoft.com/office/drawing/2014/main" id="{C49E30DD-2B09-4642-99CC-D9F3DD494180}"/>
            </a:ext>
          </a:extLst>
        </xdr:cNvPr>
        <xdr:cNvCxnSpPr/>
      </xdr:nvCxnSpPr>
      <xdr:spPr>
        <a:xfrm>
          <a:off x="13703300" y="18568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160927</xdr:rowOff>
    </xdr:from>
    <xdr:to>
      <xdr:col>67</xdr:col>
      <xdr:colOff>101600</xdr:colOff>
      <xdr:row>108</xdr:row>
      <xdr:rowOff>91077</xdr:rowOff>
    </xdr:to>
    <xdr:sp macro="" textlink="">
      <xdr:nvSpPr>
        <xdr:cNvPr id="390" name="楕円 389">
          <a:extLst>
            <a:ext uri="{FF2B5EF4-FFF2-40B4-BE49-F238E27FC236}">
              <a16:creationId xmlns:a16="http://schemas.microsoft.com/office/drawing/2014/main" id="{68EA4482-2192-4DD2-84DC-9199130B0AD2}"/>
            </a:ext>
          </a:extLst>
        </xdr:cNvPr>
        <xdr:cNvSpPr/>
      </xdr:nvSpPr>
      <xdr:spPr>
        <a:xfrm>
          <a:off x="12763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40277</xdr:rowOff>
    </xdr:from>
    <xdr:to>
      <xdr:col>71</xdr:col>
      <xdr:colOff>177800</xdr:colOff>
      <xdr:row>108</xdr:row>
      <xdr:rowOff>51707</xdr:rowOff>
    </xdr:to>
    <xdr:cxnSp macro="">
      <xdr:nvCxnSpPr>
        <xdr:cNvPr id="391" name="直線コネクタ 390">
          <a:extLst>
            <a:ext uri="{FF2B5EF4-FFF2-40B4-BE49-F238E27FC236}">
              <a16:creationId xmlns:a16="http://schemas.microsoft.com/office/drawing/2014/main" id="{013E7B9F-12AC-4611-BCFE-457BF4DD8E8A}"/>
            </a:ext>
          </a:extLst>
        </xdr:cNvPr>
        <xdr:cNvCxnSpPr/>
      </xdr:nvCxnSpPr>
      <xdr:spPr>
        <a:xfrm>
          <a:off x="12814300" y="185568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392" name="n_1aveValue【庁舎】&#10;有形固定資産減価償却率">
          <a:extLst>
            <a:ext uri="{FF2B5EF4-FFF2-40B4-BE49-F238E27FC236}">
              <a16:creationId xmlns:a16="http://schemas.microsoft.com/office/drawing/2014/main" id="{14EA800F-B4BB-476F-ABFB-B939245DD84C}"/>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393" name="n_2aveValue【庁舎】&#10;有形固定資産減価償却率">
          <a:extLst>
            <a:ext uri="{FF2B5EF4-FFF2-40B4-BE49-F238E27FC236}">
              <a16:creationId xmlns:a16="http://schemas.microsoft.com/office/drawing/2014/main" id="{AF1483B9-096D-4E67-9216-EA1964717FE9}"/>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394" name="n_3aveValue【庁舎】&#10;有形固定資産減価償却率">
          <a:extLst>
            <a:ext uri="{FF2B5EF4-FFF2-40B4-BE49-F238E27FC236}">
              <a16:creationId xmlns:a16="http://schemas.microsoft.com/office/drawing/2014/main" id="{21361321-815B-424D-9BED-54CD31200967}"/>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395" name="n_4aveValue【庁舎】&#10;有形固定資産減価償却率">
          <a:extLst>
            <a:ext uri="{FF2B5EF4-FFF2-40B4-BE49-F238E27FC236}">
              <a16:creationId xmlns:a16="http://schemas.microsoft.com/office/drawing/2014/main" id="{3BAE1D98-05EB-4B94-A817-6281DF512FB7}"/>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101798</xdr:rowOff>
    </xdr:from>
    <xdr:ext cx="405111" cy="259045"/>
    <xdr:sp macro="" textlink="">
      <xdr:nvSpPr>
        <xdr:cNvPr id="396" name="n_1mainValue【庁舎】&#10;有形固定資産減価償却率">
          <a:extLst>
            <a:ext uri="{FF2B5EF4-FFF2-40B4-BE49-F238E27FC236}">
              <a16:creationId xmlns:a16="http://schemas.microsoft.com/office/drawing/2014/main" id="{9B921DDD-BE8D-4907-A4CC-FA0808BA370B}"/>
            </a:ext>
          </a:extLst>
        </xdr:cNvPr>
        <xdr:cNvSpPr txBox="1"/>
      </xdr:nvSpPr>
      <xdr:spPr>
        <a:xfrm>
          <a:off x="15266044"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93634</xdr:rowOff>
    </xdr:from>
    <xdr:ext cx="405111" cy="259045"/>
    <xdr:sp macro="" textlink="">
      <xdr:nvSpPr>
        <xdr:cNvPr id="397" name="n_2mainValue【庁舎】&#10;有形固定資産減価償却率">
          <a:extLst>
            <a:ext uri="{FF2B5EF4-FFF2-40B4-BE49-F238E27FC236}">
              <a16:creationId xmlns:a16="http://schemas.microsoft.com/office/drawing/2014/main" id="{0611CE71-28DC-4F32-BC22-2DB660557497}"/>
            </a:ext>
          </a:extLst>
        </xdr:cNvPr>
        <xdr:cNvSpPr txBox="1"/>
      </xdr:nvSpPr>
      <xdr:spPr>
        <a:xfrm>
          <a:off x="14389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93634</xdr:rowOff>
    </xdr:from>
    <xdr:ext cx="405111" cy="259045"/>
    <xdr:sp macro="" textlink="">
      <xdr:nvSpPr>
        <xdr:cNvPr id="398" name="n_3mainValue【庁舎】&#10;有形固定資産減価償却率">
          <a:extLst>
            <a:ext uri="{FF2B5EF4-FFF2-40B4-BE49-F238E27FC236}">
              <a16:creationId xmlns:a16="http://schemas.microsoft.com/office/drawing/2014/main" id="{C4FB8BA6-8470-4F12-8C05-7FFDAC35C570}"/>
            </a:ext>
          </a:extLst>
        </xdr:cNvPr>
        <xdr:cNvSpPr txBox="1"/>
      </xdr:nvSpPr>
      <xdr:spPr>
        <a:xfrm>
          <a:off x="13500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82204</xdr:rowOff>
    </xdr:from>
    <xdr:ext cx="405111" cy="259045"/>
    <xdr:sp macro="" textlink="">
      <xdr:nvSpPr>
        <xdr:cNvPr id="399" name="n_4mainValue【庁舎】&#10;有形固定資産減価償却率">
          <a:extLst>
            <a:ext uri="{FF2B5EF4-FFF2-40B4-BE49-F238E27FC236}">
              <a16:creationId xmlns:a16="http://schemas.microsoft.com/office/drawing/2014/main" id="{5629511B-D7DD-4BC1-A19B-80CD7D6E8BD8}"/>
            </a:ext>
          </a:extLst>
        </xdr:cNvPr>
        <xdr:cNvSpPr txBox="1"/>
      </xdr:nvSpPr>
      <xdr:spPr>
        <a:xfrm>
          <a:off x="126117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0" name="正方形/長方形 399">
          <a:extLst>
            <a:ext uri="{FF2B5EF4-FFF2-40B4-BE49-F238E27FC236}">
              <a16:creationId xmlns:a16="http://schemas.microsoft.com/office/drawing/2014/main" id="{59C5E69B-2606-46D1-A042-BD0BF74204E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1" name="正方形/長方形 400">
          <a:extLst>
            <a:ext uri="{FF2B5EF4-FFF2-40B4-BE49-F238E27FC236}">
              <a16:creationId xmlns:a16="http://schemas.microsoft.com/office/drawing/2014/main" id="{0F0F996F-2362-434C-913E-951821E69A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2" name="正方形/長方形 401">
          <a:extLst>
            <a:ext uri="{FF2B5EF4-FFF2-40B4-BE49-F238E27FC236}">
              <a16:creationId xmlns:a16="http://schemas.microsoft.com/office/drawing/2014/main" id="{39AA2403-F78F-46AA-B349-F52E7B871A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3" name="正方形/長方形 402">
          <a:extLst>
            <a:ext uri="{FF2B5EF4-FFF2-40B4-BE49-F238E27FC236}">
              <a16:creationId xmlns:a16="http://schemas.microsoft.com/office/drawing/2014/main" id="{7A8A180F-D0B3-41E9-9858-08F4C06E10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4" name="正方形/長方形 403">
          <a:extLst>
            <a:ext uri="{FF2B5EF4-FFF2-40B4-BE49-F238E27FC236}">
              <a16:creationId xmlns:a16="http://schemas.microsoft.com/office/drawing/2014/main" id="{7B4B3392-F333-4D14-99A1-9CC92548F7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5" name="正方形/長方形 404">
          <a:extLst>
            <a:ext uri="{FF2B5EF4-FFF2-40B4-BE49-F238E27FC236}">
              <a16:creationId xmlns:a16="http://schemas.microsoft.com/office/drawing/2014/main" id="{C7AB6B0F-2DE4-4D70-AF11-27CCD6798B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6" name="正方形/長方形 405">
          <a:extLst>
            <a:ext uri="{FF2B5EF4-FFF2-40B4-BE49-F238E27FC236}">
              <a16:creationId xmlns:a16="http://schemas.microsoft.com/office/drawing/2014/main" id="{6EB41BC8-766F-4214-AAB9-87A0A1C2CE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7" name="正方形/長方形 406">
          <a:extLst>
            <a:ext uri="{FF2B5EF4-FFF2-40B4-BE49-F238E27FC236}">
              <a16:creationId xmlns:a16="http://schemas.microsoft.com/office/drawing/2014/main" id="{CB3852BF-EA36-4CAC-A4E3-22C8D1F74A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522254C4-BD8F-40AE-9DF0-4EF63E0EDA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9" name="直線コネクタ 408">
          <a:extLst>
            <a:ext uri="{FF2B5EF4-FFF2-40B4-BE49-F238E27FC236}">
              <a16:creationId xmlns:a16="http://schemas.microsoft.com/office/drawing/2014/main" id="{2A22E9C1-934E-4662-B288-93C2E57E987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0" name="直線コネクタ 409">
          <a:extLst>
            <a:ext uri="{FF2B5EF4-FFF2-40B4-BE49-F238E27FC236}">
              <a16:creationId xmlns:a16="http://schemas.microsoft.com/office/drawing/2014/main" id="{A109A7EE-4359-463A-AF93-496A8B8F4C3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1" name="テキスト ボックス 410">
          <a:extLst>
            <a:ext uri="{FF2B5EF4-FFF2-40B4-BE49-F238E27FC236}">
              <a16:creationId xmlns:a16="http://schemas.microsoft.com/office/drawing/2014/main" id="{53BDB259-3DE2-4687-A3BF-D96D4E55AFA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2" name="直線コネクタ 411">
          <a:extLst>
            <a:ext uri="{FF2B5EF4-FFF2-40B4-BE49-F238E27FC236}">
              <a16:creationId xmlns:a16="http://schemas.microsoft.com/office/drawing/2014/main" id="{EEA8E79C-A52C-478D-89EE-2A34407334B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3" name="テキスト ボックス 412">
          <a:extLst>
            <a:ext uri="{FF2B5EF4-FFF2-40B4-BE49-F238E27FC236}">
              <a16:creationId xmlns:a16="http://schemas.microsoft.com/office/drawing/2014/main" id="{3A258E36-B6BD-4FE0-AC3E-55A135A7BDB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4" name="直線コネクタ 413">
          <a:extLst>
            <a:ext uri="{FF2B5EF4-FFF2-40B4-BE49-F238E27FC236}">
              <a16:creationId xmlns:a16="http://schemas.microsoft.com/office/drawing/2014/main" id="{893C9850-BBAF-4CF7-979B-1D2C3FF4CBD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5" name="テキスト ボックス 414">
          <a:extLst>
            <a:ext uri="{FF2B5EF4-FFF2-40B4-BE49-F238E27FC236}">
              <a16:creationId xmlns:a16="http://schemas.microsoft.com/office/drawing/2014/main" id="{1AF61EEB-E2DE-4BA7-8D2A-EA344DB0D5B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6" name="直線コネクタ 415">
          <a:extLst>
            <a:ext uri="{FF2B5EF4-FFF2-40B4-BE49-F238E27FC236}">
              <a16:creationId xmlns:a16="http://schemas.microsoft.com/office/drawing/2014/main" id="{709D9A49-CA1F-4A11-A229-9E98345DD91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7" name="テキスト ボックス 416">
          <a:extLst>
            <a:ext uri="{FF2B5EF4-FFF2-40B4-BE49-F238E27FC236}">
              <a16:creationId xmlns:a16="http://schemas.microsoft.com/office/drawing/2014/main" id="{44D72D9C-9050-43C5-9F33-32564807C38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8" name="直線コネクタ 417">
          <a:extLst>
            <a:ext uri="{FF2B5EF4-FFF2-40B4-BE49-F238E27FC236}">
              <a16:creationId xmlns:a16="http://schemas.microsoft.com/office/drawing/2014/main" id="{760AF180-FFF1-4BD6-B895-12D26F71557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19" name="テキスト ボックス 418">
          <a:extLst>
            <a:ext uri="{FF2B5EF4-FFF2-40B4-BE49-F238E27FC236}">
              <a16:creationId xmlns:a16="http://schemas.microsoft.com/office/drawing/2014/main" id="{96AF899A-1098-4705-B3E5-832E9F8CF9D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0" name="直線コネクタ 419">
          <a:extLst>
            <a:ext uri="{FF2B5EF4-FFF2-40B4-BE49-F238E27FC236}">
              <a16:creationId xmlns:a16="http://schemas.microsoft.com/office/drawing/2014/main" id="{0990229C-E8E2-48D8-B185-0DC68086C9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21" name="テキスト ボックス 420">
          <a:extLst>
            <a:ext uri="{FF2B5EF4-FFF2-40B4-BE49-F238E27FC236}">
              <a16:creationId xmlns:a16="http://schemas.microsoft.com/office/drawing/2014/main" id="{8FC8C3D1-3970-4F59-9E33-4AC79F913CC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2" name="【庁舎】&#10;一人当たり面積グラフ枠">
          <a:extLst>
            <a:ext uri="{FF2B5EF4-FFF2-40B4-BE49-F238E27FC236}">
              <a16:creationId xmlns:a16="http://schemas.microsoft.com/office/drawing/2014/main" id="{9012C7C1-2680-4A18-A7EB-57AC3E1B25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423" name="直線コネクタ 422">
          <a:extLst>
            <a:ext uri="{FF2B5EF4-FFF2-40B4-BE49-F238E27FC236}">
              <a16:creationId xmlns:a16="http://schemas.microsoft.com/office/drawing/2014/main" id="{974F96FB-E7A7-40D2-932A-95456A952089}"/>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424" name="【庁舎】&#10;一人当たり面積最小値テキスト">
          <a:extLst>
            <a:ext uri="{FF2B5EF4-FFF2-40B4-BE49-F238E27FC236}">
              <a16:creationId xmlns:a16="http://schemas.microsoft.com/office/drawing/2014/main" id="{BA1B4F86-135D-4FDA-B7E9-82781A2FE3AC}"/>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425" name="直線コネクタ 424">
          <a:extLst>
            <a:ext uri="{FF2B5EF4-FFF2-40B4-BE49-F238E27FC236}">
              <a16:creationId xmlns:a16="http://schemas.microsoft.com/office/drawing/2014/main" id="{3248B91E-3EBC-4375-A31B-CC172800A3DB}"/>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426" name="【庁舎】&#10;一人当たり面積最大値テキスト">
          <a:extLst>
            <a:ext uri="{FF2B5EF4-FFF2-40B4-BE49-F238E27FC236}">
              <a16:creationId xmlns:a16="http://schemas.microsoft.com/office/drawing/2014/main" id="{460CB7BA-4B3F-40E5-865C-272D360778F9}"/>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427" name="直線コネクタ 426">
          <a:extLst>
            <a:ext uri="{FF2B5EF4-FFF2-40B4-BE49-F238E27FC236}">
              <a16:creationId xmlns:a16="http://schemas.microsoft.com/office/drawing/2014/main" id="{6EE0D8F2-62A1-49B8-A9A2-EC5FC938F307}"/>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428" name="【庁舎】&#10;一人当たり面積平均値テキスト">
          <a:extLst>
            <a:ext uri="{FF2B5EF4-FFF2-40B4-BE49-F238E27FC236}">
              <a16:creationId xmlns:a16="http://schemas.microsoft.com/office/drawing/2014/main" id="{B807C2CD-5263-4A24-91C7-3CAE3DCC8299}"/>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429" name="フローチャート: 判断 428">
          <a:extLst>
            <a:ext uri="{FF2B5EF4-FFF2-40B4-BE49-F238E27FC236}">
              <a16:creationId xmlns:a16="http://schemas.microsoft.com/office/drawing/2014/main" id="{1F3AC546-7A79-431B-97E2-445C53919B34}"/>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430" name="フローチャート: 判断 429">
          <a:extLst>
            <a:ext uri="{FF2B5EF4-FFF2-40B4-BE49-F238E27FC236}">
              <a16:creationId xmlns:a16="http://schemas.microsoft.com/office/drawing/2014/main" id="{D57AE160-8DCC-4DD5-8F58-05805CC657F2}"/>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431" name="フローチャート: 判断 430">
          <a:extLst>
            <a:ext uri="{FF2B5EF4-FFF2-40B4-BE49-F238E27FC236}">
              <a16:creationId xmlns:a16="http://schemas.microsoft.com/office/drawing/2014/main" id="{4E6E01FB-645B-4F12-8E93-E019F51FBA22}"/>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432" name="フローチャート: 判断 431">
          <a:extLst>
            <a:ext uri="{FF2B5EF4-FFF2-40B4-BE49-F238E27FC236}">
              <a16:creationId xmlns:a16="http://schemas.microsoft.com/office/drawing/2014/main" id="{0104EDC2-4A39-45C6-A7B1-5261E315DBB1}"/>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433" name="フローチャート: 判断 432">
          <a:extLst>
            <a:ext uri="{FF2B5EF4-FFF2-40B4-BE49-F238E27FC236}">
              <a16:creationId xmlns:a16="http://schemas.microsoft.com/office/drawing/2014/main" id="{55C40E06-736D-4312-87D8-7728DA1EB8EA}"/>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E3E7E1A8-66C1-4569-B361-5BB5BE228D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3965C689-B965-4F9E-A663-3B63625D715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498794A6-5206-47AD-BBA4-E17C98CD24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94308165-17EB-4B2C-BF95-E23989C743F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396DC5A5-616E-4B07-85CF-8AEE9E7016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22098</xdr:rowOff>
    </xdr:from>
    <xdr:to>
      <xdr:col>116</xdr:col>
      <xdr:colOff>114300</xdr:colOff>
      <xdr:row>108</xdr:row>
      <xdr:rowOff>123698</xdr:rowOff>
    </xdr:to>
    <xdr:sp macro="" textlink="">
      <xdr:nvSpPr>
        <xdr:cNvPr id="439" name="楕円 438">
          <a:extLst>
            <a:ext uri="{FF2B5EF4-FFF2-40B4-BE49-F238E27FC236}">
              <a16:creationId xmlns:a16="http://schemas.microsoft.com/office/drawing/2014/main" id="{F1AB1763-1486-4599-92C0-F727E7A16094}"/>
            </a:ext>
          </a:extLst>
        </xdr:cNvPr>
        <xdr:cNvSpPr/>
      </xdr:nvSpPr>
      <xdr:spPr>
        <a:xfrm>
          <a:off x="22110700" y="185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440" name="【庁舎】&#10;一人当たり面積該当値テキスト">
          <a:extLst>
            <a:ext uri="{FF2B5EF4-FFF2-40B4-BE49-F238E27FC236}">
              <a16:creationId xmlns:a16="http://schemas.microsoft.com/office/drawing/2014/main" id="{749A9218-83DF-4843-9AE9-9502A89895BE}"/>
            </a:ext>
          </a:extLst>
        </xdr:cNvPr>
        <xdr:cNvSpPr txBox="1"/>
      </xdr:nvSpPr>
      <xdr:spPr>
        <a:xfrm>
          <a:off x="22199600" y="184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23368</xdr:rowOff>
    </xdr:from>
    <xdr:to>
      <xdr:col>112</xdr:col>
      <xdr:colOff>38100</xdr:colOff>
      <xdr:row>108</xdr:row>
      <xdr:rowOff>124968</xdr:rowOff>
    </xdr:to>
    <xdr:sp macro="" textlink="">
      <xdr:nvSpPr>
        <xdr:cNvPr id="441" name="楕円 440">
          <a:extLst>
            <a:ext uri="{FF2B5EF4-FFF2-40B4-BE49-F238E27FC236}">
              <a16:creationId xmlns:a16="http://schemas.microsoft.com/office/drawing/2014/main" id="{9E251B2E-8947-4CBB-B37D-48AB1BA7F963}"/>
            </a:ext>
          </a:extLst>
        </xdr:cNvPr>
        <xdr:cNvSpPr/>
      </xdr:nvSpPr>
      <xdr:spPr>
        <a:xfrm>
          <a:off x="21272500" y="185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72898</xdr:rowOff>
    </xdr:from>
    <xdr:to>
      <xdr:col>116</xdr:col>
      <xdr:colOff>63500</xdr:colOff>
      <xdr:row>108</xdr:row>
      <xdr:rowOff>74168</xdr:rowOff>
    </xdr:to>
    <xdr:cxnSp macro="">
      <xdr:nvCxnSpPr>
        <xdr:cNvPr id="442" name="直線コネクタ 441">
          <a:extLst>
            <a:ext uri="{FF2B5EF4-FFF2-40B4-BE49-F238E27FC236}">
              <a16:creationId xmlns:a16="http://schemas.microsoft.com/office/drawing/2014/main" id="{554CFC8A-6403-4706-90B7-95E6A2465F7A}"/>
            </a:ext>
          </a:extLst>
        </xdr:cNvPr>
        <xdr:cNvCxnSpPr/>
      </xdr:nvCxnSpPr>
      <xdr:spPr>
        <a:xfrm flipV="1">
          <a:off x="21323300" y="18589498"/>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25146</xdr:rowOff>
    </xdr:from>
    <xdr:to>
      <xdr:col>107</xdr:col>
      <xdr:colOff>101600</xdr:colOff>
      <xdr:row>108</xdr:row>
      <xdr:rowOff>126746</xdr:rowOff>
    </xdr:to>
    <xdr:sp macro="" textlink="">
      <xdr:nvSpPr>
        <xdr:cNvPr id="443" name="楕円 442">
          <a:extLst>
            <a:ext uri="{FF2B5EF4-FFF2-40B4-BE49-F238E27FC236}">
              <a16:creationId xmlns:a16="http://schemas.microsoft.com/office/drawing/2014/main" id="{B475D055-751F-4929-AD4A-6752C4AD1CAA}"/>
            </a:ext>
          </a:extLst>
        </xdr:cNvPr>
        <xdr:cNvSpPr/>
      </xdr:nvSpPr>
      <xdr:spPr>
        <a:xfrm>
          <a:off x="20383500" y="185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74168</xdr:rowOff>
    </xdr:from>
    <xdr:to>
      <xdr:col>111</xdr:col>
      <xdr:colOff>177800</xdr:colOff>
      <xdr:row>108</xdr:row>
      <xdr:rowOff>75946</xdr:rowOff>
    </xdr:to>
    <xdr:cxnSp macro="">
      <xdr:nvCxnSpPr>
        <xdr:cNvPr id="444" name="直線コネクタ 443">
          <a:extLst>
            <a:ext uri="{FF2B5EF4-FFF2-40B4-BE49-F238E27FC236}">
              <a16:creationId xmlns:a16="http://schemas.microsoft.com/office/drawing/2014/main" id="{A23B63DE-A87E-43C7-9A14-A59730714BC7}"/>
            </a:ext>
          </a:extLst>
        </xdr:cNvPr>
        <xdr:cNvCxnSpPr/>
      </xdr:nvCxnSpPr>
      <xdr:spPr>
        <a:xfrm flipV="1">
          <a:off x="20434300" y="1859076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26670</xdr:rowOff>
    </xdr:from>
    <xdr:to>
      <xdr:col>102</xdr:col>
      <xdr:colOff>165100</xdr:colOff>
      <xdr:row>108</xdr:row>
      <xdr:rowOff>128270</xdr:rowOff>
    </xdr:to>
    <xdr:sp macro="" textlink="">
      <xdr:nvSpPr>
        <xdr:cNvPr id="445" name="楕円 444">
          <a:extLst>
            <a:ext uri="{FF2B5EF4-FFF2-40B4-BE49-F238E27FC236}">
              <a16:creationId xmlns:a16="http://schemas.microsoft.com/office/drawing/2014/main" id="{A85BC9EE-1B98-48A1-8F8A-C89E7AF690D0}"/>
            </a:ext>
          </a:extLst>
        </xdr:cNvPr>
        <xdr:cNvSpPr/>
      </xdr:nvSpPr>
      <xdr:spPr>
        <a:xfrm>
          <a:off x="19494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75946</xdr:rowOff>
    </xdr:from>
    <xdr:to>
      <xdr:col>107</xdr:col>
      <xdr:colOff>50800</xdr:colOff>
      <xdr:row>108</xdr:row>
      <xdr:rowOff>77470</xdr:rowOff>
    </xdr:to>
    <xdr:cxnSp macro="">
      <xdr:nvCxnSpPr>
        <xdr:cNvPr id="446" name="直線コネクタ 445">
          <a:extLst>
            <a:ext uri="{FF2B5EF4-FFF2-40B4-BE49-F238E27FC236}">
              <a16:creationId xmlns:a16="http://schemas.microsoft.com/office/drawing/2014/main" id="{9E8F6323-3827-48C4-A664-AABC89213931}"/>
            </a:ext>
          </a:extLst>
        </xdr:cNvPr>
        <xdr:cNvCxnSpPr/>
      </xdr:nvCxnSpPr>
      <xdr:spPr>
        <a:xfrm flipV="1">
          <a:off x="19545300" y="185925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28067</xdr:rowOff>
    </xdr:from>
    <xdr:to>
      <xdr:col>98</xdr:col>
      <xdr:colOff>38100</xdr:colOff>
      <xdr:row>108</xdr:row>
      <xdr:rowOff>129667</xdr:rowOff>
    </xdr:to>
    <xdr:sp macro="" textlink="">
      <xdr:nvSpPr>
        <xdr:cNvPr id="447" name="楕円 446">
          <a:extLst>
            <a:ext uri="{FF2B5EF4-FFF2-40B4-BE49-F238E27FC236}">
              <a16:creationId xmlns:a16="http://schemas.microsoft.com/office/drawing/2014/main" id="{31EB0566-CE7E-4C12-AE06-6719CBABD1A2}"/>
            </a:ext>
          </a:extLst>
        </xdr:cNvPr>
        <xdr:cNvSpPr/>
      </xdr:nvSpPr>
      <xdr:spPr>
        <a:xfrm>
          <a:off x="18605500" y="185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77470</xdr:rowOff>
    </xdr:from>
    <xdr:to>
      <xdr:col>102</xdr:col>
      <xdr:colOff>114300</xdr:colOff>
      <xdr:row>108</xdr:row>
      <xdr:rowOff>78867</xdr:rowOff>
    </xdr:to>
    <xdr:cxnSp macro="">
      <xdr:nvCxnSpPr>
        <xdr:cNvPr id="448" name="直線コネクタ 447">
          <a:extLst>
            <a:ext uri="{FF2B5EF4-FFF2-40B4-BE49-F238E27FC236}">
              <a16:creationId xmlns:a16="http://schemas.microsoft.com/office/drawing/2014/main" id="{979B0EA2-65AF-4ADD-9C1C-4EE6DE06A361}"/>
            </a:ext>
          </a:extLst>
        </xdr:cNvPr>
        <xdr:cNvCxnSpPr/>
      </xdr:nvCxnSpPr>
      <xdr:spPr>
        <a:xfrm flipV="1">
          <a:off x="18656300" y="1859407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449" name="n_1aveValue【庁舎】&#10;一人当たり面積">
          <a:extLst>
            <a:ext uri="{FF2B5EF4-FFF2-40B4-BE49-F238E27FC236}">
              <a16:creationId xmlns:a16="http://schemas.microsoft.com/office/drawing/2014/main" id="{6B7A95C4-480F-422D-A8A0-6F0FE21B5793}"/>
            </a:ext>
          </a:extLst>
        </xdr:cNvPr>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450" name="n_2aveValue【庁舎】&#10;一人当たり面積">
          <a:extLst>
            <a:ext uri="{FF2B5EF4-FFF2-40B4-BE49-F238E27FC236}">
              <a16:creationId xmlns:a16="http://schemas.microsoft.com/office/drawing/2014/main" id="{2FE7DEEA-D6DB-49C2-A696-95143A3B78DF}"/>
            </a:ext>
          </a:extLst>
        </xdr:cNvPr>
        <xdr:cNvSpPr txBox="1"/>
      </xdr:nvSpPr>
      <xdr:spPr>
        <a:xfrm>
          <a:off x="20199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451" name="n_3aveValue【庁舎】&#10;一人当たり面積">
          <a:extLst>
            <a:ext uri="{FF2B5EF4-FFF2-40B4-BE49-F238E27FC236}">
              <a16:creationId xmlns:a16="http://schemas.microsoft.com/office/drawing/2014/main" id="{EB43BEAA-DC9B-446A-A0F8-5A04DEFD4C71}"/>
            </a:ext>
          </a:extLst>
        </xdr:cNvPr>
        <xdr:cNvSpPr txBox="1"/>
      </xdr:nvSpPr>
      <xdr:spPr>
        <a:xfrm>
          <a:off x="19310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452" name="n_4aveValue【庁舎】&#10;一人当たり面積">
          <a:extLst>
            <a:ext uri="{FF2B5EF4-FFF2-40B4-BE49-F238E27FC236}">
              <a16:creationId xmlns:a16="http://schemas.microsoft.com/office/drawing/2014/main" id="{098C9651-FB18-4BF4-863B-86932E703DC1}"/>
            </a:ext>
          </a:extLst>
        </xdr:cNvPr>
        <xdr:cNvSpPr txBox="1"/>
      </xdr:nvSpPr>
      <xdr:spPr>
        <a:xfrm>
          <a:off x="18421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116095</xdr:rowOff>
    </xdr:from>
    <xdr:ext cx="469744" cy="259045"/>
    <xdr:sp macro="" textlink="">
      <xdr:nvSpPr>
        <xdr:cNvPr id="453" name="n_1mainValue【庁舎】&#10;一人当たり面積">
          <a:extLst>
            <a:ext uri="{FF2B5EF4-FFF2-40B4-BE49-F238E27FC236}">
              <a16:creationId xmlns:a16="http://schemas.microsoft.com/office/drawing/2014/main" id="{931E65EF-1554-432D-A98E-2FFD9B56A8C8}"/>
            </a:ext>
          </a:extLst>
        </xdr:cNvPr>
        <xdr:cNvSpPr txBox="1"/>
      </xdr:nvSpPr>
      <xdr:spPr>
        <a:xfrm>
          <a:off x="21075727" y="1863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117873</xdr:rowOff>
    </xdr:from>
    <xdr:ext cx="469744" cy="259045"/>
    <xdr:sp macro="" textlink="">
      <xdr:nvSpPr>
        <xdr:cNvPr id="454" name="n_2mainValue【庁舎】&#10;一人当たり面積">
          <a:extLst>
            <a:ext uri="{FF2B5EF4-FFF2-40B4-BE49-F238E27FC236}">
              <a16:creationId xmlns:a16="http://schemas.microsoft.com/office/drawing/2014/main" id="{88437D2A-209B-43F0-B969-C9DEB2EB0B7B}"/>
            </a:ext>
          </a:extLst>
        </xdr:cNvPr>
        <xdr:cNvSpPr txBox="1"/>
      </xdr:nvSpPr>
      <xdr:spPr>
        <a:xfrm>
          <a:off x="20199427" y="1863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119397</xdr:rowOff>
    </xdr:from>
    <xdr:ext cx="469744" cy="259045"/>
    <xdr:sp macro="" textlink="">
      <xdr:nvSpPr>
        <xdr:cNvPr id="455" name="n_3mainValue【庁舎】&#10;一人当たり面積">
          <a:extLst>
            <a:ext uri="{FF2B5EF4-FFF2-40B4-BE49-F238E27FC236}">
              <a16:creationId xmlns:a16="http://schemas.microsoft.com/office/drawing/2014/main" id="{CC58B768-9F2C-43B9-AC6D-B616B8074D77}"/>
            </a:ext>
          </a:extLst>
        </xdr:cNvPr>
        <xdr:cNvSpPr txBox="1"/>
      </xdr:nvSpPr>
      <xdr:spPr>
        <a:xfrm>
          <a:off x="193104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120794</xdr:rowOff>
    </xdr:from>
    <xdr:ext cx="469744" cy="259045"/>
    <xdr:sp macro="" textlink="">
      <xdr:nvSpPr>
        <xdr:cNvPr id="456" name="n_4mainValue【庁舎】&#10;一人当たり面積">
          <a:extLst>
            <a:ext uri="{FF2B5EF4-FFF2-40B4-BE49-F238E27FC236}">
              <a16:creationId xmlns:a16="http://schemas.microsoft.com/office/drawing/2014/main" id="{336C1DA9-C2D9-4613-8FFA-A132D80085C3}"/>
            </a:ext>
          </a:extLst>
        </xdr:cNvPr>
        <xdr:cNvSpPr txBox="1"/>
      </xdr:nvSpPr>
      <xdr:spPr>
        <a:xfrm>
          <a:off x="18421427" y="1863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a:extLst>
            <a:ext uri="{FF2B5EF4-FFF2-40B4-BE49-F238E27FC236}">
              <a16:creationId xmlns:a16="http://schemas.microsoft.com/office/drawing/2014/main" id="{BE63E4EB-A983-452C-A435-A8E9095353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a:extLst>
            <a:ext uri="{FF2B5EF4-FFF2-40B4-BE49-F238E27FC236}">
              <a16:creationId xmlns:a16="http://schemas.microsoft.com/office/drawing/2014/main" id="{82218FAC-C3E8-42F1-9BA5-66B91CEE9E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a:extLst>
            <a:ext uri="{FF2B5EF4-FFF2-40B4-BE49-F238E27FC236}">
              <a16:creationId xmlns:a16="http://schemas.microsoft.com/office/drawing/2014/main" id="{1043FF94-DABF-4D72-BA2E-EF32879850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近年、防災施設の整備を積極的に進めてきたことから、消防施設等の減価償却率はその他の施設と比べて大幅に低く、令和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駅舎防災複合施設」が完成し、さらに比率が低下した。一方で、庁舎は他のすべての施設の中でも特に建築年が古いことから老朽化が目立つ。また海に隣接して建っていることから、津波対策として移転の検討が必要である。また、一般廃棄物処理施設は、従来、ごみ処理による機械設備類の摩耗が著しく、経常的に機械等の修繕や取替が必要であったため、他の施設と比較し維持コストがかなり高くなっていた。そこで令</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年度に施設改修を行い、ごみ処理方法を変更した。この施設改修により減価償却率が低下するとともに、従来の設備に係る修理が不要になったことで維持費が抑制されている。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4221_&#22826;&#22320;&#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X51">
            <v>0.3</v>
          </cell>
          <cell r="CF51">
            <v>13.9</v>
          </cell>
          <cell r="CN51">
            <v>17.2</v>
          </cell>
          <cell r="CV51">
            <v>19.5</v>
          </cell>
        </row>
        <row r="53">
          <cell r="BP53">
            <v>64.2</v>
          </cell>
          <cell r="BX53">
            <v>63.5</v>
          </cell>
          <cell r="CF53">
            <v>63.3</v>
          </cell>
          <cell r="CN53">
            <v>61.4</v>
          </cell>
          <cell r="CV53">
            <v>63</v>
          </cell>
        </row>
        <row r="55">
          <cell r="AN55" t="str">
            <v>類似団体内平均値</v>
          </cell>
          <cell r="BP55">
            <v>0</v>
          </cell>
          <cell r="BX55">
            <v>0</v>
          </cell>
          <cell r="CF55">
            <v>0</v>
          </cell>
          <cell r="CN55">
            <v>0</v>
          </cell>
          <cell r="CV55">
            <v>0</v>
          </cell>
        </row>
        <row r="57">
          <cell r="BP57">
            <v>59.4</v>
          </cell>
          <cell r="BX57">
            <v>60.4</v>
          </cell>
          <cell r="CF57">
            <v>61.5</v>
          </cell>
          <cell r="CN57">
            <v>60.9</v>
          </cell>
          <cell r="CV57">
            <v>62.3</v>
          </cell>
        </row>
        <row r="72">
          <cell r="BP72" t="str">
            <v>H30</v>
          </cell>
          <cell r="BX72" t="str">
            <v>R01</v>
          </cell>
          <cell r="CF72" t="str">
            <v>R02</v>
          </cell>
          <cell r="CN72" t="str">
            <v>R03</v>
          </cell>
          <cell r="CV72" t="str">
            <v>R04</v>
          </cell>
        </row>
        <row r="73">
          <cell r="AN73" t="str">
            <v>当該団体値</v>
          </cell>
          <cell r="BX73">
            <v>0.3</v>
          </cell>
          <cell r="CF73">
            <v>13.9</v>
          </cell>
          <cell r="CN73">
            <v>17.2</v>
          </cell>
          <cell r="CV73">
            <v>19.5</v>
          </cell>
        </row>
        <row r="75">
          <cell r="BP75">
            <v>4.0999999999999996</v>
          </cell>
          <cell r="BX75">
            <v>4.7</v>
          </cell>
          <cell r="CF75">
            <v>5.0999999999999996</v>
          </cell>
          <cell r="CN75">
            <v>5.9</v>
          </cell>
          <cell r="CV75">
            <v>7.5</v>
          </cell>
        </row>
        <row r="77">
          <cell r="AN77" t="str">
            <v>類似団体内平均値</v>
          </cell>
          <cell r="BP77">
            <v>0</v>
          </cell>
          <cell r="BX77">
            <v>0</v>
          </cell>
          <cell r="CF77">
            <v>0</v>
          </cell>
          <cell r="CN77">
            <v>0</v>
          </cell>
          <cell r="CV77">
            <v>0</v>
          </cell>
        </row>
        <row r="79">
          <cell r="BP79">
            <v>7.4</v>
          </cell>
          <cell r="BX79">
            <v>7.4</v>
          </cell>
          <cell r="CF79">
            <v>8</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4232340</v>
      </c>
      <c r="BO4" s="371"/>
      <c r="BP4" s="371"/>
      <c r="BQ4" s="371"/>
      <c r="BR4" s="371"/>
      <c r="BS4" s="371"/>
      <c r="BT4" s="371"/>
      <c r="BU4" s="372"/>
      <c r="BV4" s="370">
        <v>3645955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v>
      </c>
      <c r="CU4" s="377"/>
      <c r="CV4" s="377"/>
      <c r="CW4" s="377"/>
      <c r="CX4" s="377"/>
      <c r="CY4" s="377"/>
      <c r="CZ4" s="377"/>
      <c r="DA4" s="378"/>
      <c r="DB4" s="376">
        <v>7.9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4084455</v>
      </c>
      <c r="BO5" s="439"/>
      <c r="BP5" s="439"/>
      <c r="BQ5" s="439"/>
      <c r="BR5" s="439"/>
      <c r="BS5" s="439"/>
      <c r="BT5" s="439"/>
      <c r="BU5" s="440"/>
      <c r="BV5" s="438">
        <v>3514795</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97.1</v>
      </c>
      <c r="CU5" s="405"/>
      <c r="CV5" s="405"/>
      <c r="CW5" s="405"/>
      <c r="CX5" s="405"/>
      <c r="CY5" s="405"/>
      <c r="CZ5" s="405"/>
      <c r="DA5" s="406"/>
      <c r="DB5" s="404">
        <v>90.7</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147885</v>
      </c>
      <c r="BO6" s="439"/>
      <c r="BP6" s="439"/>
      <c r="BQ6" s="439"/>
      <c r="BR6" s="439"/>
      <c r="BS6" s="439"/>
      <c r="BT6" s="439"/>
      <c r="BU6" s="440"/>
      <c r="BV6" s="438">
        <v>131160</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98</v>
      </c>
      <c r="CU6" s="445"/>
      <c r="CV6" s="445"/>
      <c r="CW6" s="445"/>
      <c r="CX6" s="445"/>
      <c r="CY6" s="445"/>
      <c r="CZ6" s="445"/>
      <c r="DA6" s="446"/>
      <c r="DB6" s="444">
        <v>93.8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96</v>
      </c>
      <c r="AV7" s="434"/>
      <c r="AW7" s="434"/>
      <c r="AX7" s="434"/>
      <c r="AY7" s="435" t="s">
        <v>107</v>
      </c>
      <c r="AZ7" s="436"/>
      <c r="BA7" s="436"/>
      <c r="BB7" s="436"/>
      <c r="BC7" s="436"/>
      <c r="BD7" s="436"/>
      <c r="BE7" s="436"/>
      <c r="BF7" s="436"/>
      <c r="BG7" s="436"/>
      <c r="BH7" s="436"/>
      <c r="BI7" s="436"/>
      <c r="BJ7" s="436"/>
      <c r="BK7" s="436"/>
      <c r="BL7" s="436"/>
      <c r="BM7" s="437"/>
      <c r="BN7" s="438">
        <v>17509</v>
      </c>
      <c r="BO7" s="439"/>
      <c r="BP7" s="439"/>
      <c r="BQ7" s="439"/>
      <c r="BR7" s="439"/>
      <c r="BS7" s="439"/>
      <c r="BT7" s="439"/>
      <c r="BU7" s="440"/>
      <c r="BV7" s="438">
        <v>75</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1631783</v>
      </c>
      <c r="CU7" s="439"/>
      <c r="CV7" s="439"/>
      <c r="CW7" s="439"/>
      <c r="CX7" s="439"/>
      <c r="CY7" s="439"/>
      <c r="CZ7" s="439"/>
      <c r="DA7" s="440"/>
      <c r="DB7" s="438">
        <v>1656582</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110</v>
      </c>
      <c r="AV8" s="434"/>
      <c r="AW8" s="434"/>
      <c r="AX8" s="434"/>
      <c r="AY8" s="435" t="s">
        <v>111</v>
      </c>
      <c r="AZ8" s="436"/>
      <c r="BA8" s="436"/>
      <c r="BB8" s="436"/>
      <c r="BC8" s="436"/>
      <c r="BD8" s="436"/>
      <c r="BE8" s="436"/>
      <c r="BF8" s="436"/>
      <c r="BG8" s="436"/>
      <c r="BH8" s="436"/>
      <c r="BI8" s="436"/>
      <c r="BJ8" s="436"/>
      <c r="BK8" s="436"/>
      <c r="BL8" s="436"/>
      <c r="BM8" s="437"/>
      <c r="BN8" s="438">
        <v>130376</v>
      </c>
      <c r="BO8" s="439"/>
      <c r="BP8" s="439"/>
      <c r="BQ8" s="439"/>
      <c r="BR8" s="439"/>
      <c r="BS8" s="439"/>
      <c r="BT8" s="439"/>
      <c r="BU8" s="440"/>
      <c r="BV8" s="438">
        <v>131085</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0.16</v>
      </c>
      <c r="CU8" s="448"/>
      <c r="CV8" s="448"/>
      <c r="CW8" s="448"/>
      <c r="CX8" s="448"/>
      <c r="CY8" s="448"/>
      <c r="CZ8" s="448"/>
      <c r="DA8" s="449"/>
      <c r="DB8" s="447">
        <v>0.17</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2791</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96</v>
      </c>
      <c r="AV9" s="434"/>
      <c r="AW9" s="434"/>
      <c r="AX9" s="434"/>
      <c r="AY9" s="435" t="s">
        <v>117</v>
      </c>
      <c r="AZ9" s="436"/>
      <c r="BA9" s="436"/>
      <c r="BB9" s="436"/>
      <c r="BC9" s="436"/>
      <c r="BD9" s="436"/>
      <c r="BE9" s="436"/>
      <c r="BF9" s="436"/>
      <c r="BG9" s="436"/>
      <c r="BH9" s="436"/>
      <c r="BI9" s="436"/>
      <c r="BJ9" s="436"/>
      <c r="BK9" s="436"/>
      <c r="BL9" s="436"/>
      <c r="BM9" s="437"/>
      <c r="BN9" s="438">
        <v>-709</v>
      </c>
      <c r="BO9" s="439"/>
      <c r="BP9" s="439"/>
      <c r="BQ9" s="439"/>
      <c r="BR9" s="439"/>
      <c r="BS9" s="439"/>
      <c r="BT9" s="439"/>
      <c r="BU9" s="440"/>
      <c r="BV9" s="438">
        <v>8608</v>
      </c>
      <c r="BW9" s="439"/>
      <c r="BX9" s="439"/>
      <c r="BY9" s="439"/>
      <c r="BZ9" s="439"/>
      <c r="CA9" s="439"/>
      <c r="CB9" s="439"/>
      <c r="CC9" s="440"/>
      <c r="CD9" s="441" t="s">
        <v>118</v>
      </c>
      <c r="CE9" s="442"/>
      <c r="CF9" s="442"/>
      <c r="CG9" s="442"/>
      <c r="CH9" s="442"/>
      <c r="CI9" s="442"/>
      <c r="CJ9" s="442"/>
      <c r="CK9" s="442"/>
      <c r="CL9" s="442"/>
      <c r="CM9" s="442"/>
      <c r="CN9" s="442"/>
      <c r="CO9" s="442"/>
      <c r="CP9" s="442"/>
      <c r="CQ9" s="442"/>
      <c r="CR9" s="442"/>
      <c r="CS9" s="443"/>
      <c r="CT9" s="404">
        <v>15.3</v>
      </c>
      <c r="CU9" s="405"/>
      <c r="CV9" s="405"/>
      <c r="CW9" s="405"/>
      <c r="CX9" s="405"/>
      <c r="CY9" s="405"/>
      <c r="CZ9" s="405"/>
      <c r="DA9" s="406"/>
      <c r="DB9" s="404">
        <v>14.5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1"/>
      <c r="N10" s="431"/>
      <c r="O10" s="431"/>
      <c r="P10" s="431"/>
      <c r="Q10" s="432"/>
      <c r="R10" s="458">
        <v>3087</v>
      </c>
      <c r="S10" s="459"/>
      <c r="T10" s="459"/>
      <c r="U10" s="459"/>
      <c r="V10" s="460"/>
      <c r="W10" s="395"/>
      <c r="X10" s="396"/>
      <c r="Y10" s="396"/>
      <c r="Z10" s="396"/>
      <c r="AA10" s="396"/>
      <c r="AB10" s="396"/>
      <c r="AC10" s="396"/>
      <c r="AD10" s="396"/>
      <c r="AE10" s="396"/>
      <c r="AF10" s="396"/>
      <c r="AG10" s="396"/>
      <c r="AH10" s="396"/>
      <c r="AI10" s="396"/>
      <c r="AJ10" s="396"/>
      <c r="AK10" s="396"/>
      <c r="AL10" s="399"/>
      <c r="AM10" s="430" t="s">
        <v>120</v>
      </c>
      <c r="AN10" s="431"/>
      <c r="AO10" s="431"/>
      <c r="AP10" s="431"/>
      <c r="AQ10" s="431"/>
      <c r="AR10" s="431"/>
      <c r="AS10" s="431"/>
      <c r="AT10" s="432"/>
      <c r="AU10" s="433" t="s">
        <v>121</v>
      </c>
      <c r="AV10" s="434"/>
      <c r="AW10" s="434"/>
      <c r="AX10" s="434"/>
      <c r="AY10" s="435" t="s">
        <v>122</v>
      </c>
      <c r="AZ10" s="436"/>
      <c r="BA10" s="436"/>
      <c r="BB10" s="436"/>
      <c r="BC10" s="436"/>
      <c r="BD10" s="436"/>
      <c r="BE10" s="436"/>
      <c r="BF10" s="436"/>
      <c r="BG10" s="436"/>
      <c r="BH10" s="436"/>
      <c r="BI10" s="436"/>
      <c r="BJ10" s="436"/>
      <c r="BK10" s="436"/>
      <c r="BL10" s="436"/>
      <c r="BM10" s="437"/>
      <c r="BN10" s="438">
        <v>200000</v>
      </c>
      <c r="BO10" s="439"/>
      <c r="BP10" s="439"/>
      <c r="BQ10" s="439"/>
      <c r="BR10" s="439"/>
      <c r="BS10" s="439"/>
      <c r="BT10" s="439"/>
      <c r="BU10" s="440"/>
      <c r="BV10" s="438">
        <v>210000</v>
      </c>
      <c r="BW10" s="439"/>
      <c r="BX10" s="439"/>
      <c r="BY10" s="439"/>
      <c r="BZ10" s="439"/>
      <c r="CA10" s="439"/>
      <c r="CB10" s="439"/>
      <c r="CC10" s="440"/>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0" t="s">
        <v>126</v>
      </c>
      <c r="AN11" s="431"/>
      <c r="AO11" s="431"/>
      <c r="AP11" s="431"/>
      <c r="AQ11" s="431"/>
      <c r="AR11" s="431"/>
      <c r="AS11" s="431"/>
      <c r="AT11" s="432"/>
      <c r="AU11" s="433" t="s">
        <v>96</v>
      </c>
      <c r="AV11" s="434"/>
      <c r="AW11" s="434"/>
      <c r="AX11" s="434"/>
      <c r="AY11" s="435" t="s">
        <v>127</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128</v>
      </c>
      <c r="CE11" s="442"/>
      <c r="CF11" s="442"/>
      <c r="CG11" s="442"/>
      <c r="CH11" s="442"/>
      <c r="CI11" s="442"/>
      <c r="CJ11" s="442"/>
      <c r="CK11" s="442"/>
      <c r="CL11" s="442"/>
      <c r="CM11" s="442"/>
      <c r="CN11" s="442"/>
      <c r="CO11" s="442"/>
      <c r="CP11" s="442"/>
      <c r="CQ11" s="442"/>
      <c r="CR11" s="442"/>
      <c r="CS11" s="443"/>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2891</v>
      </c>
      <c r="S12" s="480"/>
      <c r="T12" s="480"/>
      <c r="U12" s="480"/>
      <c r="V12" s="481"/>
      <c r="W12" s="482" t="s">
        <v>1</v>
      </c>
      <c r="X12" s="434"/>
      <c r="Y12" s="434"/>
      <c r="Z12" s="434"/>
      <c r="AA12" s="434"/>
      <c r="AB12" s="483"/>
      <c r="AC12" s="484" t="s">
        <v>132</v>
      </c>
      <c r="AD12" s="485"/>
      <c r="AE12" s="485"/>
      <c r="AF12" s="485"/>
      <c r="AG12" s="486"/>
      <c r="AH12" s="484" t="s">
        <v>133</v>
      </c>
      <c r="AI12" s="485"/>
      <c r="AJ12" s="485"/>
      <c r="AK12" s="485"/>
      <c r="AL12" s="487"/>
      <c r="AM12" s="430" t="s">
        <v>134</v>
      </c>
      <c r="AN12" s="431"/>
      <c r="AO12" s="431"/>
      <c r="AP12" s="431"/>
      <c r="AQ12" s="431"/>
      <c r="AR12" s="431"/>
      <c r="AS12" s="431"/>
      <c r="AT12" s="432"/>
      <c r="AU12" s="433" t="s">
        <v>135</v>
      </c>
      <c r="AV12" s="434"/>
      <c r="AW12" s="434"/>
      <c r="AX12" s="434"/>
      <c r="AY12" s="435" t="s">
        <v>136</v>
      </c>
      <c r="AZ12" s="436"/>
      <c r="BA12" s="436"/>
      <c r="BB12" s="436"/>
      <c r="BC12" s="436"/>
      <c r="BD12" s="436"/>
      <c r="BE12" s="436"/>
      <c r="BF12" s="436"/>
      <c r="BG12" s="436"/>
      <c r="BH12" s="436"/>
      <c r="BI12" s="436"/>
      <c r="BJ12" s="436"/>
      <c r="BK12" s="436"/>
      <c r="BL12" s="436"/>
      <c r="BM12" s="437"/>
      <c r="BN12" s="438">
        <v>200000</v>
      </c>
      <c r="BO12" s="439"/>
      <c r="BP12" s="439"/>
      <c r="BQ12" s="439"/>
      <c r="BR12" s="439"/>
      <c r="BS12" s="439"/>
      <c r="BT12" s="439"/>
      <c r="BU12" s="440"/>
      <c r="BV12" s="438">
        <v>210000</v>
      </c>
      <c r="BW12" s="439"/>
      <c r="BX12" s="439"/>
      <c r="BY12" s="439"/>
      <c r="BZ12" s="439"/>
      <c r="CA12" s="439"/>
      <c r="CB12" s="439"/>
      <c r="CC12" s="440"/>
      <c r="CD12" s="441" t="s">
        <v>137</v>
      </c>
      <c r="CE12" s="442"/>
      <c r="CF12" s="442"/>
      <c r="CG12" s="442"/>
      <c r="CH12" s="442"/>
      <c r="CI12" s="442"/>
      <c r="CJ12" s="442"/>
      <c r="CK12" s="442"/>
      <c r="CL12" s="442"/>
      <c r="CM12" s="442"/>
      <c r="CN12" s="442"/>
      <c r="CO12" s="442"/>
      <c r="CP12" s="442"/>
      <c r="CQ12" s="442"/>
      <c r="CR12" s="442"/>
      <c r="CS12" s="443"/>
      <c r="CT12" s="447" t="s">
        <v>138</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2881</v>
      </c>
      <c r="S13" s="492"/>
      <c r="T13" s="492"/>
      <c r="U13" s="492"/>
      <c r="V13" s="493"/>
      <c r="W13" s="417" t="s">
        <v>140</v>
      </c>
      <c r="X13" s="418"/>
      <c r="Y13" s="418"/>
      <c r="Z13" s="418"/>
      <c r="AA13" s="418"/>
      <c r="AB13" s="408"/>
      <c r="AC13" s="458">
        <v>93</v>
      </c>
      <c r="AD13" s="459"/>
      <c r="AE13" s="459"/>
      <c r="AF13" s="459"/>
      <c r="AG13" s="501"/>
      <c r="AH13" s="458">
        <v>94</v>
      </c>
      <c r="AI13" s="459"/>
      <c r="AJ13" s="459"/>
      <c r="AK13" s="459"/>
      <c r="AL13" s="460"/>
      <c r="AM13" s="430" t="s">
        <v>141</v>
      </c>
      <c r="AN13" s="431"/>
      <c r="AO13" s="431"/>
      <c r="AP13" s="431"/>
      <c r="AQ13" s="431"/>
      <c r="AR13" s="431"/>
      <c r="AS13" s="431"/>
      <c r="AT13" s="432"/>
      <c r="AU13" s="433" t="s">
        <v>110</v>
      </c>
      <c r="AV13" s="434"/>
      <c r="AW13" s="434"/>
      <c r="AX13" s="434"/>
      <c r="AY13" s="435" t="s">
        <v>142</v>
      </c>
      <c r="AZ13" s="436"/>
      <c r="BA13" s="436"/>
      <c r="BB13" s="436"/>
      <c r="BC13" s="436"/>
      <c r="BD13" s="436"/>
      <c r="BE13" s="436"/>
      <c r="BF13" s="436"/>
      <c r="BG13" s="436"/>
      <c r="BH13" s="436"/>
      <c r="BI13" s="436"/>
      <c r="BJ13" s="436"/>
      <c r="BK13" s="436"/>
      <c r="BL13" s="436"/>
      <c r="BM13" s="437"/>
      <c r="BN13" s="438">
        <v>-709</v>
      </c>
      <c r="BO13" s="439"/>
      <c r="BP13" s="439"/>
      <c r="BQ13" s="439"/>
      <c r="BR13" s="439"/>
      <c r="BS13" s="439"/>
      <c r="BT13" s="439"/>
      <c r="BU13" s="440"/>
      <c r="BV13" s="438">
        <v>8608</v>
      </c>
      <c r="BW13" s="439"/>
      <c r="BX13" s="439"/>
      <c r="BY13" s="439"/>
      <c r="BZ13" s="439"/>
      <c r="CA13" s="439"/>
      <c r="CB13" s="439"/>
      <c r="CC13" s="440"/>
      <c r="CD13" s="441" t="s">
        <v>143</v>
      </c>
      <c r="CE13" s="442"/>
      <c r="CF13" s="442"/>
      <c r="CG13" s="442"/>
      <c r="CH13" s="442"/>
      <c r="CI13" s="442"/>
      <c r="CJ13" s="442"/>
      <c r="CK13" s="442"/>
      <c r="CL13" s="442"/>
      <c r="CM13" s="442"/>
      <c r="CN13" s="442"/>
      <c r="CO13" s="442"/>
      <c r="CP13" s="442"/>
      <c r="CQ13" s="442"/>
      <c r="CR13" s="442"/>
      <c r="CS13" s="443"/>
      <c r="CT13" s="404">
        <v>7.5</v>
      </c>
      <c r="CU13" s="405"/>
      <c r="CV13" s="405"/>
      <c r="CW13" s="405"/>
      <c r="CX13" s="405"/>
      <c r="CY13" s="405"/>
      <c r="CZ13" s="405"/>
      <c r="DA13" s="406"/>
      <c r="DB13" s="404">
        <v>5.9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2939</v>
      </c>
      <c r="S14" s="492"/>
      <c r="T14" s="492"/>
      <c r="U14" s="492"/>
      <c r="V14" s="493"/>
      <c r="W14" s="397"/>
      <c r="X14" s="398"/>
      <c r="Y14" s="398"/>
      <c r="Z14" s="398"/>
      <c r="AA14" s="398"/>
      <c r="AB14" s="387"/>
      <c r="AC14" s="494">
        <v>7.4</v>
      </c>
      <c r="AD14" s="495"/>
      <c r="AE14" s="495"/>
      <c r="AF14" s="495"/>
      <c r="AG14" s="496"/>
      <c r="AH14" s="494">
        <v>7.2</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145</v>
      </c>
      <c r="CE14" s="503"/>
      <c r="CF14" s="503"/>
      <c r="CG14" s="503"/>
      <c r="CH14" s="503"/>
      <c r="CI14" s="503"/>
      <c r="CJ14" s="503"/>
      <c r="CK14" s="503"/>
      <c r="CL14" s="503"/>
      <c r="CM14" s="503"/>
      <c r="CN14" s="503"/>
      <c r="CO14" s="503"/>
      <c r="CP14" s="503"/>
      <c r="CQ14" s="503"/>
      <c r="CR14" s="503"/>
      <c r="CS14" s="504"/>
      <c r="CT14" s="505">
        <v>19.5</v>
      </c>
      <c r="CU14" s="506"/>
      <c r="CV14" s="506"/>
      <c r="CW14" s="506"/>
      <c r="CX14" s="506"/>
      <c r="CY14" s="506"/>
      <c r="CZ14" s="506"/>
      <c r="DA14" s="507"/>
      <c r="DB14" s="505">
        <v>17.2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146</v>
      </c>
      <c r="N15" s="499"/>
      <c r="O15" s="499"/>
      <c r="P15" s="499"/>
      <c r="Q15" s="500"/>
      <c r="R15" s="491">
        <v>2930</v>
      </c>
      <c r="S15" s="492"/>
      <c r="T15" s="492"/>
      <c r="U15" s="492"/>
      <c r="V15" s="493"/>
      <c r="W15" s="417" t="s">
        <v>147</v>
      </c>
      <c r="X15" s="418"/>
      <c r="Y15" s="418"/>
      <c r="Z15" s="418"/>
      <c r="AA15" s="418"/>
      <c r="AB15" s="408"/>
      <c r="AC15" s="458">
        <v>166</v>
      </c>
      <c r="AD15" s="459"/>
      <c r="AE15" s="459"/>
      <c r="AF15" s="459"/>
      <c r="AG15" s="501"/>
      <c r="AH15" s="458">
        <v>180</v>
      </c>
      <c r="AI15" s="459"/>
      <c r="AJ15" s="459"/>
      <c r="AK15" s="459"/>
      <c r="AL15" s="460"/>
      <c r="AM15" s="430"/>
      <c r="AN15" s="431"/>
      <c r="AO15" s="431"/>
      <c r="AP15" s="431"/>
      <c r="AQ15" s="431"/>
      <c r="AR15" s="431"/>
      <c r="AS15" s="431"/>
      <c r="AT15" s="432"/>
      <c r="AU15" s="433"/>
      <c r="AV15" s="434"/>
      <c r="AW15" s="434"/>
      <c r="AX15" s="434"/>
      <c r="AY15" s="367" t="s">
        <v>148</v>
      </c>
      <c r="AZ15" s="368"/>
      <c r="BA15" s="368"/>
      <c r="BB15" s="368"/>
      <c r="BC15" s="368"/>
      <c r="BD15" s="368"/>
      <c r="BE15" s="368"/>
      <c r="BF15" s="368"/>
      <c r="BG15" s="368"/>
      <c r="BH15" s="368"/>
      <c r="BI15" s="368"/>
      <c r="BJ15" s="368"/>
      <c r="BK15" s="368"/>
      <c r="BL15" s="368"/>
      <c r="BM15" s="369"/>
      <c r="BN15" s="370">
        <v>238366</v>
      </c>
      <c r="BO15" s="371"/>
      <c r="BP15" s="371"/>
      <c r="BQ15" s="371"/>
      <c r="BR15" s="371"/>
      <c r="BS15" s="371"/>
      <c r="BT15" s="371"/>
      <c r="BU15" s="372"/>
      <c r="BV15" s="370">
        <v>233501</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13.3</v>
      </c>
      <c r="AD16" s="495"/>
      <c r="AE16" s="495"/>
      <c r="AF16" s="495"/>
      <c r="AG16" s="496"/>
      <c r="AH16" s="494">
        <v>13.8</v>
      </c>
      <c r="AI16" s="495"/>
      <c r="AJ16" s="495"/>
      <c r="AK16" s="495"/>
      <c r="AL16" s="497"/>
      <c r="AM16" s="430"/>
      <c r="AN16" s="431"/>
      <c r="AO16" s="431"/>
      <c r="AP16" s="431"/>
      <c r="AQ16" s="431"/>
      <c r="AR16" s="431"/>
      <c r="AS16" s="431"/>
      <c r="AT16" s="432"/>
      <c r="AU16" s="433"/>
      <c r="AV16" s="434"/>
      <c r="AW16" s="434"/>
      <c r="AX16" s="434"/>
      <c r="AY16" s="435" t="s">
        <v>152</v>
      </c>
      <c r="AZ16" s="436"/>
      <c r="BA16" s="436"/>
      <c r="BB16" s="436"/>
      <c r="BC16" s="436"/>
      <c r="BD16" s="436"/>
      <c r="BE16" s="436"/>
      <c r="BF16" s="436"/>
      <c r="BG16" s="436"/>
      <c r="BH16" s="436"/>
      <c r="BI16" s="436"/>
      <c r="BJ16" s="436"/>
      <c r="BK16" s="436"/>
      <c r="BL16" s="436"/>
      <c r="BM16" s="437"/>
      <c r="BN16" s="438">
        <v>1562501</v>
      </c>
      <c r="BO16" s="439"/>
      <c r="BP16" s="439"/>
      <c r="BQ16" s="439"/>
      <c r="BR16" s="439"/>
      <c r="BS16" s="439"/>
      <c r="BT16" s="439"/>
      <c r="BU16" s="440"/>
      <c r="BV16" s="438">
        <v>1547428</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153</v>
      </c>
      <c r="N17" s="517"/>
      <c r="O17" s="517"/>
      <c r="P17" s="517"/>
      <c r="Q17" s="518"/>
      <c r="R17" s="513" t="s">
        <v>154</v>
      </c>
      <c r="S17" s="514"/>
      <c r="T17" s="514"/>
      <c r="U17" s="514"/>
      <c r="V17" s="515"/>
      <c r="W17" s="417" t="s">
        <v>155</v>
      </c>
      <c r="X17" s="418"/>
      <c r="Y17" s="418"/>
      <c r="Z17" s="418"/>
      <c r="AA17" s="418"/>
      <c r="AB17" s="408"/>
      <c r="AC17" s="458">
        <v>992</v>
      </c>
      <c r="AD17" s="459"/>
      <c r="AE17" s="459"/>
      <c r="AF17" s="459"/>
      <c r="AG17" s="501"/>
      <c r="AH17" s="458">
        <v>1031</v>
      </c>
      <c r="AI17" s="459"/>
      <c r="AJ17" s="459"/>
      <c r="AK17" s="459"/>
      <c r="AL17" s="460"/>
      <c r="AM17" s="430"/>
      <c r="AN17" s="431"/>
      <c r="AO17" s="431"/>
      <c r="AP17" s="431"/>
      <c r="AQ17" s="431"/>
      <c r="AR17" s="431"/>
      <c r="AS17" s="431"/>
      <c r="AT17" s="432"/>
      <c r="AU17" s="433"/>
      <c r="AV17" s="434"/>
      <c r="AW17" s="434"/>
      <c r="AX17" s="434"/>
      <c r="AY17" s="435" t="s">
        <v>156</v>
      </c>
      <c r="AZ17" s="436"/>
      <c r="BA17" s="436"/>
      <c r="BB17" s="436"/>
      <c r="BC17" s="436"/>
      <c r="BD17" s="436"/>
      <c r="BE17" s="436"/>
      <c r="BF17" s="436"/>
      <c r="BG17" s="436"/>
      <c r="BH17" s="436"/>
      <c r="BI17" s="436"/>
      <c r="BJ17" s="436"/>
      <c r="BK17" s="436"/>
      <c r="BL17" s="436"/>
      <c r="BM17" s="437"/>
      <c r="BN17" s="438">
        <v>293802</v>
      </c>
      <c r="BO17" s="439"/>
      <c r="BP17" s="439"/>
      <c r="BQ17" s="439"/>
      <c r="BR17" s="439"/>
      <c r="BS17" s="439"/>
      <c r="BT17" s="439"/>
      <c r="BU17" s="440"/>
      <c r="BV17" s="438">
        <v>288072</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157</v>
      </c>
      <c r="C18" s="450"/>
      <c r="D18" s="450"/>
      <c r="E18" s="522"/>
      <c r="F18" s="522"/>
      <c r="G18" s="522"/>
      <c r="H18" s="522"/>
      <c r="I18" s="522"/>
      <c r="J18" s="522"/>
      <c r="K18" s="522"/>
      <c r="L18" s="523">
        <v>5.81</v>
      </c>
      <c r="M18" s="523"/>
      <c r="N18" s="523"/>
      <c r="O18" s="523"/>
      <c r="P18" s="523"/>
      <c r="Q18" s="523"/>
      <c r="R18" s="524"/>
      <c r="S18" s="524"/>
      <c r="T18" s="524"/>
      <c r="U18" s="524"/>
      <c r="V18" s="525"/>
      <c r="W18" s="419"/>
      <c r="X18" s="420"/>
      <c r="Y18" s="420"/>
      <c r="Z18" s="420"/>
      <c r="AA18" s="420"/>
      <c r="AB18" s="411"/>
      <c r="AC18" s="526">
        <v>79.3</v>
      </c>
      <c r="AD18" s="527"/>
      <c r="AE18" s="527"/>
      <c r="AF18" s="527"/>
      <c r="AG18" s="528"/>
      <c r="AH18" s="526">
        <v>79</v>
      </c>
      <c r="AI18" s="527"/>
      <c r="AJ18" s="527"/>
      <c r="AK18" s="527"/>
      <c r="AL18" s="529"/>
      <c r="AM18" s="430"/>
      <c r="AN18" s="431"/>
      <c r="AO18" s="431"/>
      <c r="AP18" s="431"/>
      <c r="AQ18" s="431"/>
      <c r="AR18" s="431"/>
      <c r="AS18" s="431"/>
      <c r="AT18" s="432"/>
      <c r="AU18" s="433"/>
      <c r="AV18" s="434"/>
      <c r="AW18" s="434"/>
      <c r="AX18" s="434"/>
      <c r="AY18" s="435" t="s">
        <v>158</v>
      </c>
      <c r="AZ18" s="436"/>
      <c r="BA18" s="436"/>
      <c r="BB18" s="436"/>
      <c r="BC18" s="436"/>
      <c r="BD18" s="436"/>
      <c r="BE18" s="436"/>
      <c r="BF18" s="436"/>
      <c r="BG18" s="436"/>
      <c r="BH18" s="436"/>
      <c r="BI18" s="436"/>
      <c r="BJ18" s="436"/>
      <c r="BK18" s="436"/>
      <c r="BL18" s="436"/>
      <c r="BM18" s="437"/>
      <c r="BN18" s="438">
        <v>1610467</v>
      </c>
      <c r="BO18" s="439"/>
      <c r="BP18" s="439"/>
      <c r="BQ18" s="439"/>
      <c r="BR18" s="439"/>
      <c r="BS18" s="439"/>
      <c r="BT18" s="439"/>
      <c r="BU18" s="440"/>
      <c r="BV18" s="438">
        <v>1527561</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159</v>
      </c>
      <c r="C19" s="450"/>
      <c r="D19" s="450"/>
      <c r="E19" s="522"/>
      <c r="F19" s="522"/>
      <c r="G19" s="522"/>
      <c r="H19" s="522"/>
      <c r="I19" s="522"/>
      <c r="J19" s="522"/>
      <c r="K19" s="522"/>
      <c r="L19" s="530">
        <v>480</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160</v>
      </c>
      <c r="AZ19" s="436"/>
      <c r="BA19" s="436"/>
      <c r="BB19" s="436"/>
      <c r="BC19" s="436"/>
      <c r="BD19" s="436"/>
      <c r="BE19" s="436"/>
      <c r="BF19" s="436"/>
      <c r="BG19" s="436"/>
      <c r="BH19" s="436"/>
      <c r="BI19" s="436"/>
      <c r="BJ19" s="436"/>
      <c r="BK19" s="436"/>
      <c r="BL19" s="436"/>
      <c r="BM19" s="437"/>
      <c r="BN19" s="438">
        <v>2564566</v>
      </c>
      <c r="BO19" s="439"/>
      <c r="BP19" s="439"/>
      <c r="BQ19" s="439"/>
      <c r="BR19" s="439"/>
      <c r="BS19" s="439"/>
      <c r="BT19" s="439"/>
      <c r="BU19" s="440"/>
      <c r="BV19" s="438">
        <v>2474311</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161</v>
      </c>
      <c r="C20" s="450"/>
      <c r="D20" s="450"/>
      <c r="E20" s="522"/>
      <c r="F20" s="522"/>
      <c r="G20" s="522"/>
      <c r="H20" s="522"/>
      <c r="I20" s="522"/>
      <c r="J20" s="522"/>
      <c r="K20" s="522"/>
      <c r="L20" s="530">
        <v>1315</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163</v>
      </c>
      <c r="C22" s="551"/>
      <c r="D22" s="552"/>
      <c r="E22" s="413" t="s">
        <v>1</v>
      </c>
      <c r="F22" s="418"/>
      <c r="G22" s="418"/>
      <c r="H22" s="418"/>
      <c r="I22" s="418"/>
      <c r="J22" s="418"/>
      <c r="K22" s="408"/>
      <c r="L22" s="413" t="s">
        <v>164</v>
      </c>
      <c r="M22" s="418"/>
      <c r="N22" s="418"/>
      <c r="O22" s="418"/>
      <c r="P22" s="408"/>
      <c r="Q22" s="559" t="s">
        <v>165</v>
      </c>
      <c r="R22" s="560"/>
      <c r="S22" s="560"/>
      <c r="T22" s="560"/>
      <c r="U22" s="560"/>
      <c r="V22" s="561"/>
      <c r="W22" s="565" t="s">
        <v>166</v>
      </c>
      <c r="X22" s="551"/>
      <c r="Y22" s="552"/>
      <c r="Z22" s="413" t="s">
        <v>1</v>
      </c>
      <c r="AA22" s="418"/>
      <c r="AB22" s="418"/>
      <c r="AC22" s="418"/>
      <c r="AD22" s="418"/>
      <c r="AE22" s="418"/>
      <c r="AF22" s="418"/>
      <c r="AG22" s="408"/>
      <c r="AH22" s="570" t="s">
        <v>167</v>
      </c>
      <c r="AI22" s="418"/>
      <c r="AJ22" s="418"/>
      <c r="AK22" s="418"/>
      <c r="AL22" s="408"/>
      <c r="AM22" s="570" t="s">
        <v>168</v>
      </c>
      <c r="AN22" s="571"/>
      <c r="AO22" s="571"/>
      <c r="AP22" s="571"/>
      <c r="AQ22" s="571"/>
      <c r="AR22" s="572"/>
      <c r="AS22" s="559" t="s">
        <v>165</v>
      </c>
      <c r="AT22" s="560"/>
      <c r="AU22" s="560"/>
      <c r="AV22" s="560"/>
      <c r="AW22" s="560"/>
      <c r="AX22" s="576"/>
      <c r="AY22" s="367" t="s">
        <v>169</v>
      </c>
      <c r="AZ22" s="368"/>
      <c r="BA22" s="368"/>
      <c r="BB22" s="368"/>
      <c r="BC22" s="368"/>
      <c r="BD22" s="368"/>
      <c r="BE22" s="368"/>
      <c r="BF22" s="368"/>
      <c r="BG22" s="368"/>
      <c r="BH22" s="368"/>
      <c r="BI22" s="368"/>
      <c r="BJ22" s="368"/>
      <c r="BK22" s="368"/>
      <c r="BL22" s="368"/>
      <c r="BM22" s="369"/>
      <c r="BN22" s="370">
        <v>5249766</v>
      </c>
      <c r="BO22" s="371"/>
      <c r="BP22" s="371"/>
      <c r="BQ22" s="371"/>
      <c r="BR22" s="371"/>
      <c r="BS22" s="371"/>
      <c r="BT22" s="371"/>
      <c r="BU22" s="372"/>
      <c r="BV22" s="370">
        <v>4739955</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170</v>
      </c>
      <c r="AZ23" s="436"/>
      <c r="BA23" s="436"/>
      <c r="BB23" s="436"/>
      <c r="BC23" s="436"/>
      <c r="BD23" s="436"/>
      <c r="BE23" s="436"/>
      <c r="BF23" s="436"/>
      <c r="BG23" s="436"/>
      <c r="BH23" s="436"/>
      <c r="BI23" s="436"/>
      <c r="BJ23" s="436"/>
      <c r="BK23" s="436"/>
      <c r="BL23" s="436"/>
      <c r="BM23" s="437"/>
      <c r="BN23" s="438">
        <v>4793789</v>
      </c>
      <c r="BO23" s="439"/>
      <c r="BP23" s="439"/>
      <c r="BQ23" s="439"/>
      <c r="BR23" s="439"/>
      <c r="BS23" s="439"/>
      <c r="BT23" s="439"/>
      <c r="BU23" s="440"/>
      <c r="BV23" s="438">
        <v>4240162</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171</v>
      </c>
      <c r="F24" s="431"/>
      <c r="G24" s="431"/>
      <c r="H24" s="431"/>
      <c r="I24" s="431"/>
      <c r="J24" s="431"/>
      <c r="K24" s="432"/>
      <c r="L24" s="458">
        <v>1</v>
      </c>
      <c r="M24" s="459"/>
      <c r="N24" s="459"/>
      <c r="O24" s="459"/>
      <c r="P24" s="501"/>
      <c r="Q24" s="458">
        <v>4575</v>
      </c>
      <c r="R24" s="459"/>
      <c r="S24" s="459"/>
      <c r="T24" s="459"/>
      <c r="U24" s="459"/>
      <c r="V24" s="501"/>
      <c r="W24" s="566"/>
      <c r="X24" s="554"/>
      <c r="Y24" s="555"/>
      <c r="Z24" s="457" t="s">
        <v>172</v>
      </c>
      <c r="AA24" s="431"/>
      <c r="AB24" s="431"/>
      <c r="AC24" s="431"/>
      <c r="AD24" s="431"/>
      <c r="AE24" s="431"/>
      <c r="AF24" s="431"/>
      <c r="AG24" s="432"/>
      <c r="AH24" s="458">
        <v>53</v>
      </c>
      <c r="AI24" s="459"/>
      <c r="AJ24" s="459"/>
      <c r="AK24" s="459"/>
      <c r="AL24" s="501"/>
      <c r="AM24" s="458">
        <v>150149</v>
      </c>
      <c r="AN24" s="459"/>
      <c r="AO24" s="459"/>
      <c r="AP24" s="459"/>
      <c r="AQ24" s="459"/>
      <c r="AR24" s="501"/>
      <c r="AS24" s="458">
        <v>2833</v>
      </c>
      <c r="AT24" s="459"/>
      <c r="AU24" s="459"/>
      <c r="AV24" s="459"/>
      <c r="AW24" s="459"/>
      <c r="AX24" s="460"/>
      <c r="AY24" s="544" t="s">
        <v>173</v>
      </c>
      <c r="AZ24" s="545"/>
      <c r="BA24" s="545"/>
      <c r="BB24" s="545"/>
      <c r="BC24" s="545"/>
      <c r="BD24" s="545"/>
      <c r="BE24" s="545"/>
      <c r="BF24" s="545"/>
      <c r="BG24" s="545"/>
      <c r="BH24" s="545"/>
      <c r="BI24" s="545"/>
      <c r="BJ24" s="545"/>
      <c r="BK24" s="545"/>
      <c r="BL24" s="545"/>
      <c r="BM24" s="546"/>
      <c r="BN24" s="438">
        <v>4516633</v>
      </c>
      <c r="BO24" s="439"/>
      <c r="BP24" s="439"/>
      <c r="BQ24" s="439"/>
      <c r="BR24" s="439"/>
      <c r="BS24" s="439"/>
      <c r="BT24" s="439"/>
      <c r="BU24" s="440"/>
      <c r="BV24" s="438">
        <v>3941140</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174</v>
      </c>
      <c r="F25" s="431"/>
      <c r="G25" s="431"/>
      <c r="H25" s="431"/>
      <c r="I25" s="431"/>
      <c r="J25" s="431"/>
      <c r="K25" s="432"/>
      <c r="L25" s="458">
        <v>1</v>
      </c>
      <c r="M25" s="459"/>
      <c r="N25" s="459"/>
      <c r="O25" s="459"/>
      <c r="P25" s="501"/>
      <c r="Q25" s="458">
        <v>5600</v>
      </c>
      <c r="R25" s="459"/>
      <c r="S25" s="459"/>
      <c r="T25" s="459"/>
      <c r="U25" s="459"/>
      <c r="V25" s="501"/>
      <c r="W25" s="566"/>
      <c r="X25" s="554"/>
      <c r="Y25" s="555"/>
      <c r="Z25" s="457" t="s">
        <v>175</v>
      </c>
      <c r="AA25" s="431"/>
      <c r="AB25" s="431"/>
      <c r="AC25" s="431"/>
      <c r="AD25" s="431"/>
      <c r="AE25" s="431"/>
      <c r="AF25" s="431"/>
      <c r="AG25" s="432"/>
      <c r="AH25" s="458" t="s">
        <v>138</v>
      </c>
      <c r="AI25" s="459"/>
      <c r="AJ25" s="459"/>
      <c r="AK25" s="459"/>
      <c r="AL25" s="501"/>
      <c r="AM25" s="458" t="s">
        <v>138</v>
      </c>
      <c r="AN25" s="459"/>
      <c r="AO25" s="459"/>
      <c r="AP25" s="459"/>
      <c r="AQ25" s="459"/>
      <c r="AR25" s="501"/>
      <c r="AS25" s="458" t="s">
        <v>138</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257351</v>
      </c>
      <c r="BO25" s="371"/>
      <c r="BP25" s="371"/>
      <c r="BQ25" s="371"/>
      <c r="BR25" s="371"/>
      <c r="BS25" s="371"/>
      <c r="BT25" s="371"/>
      <c r="BU25" s="372"/>
      <c r="BV25" s="370">
        <v>1102664</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177</v>
      </c>
      <c r="F26" s="431"/>
      <c r="G26" s="431"/>
      <c r="H26" s="431"/>
      <c r="I26" s="431"/>
      <c r="J26" s="431"/>
      <c r="K26" s="432"/>
      <c r="L26" s="458">
        <v>1</v>
      </c>
      <c r="M26" s="459"/>
      <c r="N26" s="459"/>
      <c r="O26" s="459"/>
      <c r="P26" s="501"/>
      <c r="Q26" s="458">
        <v>5050</v>
      </c>
      <c r="R26" s="459"/>
      <c r="S26" s="459"/>
      <c r="T26" s="459"/>
      <c r="U26" s="459"/>
      <c r="V26" s="501"/>
      <c r="W26" s="566"/>
      <c r="X26" s="554"/>
      <c r="Y26" s="555"/>
      <c r="Z26" s="457" t="s">
        <v>178</v>
      </c>
      <c r="AA26" s="578"/>
      <c r="AB26" s="578"/>
      <c r="AC26" s="578"/>
      <c r="AD26" s="578"/>
      <c r="AE26" s="578"/>
      <c r="AF26" s="578"/>
      <c r="AG26" s="579"/>
      <c r="AH26" s="458" t="s">
        <v>138</v>
      </c>
      <c r="AI26" s="459"/>
      <c r="AJ26" s="459"/>
      <c r="AK26" s="459"/>
      <c r="AL26" s="501"/>
      <c r="AM26" s="458" t="s">
        <v>179</v>
      </c>
      <c r="AN26" s="459"/>
      <c r="AO26" s="459"/>
      <c r="AP26" s="459"/>
      <c r="AQ26" s="459"/>
      <c r="AR26" s="501"/>
      <c r="AS26" s="458" t="s">
        <v>129</v>
      </c>
      <c r="AT26" s="459"/>
      <c r="AU26" s="459"/>
      <c r="AV26" s="459"/>
      <c r="AW26" s="459"/>
      <c r="AX26" s="460"/>
      <c r="AY26" s="441" t="s">
        <v>180</v>
      </c>
      <c r="AZ26" s="442"/>
      <c r="BA26" s="442"/>
      <c r="BB26" s="442"/>
      <c r="BC26" s="442"/>
      <c r="BD26" s="442"/>
      <c r="BE26" s="442"/>
      <c r="BF26" s="442"/>
      <c r="BG26" s="442"/>
      <c r="BH26" s="442"/>
      <c r="BI26" s="442"/>
      <c r="BJ26" s="442"/>
      <c r="BK26" s="442"/>
      <c r="BL26" s="442"/>
      <c r="BM26" s="443"/>
      <c r="BN26" s="438" t="s">
        <v>129</v>
      </c>
      <c r="BO26" s="439"/>
      <c r="BP26" s="439"/>
      <c r="BQ26" s="439"/>
      <c r="BR26" s="439"/>
      <c r="BS26" s="439"/>
      <c r="BT26" s="439"/>
      <c r="BU26" s="440"/>
      <c r="BV26" s="438" t="s">
        <v>138</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181</v>
      </c>
      <c r="F27" s="431"/>
      <c r="G27" s="431"/>
      <c r="H27" s="431"/>
      <c r="I27" s="431"/>
      <c r="J27" s="431"/>
      <c r="K27" s="432"/>
      <c r="L27" s="458">
        <v>1</v>
      </c>
      <c r="M27" s="459"/>
      <c r="N27" s="459"/>
      <c r="O27" s="459"/>
      <c r="P27" s="501"/>
      <c r="Q27" s="458">
        <v>2850</v>
      </c>
      <c r="R27" s="459"/>
      <c r="S27" s="459"/>
      <c r="T27" s="459"/>
      <c r="U27" s="459"/>
      <c r="V27" s="501"/>
      <c r="W27" s="566"/>
      <c r="X27" s="554"/>
      <c r="Y27" s="555"/>
      <c r="Z27" s="457" t="s">
        <v>182</v>
      </c>
      <c r="AA27" s="431"/>
      <c r="AB27" s="431"/>
      <c r="AC27" s="431"/>
      <c r="AD27" s="431"/>
      <c r="AE27" s="431"/>
      <c r="AF27" s="431"/>
      <c r="AG27" s="432"/>
      <c r="AH27" s="458" t="s">
        <v>138</v>
      </c>
      <c r="AI27" s="459"/>
      <c r="AJ27" s="459"/>
      <c r="AK27" s="459"/>
      <c r="AL27" s="501"/>
      <c r="AM27" s="458" t="s">
        <v>129</v>
      </c>
      <c r="AN27" s="459"/>
      <c r="AO27" s="459"/>
      <c r="AP27" s="459"/>
      <c r="AQ27" s="459"/>
      <c r="AR27" s="501"/>
      <c r="AS27" s="458" t="s">
        <v>129</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47">
        <v>84571</v>
      </c>
      <c r="BO27" s="548"/>
      <c r="BP27" s="548"/>
      <c r="BQ27" s="548"/>
      <c r="BR27" s="548"/>
      <c r="BS27" s="548"/>
      <c r="BT27" s="548"/>
      <c r="BU27" s="549"/>
      <c r="BV27" s="547">
        <v>84571</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184</v>
      </c>
      <c r="F28" s="431"/>
      <c r="G28" s="431"/>
      <c r="H28" s="431"/>
      <c r="I28" s="431"/>
      <c r="J28" s="431"/>
      <c r="K28" s="432"/>
      <c r="L28" s="458">
        <v>1</v>
      </c>
      <c r="M28" s="459"/>
      <c r="N28" s="459"/>
      <c r="O28" s="459"/>
      <c r="P28" s="501"/>
      <c r="Q28" s="458">
        <v>2280</v>
      </c>
      <c r="R28" s="459"/>
      <c r="S28" s="459"/>
      <c r="T28" s="459"/>
      <c r="U28" s="459"/>
      <c r="V28" s="501"/>
      <c r="W28" s="566"/>
      <c r="X28" s="554"/>
      <c r="Y28" s="555"/>
      <c r="Z28" s="457" t="s">
        <v>185</v>
      </c>
      <c r="AA28" s="431"/>
      <c r="AB28" s="431"/>
      <c r="AC28" s="431"/>
      <c r="AD28" s="431"/>
      <c r="AE28" s="431"/>
      <c r="AF28" s="431"/>
      <c r="AG28" s="432"/>
      <c r="AH28" s="458" t="s">
        <v>138</v>
      </c>
      <c r="AI28" s="459"/>
      <c r="AJ28" s="459"/>
      <c r="AK28" s="459"/>
      <c r="AL28" s="501"/>
      <c r="AM28" s="458" t="s">
        <v>179</v>
      </c>
      <c r="AN28" s="459"/>
      <c r="AO28" s="459"/>
      <c r="AP28" s="459"/>
      <c r="AQ28" s="459"/>
      <c r="AR28" s="501"/>
      <c r="AS28" s="458" t="s">
        <v>129</v>
      </c>
      <c r="AT28" s="459"/>
      <c r="AU28" s="459"/>
      <c r="AV28" s="459"/>
      <c r="AW28" s="459"/>
      <c r="AX28" s="460"/>
      <c r="AY28" s="580" t="s">
        <v>186</v>
      </c>
      <c r="AZ28" s="581"/>
      <c r="BA28" s="581"/>
      <c r="BB28" s="582"/>
      <c r="BC28" s="367" t="s">
        <v>50</v>
      </c>
      <c r="BD28" s="368"/>
      <c r="BE28" s="368"/>
      <c r="BF28" s="368"/>
      <c r="BG28" s="368"/>
      <c r="BH28" s="368"/>
      <c r="BI28" s="368"/>
      <c r="BJ28" s="368"/>
      <c r="BK28" s="368"/>
      <c r="BL28" s="368"/>
      <c r="BM28" s="369"/>
      <c r="BN28" s="370">
        <v>502457</v>
      </c>
      <c r="BO28" s="371"/>
      <c r="BP28" s="371"/>
      <c r="BQ28" s="371"/>
      <c r="BR28" s="371"/>
      <c r="BS28" s="371"/>
      <c r="BT28" s="371"/>
      <c r="BU28" s="372"/>
      <c r="BV28" s="370">
        <v>502457</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187</v>
      </c>
      <c r="F29" s="431"/>
      <c r="G29" s="431"/>
      <c r="H29" s="431"/>
      <c r="I29" s="431"/>
      <c r="J29" s="431"/>
      <c r="K29" s="432"/>
      <c r="L29" s="458">
        <v>8</v>
      </c>
      <c r="M29" s="459"/>
      <c r="N29" s="459"/>
      <c r="O29" s="459"/>
      <c r="P29" s="501"/>
      <c r="Q29" s="458">
        <v>2050</v>
      </c>
      <c r="R29" s="459"/>
      <c r="S29" s="459"/>
      <c r="T29" s="459"/>
      <c r="U29" s="459"/>
      <c r="V29" s="501"/>
      <c r="W29" s="567"/>
      <c r="X29" s="568"/>
      <c r="Y29" s="569"/>
      <c r="Z29" s="457" t="s">
        <v>188</v>
      </c>
      <c r="AA29" s="431"/>
      <c r="AB29" s="431"/>
      <c r="AC29" s="431"/>
      <c r="AD29" s="431"/>
      <c r="AE29" s="431"/>
      <c r="AF29" s="431"/>
      <c r="AG29" s="432"/>
      <c r="AH29" s="458">
        <v>53</v>
      </c>
      <c r="AI29" s="459"/>
      <c r="AJ29" s="459"/>
      <c r="AK29" s="459"/>
      <c r="AL29" s="501"/>
      <c r="AM29" s="458">
        <v>150149</v>
      </c>
      <c r="AN29" s="459"/>
      <c r="AO29" s="459"/>
      <c r="AP29" s="459"/>
      <c r="AQ29" s="459"/>
      <c r="AR29" s="501"/>
      <c r="AS29" s="458">
        <v>2833</v>
      </c>
      <c r="AT29" s="459"/>
      <c r="AU29" s="459"/>
      <c r="AV29" s="459"/>
      <c r="AW29" s="459"/>
      <c r="AX29" s="460"/>
      <c r="AY29" s="583"/>
      <c r="AZ29" s="584"/>
      <c r="BA29" s="584"/>
      <c r="BB29" s="585"/>
      <c r="BC29" s="435" t="s">
        <v>189</v>
      </c>
      <c r="BD29" s="436"/>
      <c r="BE29" s="436"/>
      <c r="BF29" s="436"/>
      <c r="BG29" s="436"/>
      <c r="BH29" s="436"/>
      <c r="BI29" s="436"/>
      <c r="BJ29" s="436"/>
      <c r="BK29" s="436"/>
      <c r="BL29" s="436"/>
      <c r="BM29" s="437"/>
      <c r="BN29" s="438">
        <v>505586</v>
      </c>
      <c r="BO29" s="439"/>
      <c r="BP29" s="439"/>
      <c r="BQ29" s="439"/>
      <c r="BR29" s="439"/>
      <c r="BS29" s="439"/>
      <c r="BT29" s="439"/>
      <c r="BU29" s="440"/>
      <c r="BV29" s="438">
        <v>463879</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190</v>
      </c>
      <c r="X30" s="594"/>
      <c r="Y30" s="594"/>
      <c r="Z30" s="594"/>
      <c r="AA30" s="594"/>
      <c r="AB30" s="594"/>
      <c r="AC30" s="594"/>
      <c r="AD30" s="594"/>
      <c r="AE30" s="594"/>
      <c r="AF30" s="594"/>
      <c r="AG30" s="595"/>
      <c r="AH30" s="526">
        <v>95.4</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616082</v>
      </c>
      <c r="BO30" s="548"/>
      <c r="BP30" s="548"/>
      <c r="BQ30" s="548"/>
      <c r="BR30" s="548"/>
      <c r="BS30" s="548"/>
      <c r="BT30" s="548"/>
      <c r="BU30" s="549"/>
      <c r="BV30" s="547">
        <v>620582</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191</v>
      </c>
      <c r="D32" s="589"/>
      <c r="E32" s="589"/>
      <c r="F32" s="589"/>
      <c r="G32" s="589"/>
      <c r="H32" s="589"/>
      <c r="I32" s="589"/>
      <c r="J32" s="589"/>
      <c r="K32" s="589"/>
      <c r="L32" s="589"/>
      <c r="M32" s="589"/>
      <c r="N32" s="589"/>
      <c r="O32" s="589"/>
      <c r="P32" s="589"/>
      <c r="Q32" s="589"/>
      <c r="R32" s="589"/>
      <c r="S32" s="589"/>
      <c r="U32" s="442" t="s">
        <v>192</v>
      </c>
      <c r="V32" s="442"/>
      <c r="W32" s="442"/>
      <c r="X32" s="442"/>
      <c r="Y32" s="442"/>
      <c r="Z32" s="442"/>
      <c r="AA32" s="442"/>
      <c r="AB32" s="442"/>
      <c r="AC32" s="442"/>
      <c r="AD32" s="442"/>
      <c r="AE32" s="442"/>
      <c r="AF32" s="442"/>
      <c r="AG32" s="442"/>
      <c r="AH32" s="442"/>
      <c r="AI32" s="442"/>
      <c r="AJ32" s="442"/>
      <c r="AK32" s="442"/>
      <c r="AM32" s="442" t="s">
        <v>193</v>
      </c>
      <c r="AN32" s="442"/>
      <c r="AO32" s="442"/>
      <c r="AP32" s="442"/>
      <c r="AQ32" s="442"/>
      <c r="AR32" s="442"/>
      <c r="AS32" s="442"/>
      <c r="AT32" s="442"/>
      <c r="AU32" s="442"/>
      <c r="AV32" s="442"/>
      <c r="AW32" s="442"/>
      <c r="AX32" s="442"/>
      <c r="AY32" s="442"/>
      <c r="AZ32" s="442"/>
      <c r="BA32" s="442"/>
      <c r="BB32" s="442"/>
      <c r="BC32" s="442"/>
      <c r="BE32" s="442" t="s">
        <v>194</v>
      </c>
      <c r="BF32" s="442"/>
      <c r="BG32" s="442"/>
      <c r="BH32" s="442"/>
      <c r="BI32" s="442"/>
      <c r="BJ32" s="442"/>
      <c r="BK32" s="442"/>
      <c r="BL32" s="442"/>
      <c r="BM32" s="442"/>
      <c r="BN32" s="442"/>
      <c r="BO32" s="442"/>
      <c r="BP32" s="442"/>
      <c r="BQ32" s="442"/>
      <c r="BR32" s="442"/>
      <c r="BS32" s="442"/>
      <c r="BT32" s="442"/>
      <c r="BU32" s="442"/>
      <c r="BW32" s="442" t="s">
        <v>195</v>
      </c>
      <c r="BX32" s="442"/>
      <c r="BY32" s="442"/>
      <c r="BZ32" s="442"/>
      <c r="CA32" s="442"/>
      <c r="CB32" s="442"/>
      <c r="CC32" s="442"/>
      <c r="CD32" s="442"/>
      <c r="CE32" s="442"/>
      <c r="CF32" s="442"/>
      <c r="CG32" s="442"/>
      <c r="CH32" s="442"/>
      <c r="CI32" s="442"/>
      <c r="CJ32" s="442"/>
      <c r="CK32" s="442"/>
      <c r="CL32" s="442"/>
      <c r="CM32" s="442"/>
      <c r="CO32" s="442" t="s">
        <v>196</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197</v>
      </c>
      <c r="D33" s="425"/>
      <c r="E33" s="396" t="s">
        <v>198</v>
      </c>
      <c r="F33" s="396"/>
      <c r="G33" s="396"/>
      <c r="H33" s="396"/>
      <c r="I33" s="396"/>
      <c r="J33" s="396"/>
      <c r="K33" s="396"/>
      <c r="L33" s="396"/>
      <c r="M33" s="396"/>
      <c r="N33" s="396"/>
      <c r="O33" s="396"/>
      <c r="P33" s="396"/>
      <c r="Q33" s="396"/>
      <c r="R33" s="396"/>
      <c r="S33" s="396"/>
      <c r="T33" s="206"/>
      <c r="U33" s="425" t="s">
        <v>197</v>
      </c>
      <c r="V33" s="425"/>
      <c r="W33" s="396" t="s">
        <v>198</v>
      </c>
      <c r="X33" s="396"/>
      <c r="Y33" s="396"/>
      <c r="Z33" s="396"/>
      <c r="AA33" s="396"/>
      <c r="AB33" s="396"/>
      <c r="AC33" s="396"/>
      <c r="AD33" s="396"/>
      <c r="AE33" s="396"/>
      <c r="AF33" s="396"/>
      <c r="AG33" s="396"/>
      <c r="AH33" s="396"/>
      <c r="AI33" s="396"/>
      <c r="AJ33" s="396"/>
      <c r="AK33" s="396"/>
      <c r="AL33" s="206"/>
      <c r="AM33" s="425" t="s">
        <v>199</v>
      </c>
      <c r="AN33" s="425"/>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25" t="s">
        <v>201</v>
      </c>
      <c r="BX33" s="425"/>
      <c r="BY33" s="396" t="s">
        <v>203</v>
      </c>
      <c r="BZ33" s="396"/>
      <c r="CA33" s="396"/>
      <c r="CB33" s="396"/>
      <c r="CC33" s="396"/>
      <c r="CD33" s="396"/>
      <c r="CE33" s="396"/>
      <c r="CF33" s="396"/>
      <c r="CG33" s="396"/>
      <c r="CH33" s="396"/>
      <c r="CI33" s="396"/>
      <c r="CJ33" s="396"/>
      <c r="CK33" s="396"/>
      <c r="CL33" s="396"/>
      <c r="CM33" s="396"/>
      <c r="CN33" s="206"/>
      <c r="CO33" s="425" t="s">
        <v>197</v>
      </c>
      <c r="CP33" s="425"/>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都市計画公共下水道事業</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太地町開発公社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くじらの博物館事業</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紀南学園事務組合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東牟婁郡町村新宮市老人福祉施設事務組合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東牟婁郡町村新宮市老人福祉施設事務組合（公営企業会計）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那智勝浦町太地町環境衛生施設一部事務組合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新宮周辺広域市町村圏事務組合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新宮周辺広域市町村圏事務組合（公営企業会計）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和歌山地方税回収機構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和歌山県後期高齢者医療広域連合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和歌山県後期高齢者医療広域連合（特別会計）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e3xRS1BtXQdO2CkHKtj77rK9azSFAWSx8CBSlYzgeHaKEx2s5vHdpK15zilDsmVe0HTzd4jYgtl+7v7ToCtiWg==" saltValue="hOKEieFLah/t9r+6tVr/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216767</v>
      </c>
      <c r="S5" s="613"/>
      <c r="T5" s="613"/>
      <c r="U5" s="613"/>
      <c r="V5" s="613"/>
      <c r="W5" s="613"/>
      <c r="X5" s="613"/>
      <c r="Y5" s="614"/>
      <c r="Z5" s="615">
        <v>5.0999999999999996</v>
      </c>
      <c r="AA5" s="615"/>
      <c r="AB5" s="615"/>
      <c r="AC5" s="615"/>
      <c r="AD5" s="616">
        <v>216767</v>
      </c>
      <c r="AE5" s="616"/>
      <c r="AF5" s="616"/>
      <c r="AG5" s="616"/>
      <c r="AH5" s="616"/>
      <c r="AI5" s="616"/>
      <c r="AJ5" s="616"/>
      <c r="AK5" s="616"/>
      <c r="AL5" s="617">
        <v>13.2</v>
      </c>
      <c r="AM5" s="618"/>
      <c r="AN5" s="618"/>
      <c r="AO5" s="619"/>
      <c r="AP5" s="609" t="s">
        <v>229</v>
      </c>
      <c r="AQ5" s="610"/>
      <c r="AR5" s="610"/>
      <c r="AS5" s="610"/>
      <c r="AT5" s="610"/>
      <c r="AU5" s="610"/>
      <c r="AV5" s="610"/>
      <c r="AW5" s="610"/>
      <c r="AX5" s="610"/>
      <c r="AY5" s="610"/>
      <c r="AZ5" s="610"/>
      <c r="BA5" s="610"/>
      <c r="BB5" s="610"/>
      <c r="BC5" s="610"/>
      <c r="BD5" s="610"/>
      <c r="BE5" s="610"/>
      <c r="BF5" s="611"/>
      <c r="BG5" s="623">
        <v>214083</v>
      </c>
      <c r="BH5" s="624"/>
      <c r="BI5" s="624"/>
      <c r="BJ5" s="624"/>
      <c r="BK5" s="624"/>
      <c r="BL5" s="624"/>
      <c r="BM5" s="624"/>
      <c r="BN5" s="625"/>
      <c r="BO5" s="626">
        <v>98.8</v>
      </c>
      <c r="BP5" s="626"/>
      <c r="BQ5" s="626"/>
      <c r="BR5" s="626"/>
      <c r="BS5" s="627">
        <v>19</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10381</v>
      </c>
      <c r="S6" s="624"/>
      <c r="T6" s="624"/>
      <c r="U6" s="624"/>
      <c r="V6" s="624"/>
      <c r="W6" s="624"/>
      <c r="X6" s="624"/>
      <c r="Y6" s="625"/>
      <c r="Z6" s="626">
        <v>0.2</v>
      </c>
      <c r="AA6" s="626"/>
      <c r="AB6" s="626"/>
      <c r="AC6" s="626"/>
      <c r="AD6" s="627">
        <v>10381</v>
      </c>
      <c r="AE6" s="627"/>
      <c r="AF6" s="627"/>
      <c r="AG6" s="627"/>
      <c r="AH6" s="627"/>
      <c r="AI6" s="627"/>
      <c r="AJ6" s="627"/>
      <c r="AK6" s="627"/>
      <c r="AL6" s="628">
        <v>0.6</v>
      </c>
      <c r="AM6" s="629"/>
      <c r="AN6" s="629"/>
      <c r="AO6" s="630"/>
      <c r="AP6" s="620" t="s">
        <v>234</v>
      </c>
      <c r="AQ6" s="621"/>
      <c r="AR6" s="621"/>
      <c r="AS6" s="621"/>
      <c r="AT6" s="621"/>
      <c r="AU6" s="621"/>
      <c r="AV6" s="621"/>
      <c r="AW6" s="621"/>
      <c r="AX6" s="621"/>
      <c r="AY6" s="621"/>
      <c r="AZ6" s="621"/>
      <c r="BA6" s="621"/>
      <c r="BB6" s="621"/>
      <c r="BC6" s="621"/>
      <c r="BD6" s="621"/>
      <c r="BE6" s="621"/>
      <c r="BF6" s="622"/>
      <c r="BG6" s="623">
        <v>214083</v>
      </c>
      <c r="BH6" s="624"/>
      <c r="BI6" s="624"/>
      <c r="BJ6" s="624"/>
      <c r="BK6" s="624"/>
      <c r="BL6" s="624"/>
      <c r="BM6" s="624"/>
      <c r="BN6" s="625"/>
      <c r="BO6" s="626">
        <v>98.8</v>
      </c>
      <c r="BP6" s="626"/>
      <c r="BQ6" s="626"/>
      <c r="BR6" s="626"/>
      <c r="BS6" s="627">
        <v>19</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68726</v>
      </c>
      <c r="CS6" s="624"/>
      <c r="CT6" s="624"/>
      <c r="CU6" s="624"/>
      <c r="CV6" s="624"/>
      <c r="CW6" s="624"/>
      <c r="CX6" s="624"/>
      <c r="CY6" s="625"/>
      <c r="CZ6" s="617">
        <v>1.7</v>
      </c>
      <c r="DA6" s="618"/>
      <c r="DB6" s="618"/>
      <c r="DC6" s="634"/>
      <c r="DD6" s="632" t="s">
        <v>236</v>
      </c>
      <c r="DE6" s="624"/>
      <c r="DF6" s="624"/>
      <c r="DG6" s="624"/>
      <c r="DH6" s="624"/>
      <c r="DI6" s="624"/>
      <c r="DJ6" s="624"/>
      <c r="DK6" s="624"/>
      <c r="DL6" s="624"/>
      <c r="DM6" s="624"/>
      <c r="DN6" s="624"/>
      <c r="DO6" s="624"/>
      <c r="DP6" s="625"/>
      <c r="DQ6" s="632">
        <v>68726</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137</v>
      </c>
      <c r="S7" s="624"/>
      <c r="T7" s="624"/>
      <c r="U7" s="624"/>
      <c r="V7" s="624"/>
      <c r="W7" s="624"/>
      <c r="X7" s="624"/>
      <c r="Y7" s="625"/>
      <c r="Z7" s="626">
        <v>0</v>
      </c>
      <c r="AA7" s="626"/>
      <c r="AB7" s="626"/>
      <c r="AC7" s="626"/>
      <c r="AD7" s="627">
        <v>137</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97648</v>
      </c>
      <c r="BH7" s="624"/>
      <c r="BI7" s="624"/>
      <c r="BJ7" s="624"/>
      <c r="BK7" s="624"/>
      <c r="BL7" s="624"/>
      <c r="BM7" s="624"/>
      <c r="BN7" s="625"/>
      <c r="BO7" s="626">
        <v>45</v>
      </c>
      <c r="BP7" s="626"/>
      <c r="BQ7" s="626"/>
      <c r="BR7" s="626"/>
      <c r="BS7" s="627">
        <v>19</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2162176</v>
      </c>
      <c r="CS7" s="624"/>
      <c r="CT7" s="624"/>
      <c r="CU7" s="624"/>
      <c r="CV7" s="624"/>
      <c r="CW7" s="624"/>
      <c r="CX7" s="624"/>
      <c r="CY7" s="625"/>
      <c r="CZ7" s="626">
        <v>52.9</v>
      </c>
      <c r="DA7" s="626"/>
      <c r="DB7" s="626"/>
      <c r="DC7" s="626"/>
      <c r="DD7" s="632">
        <v>1230954</v>
      </c>
      <c r="DE7" s="624"/>
      <c r="DF7" s="624"/>
      <c r="DG7" s="624"/>
      <c r="DH7" s="624"/>
      <c r="DI7" s="624"/>
      <c r="DJ7" s="624"/>
      <c r="DK7" s="624"/>
      <c r="DL7" s="624"/>
      <c r="DM7" s="624"/>
      <c r="DN7" s="624"/>
      <c r="DO7" s="624"/>
      <c r="DP7" s="625"/>
      <c r="DQ7" s="632">
        <v>922852</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1969</v>
      </c>
      <c r="S8" s="624"/>
      <c r="T8" s="624"/>
      <c r="U8" s="624"/>
      <c r="V8" s="624"/>
      <c r="W8" s="624"/>
      <c r="X8" s="624"/>
      <c r="Y8" s="625"/>
      <c r="Z8" s="626">
        <v>0</v>
      </c>
      <c r="AA8" s="626"/>
      <c r="AB8" s="626"/>
      <c r="AC8" s="626"/>
      <c r="AD8" s="627">
        <v>1969</v>
      </c>
      <c r="AE8" s="627"/>
      <c r="AF8" s="627"/>
      <c r="AG8" s="627"/>
      <c r="AH8" s="627"/>
      <c r="AI8" s="627"/>
      <c r="AJ8" s="627"/>
      <c r="AK8" s="627"/>
      <c r="AL8" s="628">
        <v>0.1</v>
      </c>
      <c r="AM8" s="629"/>
      <c r="AN8" s="629"/>
      <c r="AO8" s="630"/>
      <c r="AP8" s="620" t="s">
        <v>241</v>
      </c>
      <c r="AQ8" s="621"/>
      <c r="AR8" s="621"/>
      <c r="AS8" s="621"/>
      <c r="AT8" s="621"/>
      <c r="AU8" s="621"/>
      <c r="AV8" s="621"/>
      <c r="AW8" s="621"/>
      <c r="AX8" s="621"/>
      <c r="AY8" s="621"/>
      <c r="AZ8" s="621"/>
      <c r="BA8" s="621"/>
      <c r="BB8" s="621"/>
      <c r="BC8" s="621"/>
      <c r="BD8" s="621"/>
      <c r="BE8" s="621"/>
      <c r="BF8" s="622"/>
      <c r="BG8" s="623">
        <v>4722</v>
      </c>
      <c r="BH8" s="624"/>
      <c r="BI8" s="624"/>
      <c r="BJ8" s="624"/>
      <c r="BK8" s="624"/>
      <c r="BL8" s="624"/>
      <c r="BM8" s="624"/>
      <c r="BN8" s="625"/>
      <c r="BO8" s="626">
        <v>2.2000000000000002</v>
      </c>
      <c r="BP8" s="626"/>
      <c r="BQ8" s="626"/>
      <c r="BR8" s="626"/>
      <c r="BS8" s="627" t="s">
        <v>236</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663984</v>
      </c>
      <c r="CS8" s="624"/>
      <c r="CT8" s="624"/>
      <c r="CU8" s="624"/>
      <c r="CV8" s="624"/>
      <c r="CW8" s="624"/>
      <c r="CX8" s="624"/>
      <c r="CY8" s="625"/>
      <c r="CZ8" s="626">
        <v>16.3</v>
      </c>
      <c r="DA8" s="626"/>
      <c r="DB8" s="626"/>
      <c r="DC8" s="626"/>
      <c r="DD8" s="632">
        <v>4832</v>
      </c>
      <c r="DE8" s="624"/>
      <c r="DF8" s="624"/>
      <c r="DG8" s="624"/>
      <c r="DH8" s="624"/>
      <c r="DI8" s="624"/>
      <c r="DJ8" s="624"/>
      <c r="DK8" s="624"/>
      <c r="DL8" s="624"/>
      <c r="DM8" s="624"/>
      <c r="DN8" s="624"/>
      <c r="DO8" s="624"/>
      <c r="DP8" s="625"/>
      <c r="DQ8" s="632">
        <v>422792</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1397</v>
      </c>
      <c r="S9" s="624"/>
      <c r="T9" s="624"/>
      <c r="U9" s="624"/>
      <c r="V9" s="624"/>
      <c r="W9" s="624"/>
      <c r="X9" s="624"/>
      <c r="Y9" s="625"/>
      <c r="Z9" s="626">
        <v>0</v>
      </c>
      <c r="AA9" s="626"/>
      <c r="AB9" s="626"/>
      <c r="AC9" s="626"/>
      <c r="AD9" s="627">
        <v>1397</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88389</v>
      </c>
      <c r="BH9" s="624"/>
      <c r="BI9" s="624"/>
      <c r="BJ9" s="624"/>
      <c r="BK9" s="624"/>
      <c r="BL9" s="624"/>
      <c r="BM9" s="624"/>
      <c r="BN9" s="625"/>
      <c r="BO9" s="626">
        <v>40.799999999999997</v>
      </c>
      <c r="BP9" s="626"/>
      <c r="BQ9" s="626"/>
      <c r="BR9" s="626"/>
      <c r="BS9" s="627" t="s">
        <v>236</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200232</v>
      </c>
      <c r="CS9" s="624"/>
      <c r="CT9" s="624"/>
      <c r="CU9" s="624"/>
      <c r="CV9" s="624"/>
      <c r="CW9" s="624"/>
      <c r="CX9" s="624"/>
      <c r="CY9" s="625"/>
      <c r="CZ9" s="626">
        <v>4.9000000000000004</v>
      </c>
      <c r="DA9" s="626"/>
      <c r="DB9" s="626"/>
      <c r="DC9" s="626"/>
      <c r="DD9" s="632">
        <v>7436</v>
      </c>
      <c r="DE9" s="624"/>
      <c r="DF9" s="624"/>
      <c r="DG9" s="624"/>
      <c r="DH9" s="624"/>
      <c r="DI9" s="624"/>
      <c r="DJ9" s="624"/>
      <c r="DK9" s="624"/>
      <c r="DL9" s="624"/>
      <c r="DM9" s="624"/>
      <c r="DN9" s="624"/>
      <c r="DO9" s="624"/>
      <c r="DP9" s="625"/>
      <c r="DQ9" s="632">
        <v>171966</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236</v>
      </c>
      <c r="AA10" s="626"/>
      <c r="AB10" s="626"/>
      <c r="AC10" s="626"/>
      <c r="AD10" s="627" t="s">
        <v>236</v>
      </c>
      <c r="AE10" s="627"/>
      <c r="AF10" s="627"/>
      <c r="AG10" s="627"/>
      <c r="AH10" s="627"/>
      <c r="AI10" s="627"/>
      <c r="AJ10" s="627"/>
      <c r="AK10" s="627"/>
      <c r="AL10" s="628" t="s">
        <v>129</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3731</v>
      </c>
      <c r="BH10" s="624"/>
      <c r="BI10" s="624"/>
      <c r="BJ10" s="624"/>
      <c r="BK10" s="624"/>
      <c r="BL10" s="624"/>
      <c r="BM10" s="624"/>
      <c r="BN10" s="625"/>
      <c r="BO10" s="626">
        <v>1.7</v>
      </c>
      <c r="BP10" s="626"/>
      <c r="BQ10" s="626"/>
      <c r="BR10" s="626"/>
      <c r="BS10" s="627" t="s">
        <v>236</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35</v>
      </c>
      <c r="CS10" s="624"/>
      <c r="CT10" s="624"/>
      <c r="CU10" s="624"/>
      <c r="CV10" s="624"/>
      <c r="CW10" s="624"/>
      <c r="CX10" s="624"/>
      <c r="CY10" s="625"/>
      <c r="CZ10" s="626">
        <v>0</v>
      </c>
      <c r="DA10" s="626"/>
      <c r="DB10" s="626"/>
      <c r="DC10" s="626"/>
      <c r="DD10" s="632" t="s">
        <v>129</v>
      </c>
      <c r="DE10" s="624"/>
      <c r="DF10" s="624"/>
      <c r="DG10" s="624"/>
      <c r="DH10" s="624"/>
      <c r="DI10" s="624"/>
      <c r="DJ10" s="624"/>
      <c r="DK10" s="624"/>
      <c r="DL10" s="624"/>
      <c r="DM10" s="624"/>
      <c r="DN10" s="624"/>
      <c r="DO10" s="624"/>
      <c r="DP10" s="625"/>
      <c r="DQ10" s="632">
        <v>35</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64342</v>
      </c>
      <c r="S11" s="624"/>
      <c r="T11" s="624"/>
      <c r="U11" s="624"/>
      <c r="V11" s="624"/>
      <c r="W11" s="624"/>
      <c r="X11" s="624"/>
      <c r="Y11" s="625"/>
      <c r="Z11" s="628">
        <v>1.5</v>
      </c>
      <c r="AA11" s="629"/>
      <c r="AB11" s="629"/>
      <c r="AC11" s="635"/>
      <c r="AD11" s="632">
        <v>64342</v>
      </c>
      <c r="AE11" s="624"/>
      <c r="AF11" s="624"/>
      <c r="AG11" s="624"/>
      <c r="AH11" s="624"/>
      <c r="AI11" s="624"/>
      <c r="AJ11" s="624"/>
      <c r="AK11" s="625"/>
      <c r="AL11" s="628">
        <v>3.9</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806</v>
      </c>
      <c r="BH11" s="624"/>
      <c r="BI11" s="624"/>
      <c r="BJ11" s="624"/>
      <c r="BK11" s="624"/>
      <c r="BL11" s="624"/>
      <c r="BM11" s="624"/>
      <c r="BN11" s="625"/>
      <c r="BO11" s="626">
        <v>0.4</v>
      </c>
      <c r="BP11" s="626"/>
      <c r="BQ11" s="626"/>
      <c r="BR11" s="626"/>
      <c r="BS11" s="627">
        <v>19</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89792</v>
      </c>
      <c r="CS11" s="624"/>
      <c r="CT11" s="624"/>
      <c r="CU11" s="624"/>
      <c r="CV11" s="624"/>
      <c r="CW11" s="624"/>
      <c r="CX11" s="624"/>
      <c r="CY11" s="625"/>
      <c r="CZ11" s="626">
        <v>2.2000000000000002</v>
      </c>
      <c r="DA11" s="626"/>
      <c r="DB11" s="626"/>
      <c r="DC11" s="626"/>
      <c r="DD11" s="632">
        <v>59664</v>
      </c>
      <c r="DE11" s="624"/>
      <c r="DF11" s="624"/>
      <c r="DG11" s="624"/>
      <c r="DH11" s="624"/>
      <c r="DI11" s="624"/>
      <c r="DJ11" s="624"/>
      <c r="DK11" s="624"/>
      <c r="DL11" s="624"/>
      <c r="DM11" s="624"/>
      <c r="DN11" s="624"/>
      <c r="DO11" s="624"/>
      <c r="DP11" s="625"/>
      <c r="DQ11" s="632">
        <v>26800</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t="s">
        <v>236</v>
      </c>
      <c r="S12" s="624"/>
      <c r="T12" s="624"/>
      <c r="U12" s="624"/>
      <c r="V12" s="624"/>
      <c r="W12" s="624"/>
      <c r="X12" s="624"/>
      <c r="Y12" s="625"/>
      <c r="Z12" s="626" t="s">
        <v>236</v>
      </c>
      <c r="AA12" s="626"/>
      <c r="AB12" s="626"/>
      <c r="AC12" s="626"/>
      <c r="AD12" s="627" t="s">
        <v>129</v>
      </c>
      <c r="AE12" s="627"/>
      <c r="AF12" s="627"/>
      <c r="AG12" s="627"/>
      <c r="AH12" s="627"/>
      <c r="AI12" s="627"/>
      <c r="AJ12" s="627"/>
      <c r="AK12" s="627"/>
      <c r="AL12" s="628" t="s">
        <v>129</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101385</v>
      </c>
      <c r="BH12" s="624"/>
      <c r="BI12" s="624"/>
      <c r="BJ12" s="624"/>
      <c r="BK12" s="624"/>
      <c r="BL12" s="624"/>
      <c r="BM12" s="624"/>
      <c r="BN12" s="625"/>
      <c r="BO12" s="626">
        <v>46.8</v>
      </c>
      <c r="BP12" s="626"/>
      <c r="BQ12" s="626"/>
      <c r="BR12" s="626"/>
      <c r="BS12" s="627" t="s">
        <v>236</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137028</v>
      </c>
      <c r="CS12" s="624"/>
      <c r="CT12" s="624"/>
      <c r="CU12" s="624"/>
      <c r="CV12" s="624"/>
      <c r="CW12" s="624"/>
      <c r="CX12" s="624"/>
      <c r="CY12" s="625"/>
      <c r="CZ12" s="626">
        <v>3.4</v>
      </c>
      <c r="DA12" s="626"/>
      <c r="DB12" s="626"/>
      <c r="DC12" s="626"/>
      <c r="DD12" s="632">
        <v>22456</v>
      </c>
      <c r="DE12" s="624"/>
      <c r="DF12" s="624"/>
      <c r="DG12" s="624"/>
      <c r="DH12" s="624"/>
      <c r="DI12" s="624"/>
      <c r="DJ12" s="624"/>
      <c r="DK12" s="624"/>
      <c r="DL12" s="624"/>
      <c r="DM12" s="624"/>
      <c r="DN12" s="624"/>
      <c r="DO12" s="624"/>
      <c r="DP12" s="625"/>
      <c r="DQ12" s="632">
        <v>112499</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236</v>
      </c>
      <c r="S13" s="624"/>
      <c r="T13" s="624"/>
      <c r="U13" s="624"/>
      <c r="V13" s="624"/>
      <c r="W13" s="624"/>
      <c r="X13" s="624"/>
      <c r="Y13" s="625"/>
      <c r="Z13" s="626" t="s">
        <v>236</v>
      </c>
      <c r="AA13" s="626"/>
      <c r="AB13" s="626"/>
      <c r="AC13" s="626"/>
      <c r="AD13" s="627" t="s">
        <v>129</v>
      </c>
      <c r="AE13" s="627"/>
      <c r="AF13" s="627"/>
      <c r="AG13" s="627"/>
      <c r="AH13" s="627"/>
      <c r="AI13" s="627"/>
      <c r="AJ13" s="627"/>
      <c r="AK13" s="627"/>
      <c r="AL13" s="628" t="s">
        <v>129</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100371</v>
      </c>
      <c r="BH13" s="624"/>
      <c r="BI13" s="624"/>
      <c r="BJ13" s="624"/>
      <c r="BK13" s="624"/>
      <c r="BL13" s="624"/>
      <c r="BM13" s="624"/>
      <c r="BN13" s="625"/>
      <c r="BO13" s="626">
        <v>46.3</v>
      </c>
      <c r="BP13" s="626"/>
      <c r="BQ13" s="626"/>
      <c r="BR13" s="626"/>
      <c r="BS13" s="627" t="s">
        <v>129</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131571</v>
      </c>
      <c r="CS13" s="624"/>
      <c r="CT13" s="624"/>
      <c r="CU13" s="624"/>
      <c r="CV13" s="624"/>
      <c r="CW13" s="624"/>
      <c r="CX13" s="624"/>
      <c r="CY13" s="625"/>
      <c r="CZ13" s="626">
        <v>3.2</v>
      </c>
      <c r="DA13" s="626"/>
      <c r="DB13" s="626"/>
      <c r="DC13" s="626"/>
      <c r="DD13" s="632">
        <v>53315</v>
      </c>
      <c r="DE13" s="624"/>
      <c r="DF13" s="624"/>
      <c r="DG13" s="624"/>
      <c r="DH13" s="624"/>
      <c r="DI13" s="624"/>
      <c r="DJ13" s="624"/>
      <c r="DK13" s="624"/>
      <c r="DL13" s="624"/>
      <c r="DM13" s="624"/>
      <c r="DN13" s="624"/>
      <c r="DO13" s="624"/>
      <c r="DP13" s="625"/>
      <c r="DQ13" s="632">
        <v>85178</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v>37</v>
      </c>
      <c r="S14" s="624"/>
      <c r="T14" s="624"/>
      <c r="U14" s="624"/>
      <c r="V14" s="624"/>
      <c r="W14" s="624"/>
      <c r="X14" s="624"/>
      <c r="Y14" s="625"/>
      <c r="Z14" s="626">
        <v>0</v>
      </c>
      <c r="AA14" s="626"/>
      <c r="AB14" s="626"/>
      <c r="AC14" s="626"/>
      <c r="AD14" s="627">
        <v>37</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11647</v>
      </c>
      <c r="BH14" s="624"/>
      <c r="BI14" s="624"/>
      <c r="BJ14" s="624"/>
      <c r="BK14" s="624"/>
      <c r="BL14" s="624"/>
      <c r="BM14" s="624"/>
      <c r="BN14" s="625"/>
      <c r="BO14" s="626">
        <v>5.4</v>
      </c>
      <c r="BP14" s="626"/>
      <c r="BQ14" s="626"/>
      <c r="BR14" s="626"/>
      <c r="BS14" s="627" t="s">
        <v>129</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40447</v>
      </c>
      <c r="CS14" s="624"/>
      <c r="CT14" s="624"/>
      <c r="CU14" s="624"/>
      <c r="CV14" s="624"/>
      <c r="CW14" s="624"/>
      <c r="CX14" s="624"/>
      <c r="CY14" s="625"/>
      <c r="CZ14" s="626">
        <v>1</v>
      </c>
      <c r="DA14" s="626"/>
      <c r="DB14" s="626"/>
      <c r="DC14" s="626"/>
      <c r="DD14" s="632" t="s">
        <v>236</v>
      </c>
      <c r="DE14" s="624"/>
      <c r="DF14" s="624"/>
      <c r="DG14" s="624"/>
      <c r="DH14" s="624"/>
      <c r="DI14" s="624"/>
      <c r="DJ14" s="624"/>
      <c r="DK14" s="624"/>
      <c r="DL14" s="624"/>
      <c r="DM14" s="624"/>
      <c r="DN14" s="624"/>
      <c r="DO14" s="624"/>
      <c r="DP14" s="625"/>
      <c r="DQ14" s="632">
        <v>39747</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236</v>
      </c>
      <c r="S15" s="624"/>
      <c r="T15" s="624"/>
      <c r="U15" s="624"/>
      <c r="V15" s="624"/>
      <c r="W15" s="624"/>
      <c r="X15" s="624"/>
      <c r="Y15" s="625"/>
      <c r="Z15" s="626" t="s">
        <v>236</v>
      </c>
      <c r="AA15" s="626"/>
      <c r="AB15" s="626"/>
      <c r="AC15" s="626"/>
      <c r="AD15" s="627" t="s">
        <v>129</v>
      </c>
      <c r="AE15" s="627"/>
      <c r="AF15" s="627"/>
      <c r="AG15" s="627"/>
      <c r="AH15" s="627"/>
      <c r="AI15" s="627"/>
      <c r="AJ15" s="627"/>
      <c r="AK15" s="627"/>
      <c r="AL15" s="628" t="s">
        <v>129</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3403</v>
      </c>
      <c r="BH15" s="624"/>
      <c r="BI15" s="624"/>
      <c r="BJ15" s="624"/>
      <c r="BK15" s="624"/>
      <c r="BL15" s="624"/>
      <c r="BM15" s="624"/>
      <c r="BN15" s="625"/>
      <c r="BO15" s="626">
        <v>1.6</v>
      </c>
      <c r="BP15" s="626"/>
      <c r="BQ15" s="626"/>
      <c r="BR15" s="626"/>
      <c r="BS15" s="627" t="s">
        <v>129</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198894</v>
      </c>
      <c r="CS15" s="624"/>
      <c r="CT15" s="624"/>
      <c r="CU15" s="624"/>
      <c r="CV15" s="624"/>
      <c r="CW15" s="624"/>
      <c r="CX15" s="624"/>
      <c r="CY15" s="625"/>
      <c r="CZ15" s="626">
        <v>4.9000000000000004</v>
      </c>
      <c r="DA15" s="626"/>
      <c r="DB15" s="626"/>
      <c r="DC15" s="626"/>
      <c r="DD15" s="632">
        <v>8554</v>
      </c>
      <c r="DE15" s="624"/>
      <c r="DF15" s="624"/>
      <c r="DG15" s="624"/>
      <c r="DH15" s="624"/>
      <c r="DI15" s="624"/>
      <c r="DJ15" s="624"/>
      <c r="DK15" s="624"/>
      <c r="DL15" s="624"/>
      <c r="DM15" s="624"/>
      <c r="DN15" s="624"/>
      <c r="DO15" s="624"/>
      <c r="DP15" s="625"/>
      <c r="DQ15" s="632">
        <v>174516</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1064</v>
      </c>
      <c r="S16" s="624"/>
      <c r="T16" s="624"/>
      <c r="U16" s="624"/>
      <c r="V16" s="624"/>
      <c r="W16" s="624"/>
      <c r="X16" s="624"/>
      <c r="Y16" s="625"/>
      <c r="Z16" s="626">
        <v>0</v>
      </c>
      <c r="AA16" s="626"/>
      <c r="AB16" s="626"/>
      <c r="AC16" s="626"/>
      <c r="AD16" s="627">
        <v>1064</v>
      </c>
      <c r="AE16" s="627"/>
      <c r="AF16" s="627"/>
      <c r="AG16" s="627"/>
      <c r="AH16" s="627"/>
      <c r="AI16" s="627"/>
      <c r="AJ16" s="627"/>
      <c r="AK16" s="627"/>
      <c r="AL16" s="628">
        <v>0.1</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236</v>
      </c>
      <c r="BH16" s="624"/>
      <c r="BI16" s="624"/>
      <c r="BJ16" s="624"/>
      <c r="BK16" s="624"/>
      <c r="BL16" s="624"/>
      <c r="BM16" s="624"/>
      <c r="BN16" s="625"/>
      <c r="BO16" s="626" t="s">
        <v>236</v>
      </c>
      <c r="BP16" s="626"/>
      <c r="BQ16" s="626"/>
      <c r="BR16" s="626"/>
      <c r="BS16" s="627" t="s">
        <v>236</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129</v>
      </c>
      <c r="CS16" s="624"/>
      <c r="CT16" s="624"/>
      <c r="CU16" s="624"/>
      <c r="CV16" s="624"/>
      <c r="CW16" s="624"/>
      <c r="CX16" s="624"/>
      <c r="CY16" s="625"/>
      <c r="CZ16" s="626" t="s">
        <v>236</v>
      </c>
      <c r="DA16" s="626"/>
      <c r="DB16" s="626"/>
      <c r="DC16" s="626"/>
      <c r="DD16" s="632" t="s">
        <v>236</v>
      </c>
      <c r="DE16" s="624"/>
      <c r="DF16" s="624"/>
      <c r="DG16" s="624"/>
      <c r="DH16" s="624"/>
      <c r="DI16" s="624"/>
      <c r="DJ16" s="624"/>
      <c r="DK16" s="624"/>
      <c r="DL16" s="624"/>
      <c r="DM16" s="624"/>
      <c r="DN16" s="624"/>
      <c r="DO16" s="624"/>
      <c r="DP16" s="625"/>
      <c r="DQ16" s="632" t="s">
        <v>236</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2796</v>
      </c>
      <c r="S17" s="624"/>
      <c r="T17" s="624"/>
      <c r="U17" s="624"/>
      <c r="V17" s="624"/>
      <c r="W17" s="624"/>
      <c r="X17" s="624"/>
      <c r="Y17" s="625"/>
      <c r="Z17" s="626">
        <v>0.1</v>
      </c>
      <c r="AA17" s="626"/>
      <c r="AB17" s="626"/>
      <c r="AC17" s="626"/>
      <c r="AD17" s="627">
        <v>2796</v>
      </c>
      <c r="AE17" s="627"/>
      <c r="AF17" s="627"/>
      <c r="AG17" s="627"/>
      <c r="AH17" s="627"/>
      <c r="AI17" s="627"/>
      <c r="AJ17" s="627"/>
      <c r="AK17" s="627"/>
      <c r="AL17" s="628">
        <v>0.2</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236</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391570</v>
      </c>
      <c r="CS17" s="624"/>
      <c r="CT17" s="624"/>
      <c r="CU17" s="624"/>
      <c r="CV17" s="624"/>
      <c r="CW17" s="624"/>
      <c r="CX17" s="624"/>
      <c r="CY17" s="625"/>
      <c r="CZ17" s="626">
        <v>9.6</v>
      </c>
      <c r="DA17" s="626"/>
      <c r="DB17" s="626"/>
      <c r="DC17" s="626"/>
      <c r="DD17" s="632" t="s">
        <v>236</v>
      </c>
      <c r="DE17" s="624"/>
      <c r="DF17" s="624"/>
      <c r="DG17" s="624"/>
      <c r="DH17" s="624"/>
      <c r="DI17" s="624"/>
      <c r="DJ17" s="624"/>
      <c r="DK17" s="624"/>
      <c r="DL17" s="624"/>
      <c r="DM17" s="624"/>
      <c r="DN17" s="624"/>
      <c r="DO17" s="624"/>
      <c r="DP17" s="625"/>
      <c r="DQ17" s="632">
        <v>391570</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2394</v>
      </c>
      <c r="S18" s="624"/>
      <c r="T18" s="624"/>
      <c r="U18" s="624"/>
      <c r="V18" s="624"/>
      <c r="W18" s="624"/>
      <c r="X18" s="624"/>
      <c r="Y18" s="625"/>
      <c r="Z18" s="626">
        <v>0.1</v>
      </c>
      <c r="AA18" s="626"/>
      <c r="AB18" s="626"/>
      <c r="AC18" s="626"/>
      <c r="AD18" s="627">
        <v>2394</v>
      </c>
      <c r="AE18" s="627"/>
      <c r="AF18" s="627"/>
      <c r="AG18" s="627"/>
      <c r="AH18" s="627"/>
      <c r="AI18" s="627"/>
      <c r="AJ18" s="627"/>
      <c r="AK18" s="627"/>
      <c r="AL18" s="628">
        <v>0.1</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236</v>
      </c>
      <c r="BP18" s="626"/>
      <c r="BQ18" s="626"/>
      <c r="BR18" s="626"/>
      <c r="BS18" s="627" t="s">
        <v>129</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236</v>
      </c>
      <c r="CS18" s="624"/>
      <c r="CT18" s="624"/>
      <c r="CU18" s="624"/>
      <c r="CV18" s="624"/>
      <c r="CW18" s="624"/>
      <c r="CX18" s="624"/>
      <c r="CY18" s="625"/>
      <c r="CZ18" s="626" t="s">
        <v>129</v>
      </c>
      <c r="DA18" s="626"/>
      <c r="DB18" s="626"/>
      <c r="DC18" s="626"/>
      <c r="DD18" s="632" t="s">
        <v>236</v>
      </c>
      <c r="DE18" s="624"/>
      <c r="DF18" s="624"/>
      <c r="DG18" s="624"/>
      <c r="DH18" s="624"/>
      <c r="DI18" s="624"/>
      <c r="DJ18" s="624"/>
      <c r="DK18" s="624"/>
      <c r="DL18" s="624"/>
      <c r="DM18" s="624"/>
      <c r="DN18" s="624"/>
      <c r="DO18" s="624"/>
      <c r="DP18" s="625"/>
      <c r="DQ18" s="632" t="s">
        <v>236</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2394</v>
      </c>
      <c r="S19" s="624"/>
      <c r="T19" s="624"/>
      <c r="U19" s="624"/>
      <c r="V19" s="624"/>
      <c r="W19" s="624"/>
      <c r="X19" s="624"/>
      <c r="Y19" s="625"/>
      <c r="Z19" s="626">
        <v>0.1</v>
      </c>
      <c r="AA19" s="626"/>
      <c r="AB19" s="626"/>
      <c r="AC19" s="626"/>
      <c r="AD19" s="627">
        <v>2394</v>
      </c>
      <c r="AE19" s="627"/>
      <c r="AF19" s="627"/>
      <c r="AG19" s="627"/>
      <c r="AH19" s="627"/>
      <c r="AI19" s="627"/>
      <c r="AJ19" s="627"/>
      <c r="AK19" s="627"/>
      <c r="AL19" s="628">
        <v>0.1</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2684</v>
      </c>
      <c r="BH19" s="624"/>
      <c r="BI19" s="624"/>
      <c r="BJ19" s="624"/>
      <c r="BK19" s="624"/>
      <c r="BL19" s="624"/>
      <c r="BM19" s="624"/>
      <c r="BN19" s="625"/>
      <c r="BO19" s="626">
        <v>1.2</v>
      </c>
      <c r="BP19" s="626"/>
      <c r="BQ19" s="626"/>
      <c r="BR19" s="626"/>
      <c r="BS19" s="627" t="s">
        <v>129</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236</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t="s">
        <v>236</v>
      </c>
      <c r="S20" s="624"/>
      <c r="T20" s="624"/>
      <c r="U20" s="624"/>
      <c r="V20" s="624"/>
      <c r="W20" s="624"/>
      <c r="X20" s="624"/>
      <c r="Y20" s="625"/>
      <c r="Z20" s="626" t="s">
        <v>129</v>
      </c>
      <c r="AA20" s="626"/>
      <c r="AB20" s="626"/>
      <c r="AC20" s="626"/>
      <c r="AD20" s="627" t="s">
        <v>236</v>
      </c>
      <c r="AE20" s="627"/>
      <c r="AF20" s="627"/>
      <c r="AG20" s="627"/>
      <c r="AH20" s="627"/>
      <c r="AI20" s="627"/>
      <c r="AJ20" s="627"/>
      <c r="AK20" s="627"/>
      <c r="AL20" s="628" t="s">
        <v>236</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2684</v>
      </c>
      <c r="BH20" s="624"/>
      <c r="BI20" s="624"/>
      <c r="BJ20" s="624"/>
      <c r="BK20" s="624"/>
      <c r="BL20" s="624"/>
      <c r="BM20" s="624"/>
      <c r="BN20" s="625"/>
      <c r="BO20" s="626">
        <v>1.2</v>
      </c>
      <c r="BP20" s="626"/>
      <c r="BQ20" s="626"/>
      <c r="BR20" s="626"/>
      <c r="BS20" s="627" t="s">
        <v>129</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4084455</v>
      </c>
      <c r="CS20" s="624"/>
      <c r="CT20" s="624"/>
      <c r="CU20" s="624"/>
      <c r="CV20" s="624"/>
      <c r="CW20" s="624"/>
      <c r="CX20" s="624"/>
      <c r="CY20" s="625"/>
      <c r="CZ20" s="626">
        <v>100</v>
      </c>
      <c r="DA20" s="626"/>
      <c r="DB20" s="626"/>
      <c r="DC20" s="626"/>
      <c r="DD20" s="632">
        <v>1387211</v>
      </c>
      <c r="DE20" s="624"/>
      <c r="DF20" s="624"/>
      <c r="DG20" s="624"/>
      <c r="DH20" s="624"/>
      <c r="DI20" s="624"/>
      <c r="DJ20" s="624"/>
      <c r="DK20" s="624"/>
      <c r="DL20" s="624"/>
      <c r="DM20" s="624"/>
      <c r="DN20" s="624"/>
      <c r="DO20" s="624"/>
      <c r="DP20" s="625"/>
      <c r="DQ20" s="632">
        <v>2416681</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1443731</v>
      </c>
      <c r="S21" s="624"/>
      <c r="T21" s="624"/>
      <c r="U21" s="624"/>
      <c r="V21" s="624"/>
      <c r="W21" s="624"/>
      <c r="X21" s="624"/>
      <c r="Y21" s="625"/>
      <c r="Z21" s="626">
        <v>34.1</v>
      </c>
      <c r="AA21" s="626"/>
      <c r="AB21" s="626"/>
      <c r="AC21" s="626"/>
      <c r="AD21" s="627">
        <v>1324135</v>
      </c>
      <c r="AE21" s="627"/>
      <c r="AF21" s="627"/>
      <c r="AG21" s="627"/>
      <c r="AH21" s="627"/>
      <c r="AI21" s="627"/>
      <c r="AJ21" s="627"/>
      <c r="AK21" s="627"/>
      <c r="AL21" s="628">
        <v>80.5</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2684</v>
      </c>
      <c r="BH21" s="624"/>
      <c r="BI21" s="624"/>
      <c r="BJ21" s="624"/>
      <c r="BK21" s="624"/>
      <c r="BL21" s="624"/>
      <c r="BM21" s="624"/>
      <c r="BN21" s="625"/>
      <c r="BO21" s="626">
        <v>1.2</v>
      </c>
      <c r="BP21" s="626"/>
      <c r="BQ21" s="626"/>
      <c r="BR21" s="626"/>
      <c r="BS21" s="627" t="s">
        <v>236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1324135</v>
      </c>
      <c r="S22" s="624"/>
      <c r="T22" s="624"/>
      <c r="U22" s="624"/>
      <c r="V22" s="624"/>
      <c r="W22" s="624"/>
      <c r="X22" s="624"/>
      <c r="Y22" s="625"/>
      <c r="Z22" s="626">
        <v>31.3</v>
      </c>
      <c r="AA22" s="626"/>
      <c r="AB22" s="626"/>
      <c r="AC22" s="626"/>
      <c r="AD22" s="627">
        <v>1324135</v>
      </c>
      <c r="AE22" s="627"/>
      <c r="AF22" s="627"/>
      <c r="AG22" s="627"/>
      <c r="AH22" s="627"/>
      <c r="AI22" s="627"/>
      <c r="AJ22" s="627"/>
      <c r="AK22" s="627"/>
      <c r="AL22" s="628">
        <v>80.5</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236</v>
      </c>
      <c r="BH22" s="624"/>
      <c r="BI22" s="624"/>
      <c r="BJ22" s="624"/>
      <c r="BK22" s="624"/>
      <c r="BL22" s="624"/>
      <c r="BM22" s="624"/>
      <c r="BN22" s="625"/>
      <c r="BO22" s="626" t="s">
        <v>236</v>
      </c>
      <c r="BP22" s="626"/>
      <c r="BQ22" s="626"/>
      <c r="BR22" s="626"/>
      <c r="BS22" s="627" t="s">
        <v>236</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119596</v>
      </c>
      <c r="S23" s="624"/>
      <c r="T23" s="624"/>
      <c r="U23" s="624"/>
      <c r="V23" s="624"/>
      <c r="W23" s="624"/>
      <c r="X23" s="624"/>
      <c r="Y23" s="625"/>
      <c r="Z23" s="626">
        <v>2.8</v>
      </c>
      <c r="AA23" s="626"/>
      <c r="AB23" s="626"/>
      <c r="AC23" s="626"/>
      <c r="AD23" s="627" t="s">
        <v>236</v>
      </c>
      <c r="AE23" s="627"/>
      <c r="AF23" s="627"/>
      <c r="AG23" s="627"/>
      <c r="AH23" s="627"/>
      <c r="AI23" s="627"/>
      <c r="AJ23" s="627"/>
      <c r="AK23" s="627"/>
      <c r="AL23" s="628" t="s">
        <v>129</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129</v>
      </c>
      <c r="BH23" s="624"/>
      <c r="BI23" s="624"/>
      <c r="BJ23" s="624"/>
      <c r="BK23" s="624"/>
      <c r="BL23" s="624"/>
      <c r="BM23" s="624"/>
      <c r="BN23" s="625"/>
      <c r="BO23" s="626" t="s">
        <v>129</v>
      </c>
      <c r="BP23" s="626"/>
      <c r="BQ23" s="626"/>
      <c r="BR23" s="626"/>
      <c r="BS23" s="627" t="s">
        <v>236</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129</v>
      </c>
      <c r="AA24" s="626"/>
      <c r="AB24" s="626"/>
      <c r="AC24" s="626"/>
      <c r="AD24" s="627" t="s">
        <v>129</v>
      </c>
      <c r="AE24" s="627"/>
      <c r="AF24" s="627"/>
      <c r="AG24" s="627"/>
      <c r="AH24" s="627"/>
      <c r="AI24" s="627"/>
      <c r="AJ24" s="627"/>
      <c r="AK24" s="627"/>
      <c r="AL24" s="628" t="s">
        <v>236</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236</v>
      </c>
      <c r="BP24" s="626"/>
      <c r="BQ24" s="626"/>
      <c r="BR24" s="626"/>
      <c r="BS24" s="627" t="s">
        <v>129</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1156343</v>
      </c>
      <c r="CS24" s="613"/>
      <c r="CT24" s="613"/>
      <c r="CU24" s="613"/>
      <c r="CV24" s="613"/>
      <c r="CW24" s="613"/>
      <c r="CX24" s="613"/>
      <c r="CY24" s="614"/>
      <c r="CZ24" s="617">
        <v>28.3</v>
      </c>
      <c r="DA24" s="618"/>
      <c r="DB24" s="618"/>
      <c r="DC24" s="634"/>
      <c r="DD24" s="653">
        <v>1001080</v>
      </c>
      <c r="DE24" s="613"/>
      <c r="DF24" s="613"/>
      <c r="DG24" s="613"/>
      <c r="DH24" s="613"/>
      <c r="DI24" s="613"/>
      <c r="DJ24" s="613"/>
      <c r="DK24" s="614"/>
      <c r="DL24" s="653">
        <v>998717</v>
      </c>
      <c r="DM24" s="613"/>
      <c r="DN24" s="613"/>
      <c r="DO24" s="613"/>
      <c r="DP24" s="613"/>
      <c r="DQ24" s="613"/>
      <c r="DR24" s="613"/>
      <c r="DS24" s="613"/>
      <c r="DT24" s="613"/>
      <c r="DU24" s="613"/>
      <c r="DV24" s="614"/>
      <c r="DW24" s="617">
        <v>60.2</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1745015</v>
      </c>
      <c r="S25" s="624"/>
      <c r="T25" s="624"/>
      <c r="U25" s="624"/>
      <c r="V25" s="624"/>
      <c r="W25" s="624"/>
      <c r="X25" s="624"/>
      <c r="Y25" s="625"/>
      <c r="Z25" s="626">
        <v>41.2</v>
      </c>
      <c r="AA25" s="626"/>
      <c r="AB25" s="626"/>
      <c r="AC25" s="626"/>
      <c r="AD25" s="627">
        <v>1625419</v>
      </c>
      <c r="AE25" s="627"/>
      <c r="AF25" s="627"/>
      <c r="AG25" s="627"/>
      <c r="AH25" s="627"/>
      <c r="AI25" s="627"/>
      <c r="AJ25" s="627"/>
      <c r="AK25" s="627"/>
      <c r="AL25" s="628">
        <v>98.9</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587441</v>
      </c>
      <c r="CS25" s="654"/>
      <c r="CT25" s="654"/>
      <c r="CU25" s="654"/>
      <c r="CV25" s="654"/>
      <c r="CW25" s="654"/>
      <c r="CX25" s="654"/>
      <c r="CY25" s="655"/>
      <c r="CZ25" s="628">
        <v>14.4</v>
      </c>
      <c r="DA25" s="656"/>
      <c r="DB25" s="656"/>
      <c r="DC25" s="658"/>
      <c r="DD25" s="632">
        <v>552656</v>
      </c>
      <c r="DE25" s="654"/>
      <c r="DF25" s="654"/>
      <c r="DG25" s="654"/>
      <c r="DH25" s="654"/>
      <c r="DI25" s="654"/>
      <c r="DJ25" s="654"/>
      <c r="DK25" s="655"/>
      <c r="DL25" s="632">
        <v>550293</v>
      </c>
      <c r="DM25" s="654"/>
      <c r="DN25" s="654"/>
      <c r="DO25" s="654"/>
      <c r="DP25" s="654"/>
      <c r="DQ25" s="654"/>
      <c r="DR25" s="654"/>
      <c r="DS25" s="654"/>
      <c r="DT25" s="654"/>
      <c r="DU25" s="654"/>
      <c r="DV25" s="655"/>
      <c r="DW25" s="628">
        <v>33.200000000000003</v>
      </c>
      <c r="DX25" s="656"/>
      <c r="DY25" s="656"/>
      <c r="DZ25" s="656"/>
      <c r="EA25" s="656"/>
      <c r="EB25" s="656"/>
      <c r="EC25" s="657"/>
    </row>
    <row r="26" spans="2:133" ht="11.25" customHeight="1" x14ac:dyDescent="0.15">
      <c r="B26" s="620" t="s">
        <v>297</v>
      </c>
      <c r="C26" s="621"/>
      <c r="D26" s="621"/>
      <c r="E26" s="621"/>
      <c r="F26" s="621"/>
      <c r="G26" s="621"/>
      <c r="H26" s="621"/>
      <c r="I26" s="621"/>
      <c r="J26" s="621"/>
      <c r="K26" s="621"/>
      <c r="L26" s="621"/>
      <c r="M26" s="621"/>
      <c r="N26" s="621"/>
      <c r="O26" s="621"/>
      <c r="P26" s="621"/>
      <c r="Q26" s="622"/>
      <c r="R26" s="623" t="s">
        <v>236</v>
      </c>
      <c r="S26" s="624"/>
      <c r="T26" s="624"/>
      <c r="U26" s="624"/>
      <c r="V26" s="624"/>
      <c r="W26" s="624"/>
      <c r="X26" s="624"/>
      <c r="Y26" s="625"/>
      <c r="Z26" s="626" t="s">
        <v>236</v>
      </c>
      <c r="AA26" s="626"/>
      <c r="AB26" s="626"/>
      <c r="AC26" s="626"/>
      <c r="AD26" s="627" t="s">
        <v>236</v>
      </c>
      <c r="AE26" s="627"/>
      <c r="AF26" s="627"/>
      <c r="AG26" s="627"/>
      <c r="AH26" s="627"/>
      <c r="AI26" s="627"/>
      <c r="AJ26" s="627"/>
      <c r="AK26" s="627"/>
      <c r="AL26" s="628" t="s">
        <v>236</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236</v>
      </c>
      <c r="BH26" s="624"/>
      <c r="BI26" s="624"/>
      <c r="BJ26" s="624"/>
      <c r="BK26" s="624"/>
      <c r="BL26" s="624"/>
      <c r="BM26" s="624"/>
      <c r="BN26" s="625"/>
      <c r="BO26" s="626" t="s">
        <v>236</v>
      </c>
      <c r="BP26" s="626"/>
      <c r="BQ26" s="626"/>
      <c r="BR26" s="626"/>
      <c r="BS26" s="627" t="s">
        <v>129</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271209</v>
      </c>
      <c r="CS26" s="624"/>
      <c r="CT26" s="624"/>
      <c r="CU26" s="624"/>
      <c r="CV26" s="624"/>
      <c r="CW26" s="624"/>
      <c r="CX26" s="624"/>
      <c r="CY26" s="625"/>
      <c r="CZ26" s="628">
        <v>6.6</v>
      </c>
      <c r="DA26" s="656"/>
      <c r="DB26" s="656"/>
      <c r="DC26" s="658"/>
      <c r="DD26" s="632">
        <v>256426</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6"/>
      <c r="DY26" s="656"/>
      <c r="DZ26" s="656"/>
      <c r="EA26" s="656"/>
      <c r="EB26" s="656"/>
      <c r="EC26" s="657"/>
    </row>
    <row r="27" spans="2:133" ht="11.25" customHeight="1" x14ac:dyDescent="0.15">
      <c r="B27" s="620" t="s">
        <v>300</v>
      </c>
      <c r="C27" s="621"/>
      <c r="D27" s="621"/>
      <c r="E27" s="621"/>
      <c r="F27" s="621"/>
      <c r="G27" s="621"/>
      <c r="H27" s="621"/>
      <c r="I27" s="621"/>
      <c r="J27" s="621"/>
      <c r="K27" s="621"/>
      <c r="L27" s="621"/>
      <c r="M27" s="621"/>
      <c r="N27" s="621"/>
      <c r="O27" s="621"/>
      <c r="P27" s="621"/>
      <c r="Q27" s="622"/>
      <c r="R27" s="623">
        <v>4393</v>
      </c>
      <c r="S27" s="624"/>
      <c r="T27" s="624"/>
      <c r="U27" s="624"/>
      <c r="V27" s="624"/>
      <c r="W27" s="624"/>
      <c r="X27" s="624"/>
      <c r="Y27" s="625"/>
      <c r="Z27" s="626">
        <v>0.1</v>
      </c>
      <c r="AA27" s="626"/>
      <c r="AB27" s="626"/>
      <c r="AC27" s="626"/>
      <c r="AD27" s="627" t="s">
        <v>236</v>
      </c>
      <c r="AE27" s="627"/>
      <c r="AF27" s="627"/>
      <c r="AG27" s="627"/>
      <c r="AH27" s="627"/>
      <c r="AI27" s="627"/>
      <c r="AJ27" s="627"/>
      <c r="AK27" s="627"/>
      <c r="AL27" s="628" t="s">
        <v>129</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216767</v>
      </c>
      <c r="BH27" s="624"/>
      <c r="BI27" s="624"/>
      <c r="BJ27" s="624"/>
      <c r="BK27" s="624"/>
      <c r="BL27" s="624"/>
      <c r="BM27" s="624"/>
      <c r="BN27" s="625"/>
      <c r="BO27" s="626">
        <v>100</v>
      </c>
      <c r="BP27" s="626"/>
      <c r="BQ27" s="626"/>
      <c r="BR27" s="626"/>
      <c r="BS27" s="627">
        <v>19</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177332</v>
      </c>
      <c r="CS27" s="654"/>
      <c r="CT27" s="654"/>
      <c r="CU27" s="654"/>
      <c r="CV27" s="654"/>
      <c r="CW27" s="654"/>
      <c r="CX27" s="654"/>
      <c r="CY27" s="655"/>
      <c r="CZ27" s="628">
        <v>4.3</v>
      </c>
      <c r="DA27" s="656"/>
      <c r="DB27" s="656"/>
      <c r="DC27" s="658"/>
      <c r="DD27" s="632">
        <v>56854</v>
      </c>
      <c r="DE27" s="654"/>
      <c r="DF27" s="654"/>
      <c r="DG27" s="654"/>
      <c r="DH27" s="654"/>
      <c r="DI27" s="654"/>
      <c r="DJ27" s="654"/>
      <c r="DK27" s="655"/>
      <c r="DL27" s="632">
        <v>56854</v>
      </c>
      <c r="DM27" s="654"/>
      <c r="DN27" s="654"/>
      <c r="DO27" s="654"/>
      <c r="DP27" s="654"/>
      <c r="DQ27" s="654"/>
      <c r="DR27" s="654"/>
      <c r="DS27" s="654"/>
      <c r="DT27" s="654"/>
      <c r="DU27" s="654"/>
      <c r="DV27" s="655"/>
      <c r="DW27" s="628">
        <v>3.4</v>
      </c>
      <c r="DX27" s="656"/>
      <c r="DY27" s="656"/>
      <c r="DZ27" s="656"/>
      <c r="EA27" s="656"/>
      <c r="EB27" s="656"/>
      <c r="EC27" s="657"/>
    </row>
    <row r="28" spans="2:133" ht="11.25" customHeight="1" x14ac:dyDescent="0.15">
      <c r="B28" s="620" t="s">
        <v>303</v>
      </c>
      <c r="C28" s="621"/>
      <c r="D28" s="621"/>
      <c r="E28" s="621"/>
      <c r="F28" s="621"/>
      <c r="G28" s="621"/>
      <c r="H28" s="621"/>
      <c r="I28" s="621"/>
      <c r="J28" s="621"/>
      <c r="K28" s="621"/>
      <c r="L28" s="621"/>
      <c r="M28" s="621"/>
      <c r="N28" s="621"/>
      <c r="O28" s="621"/>
      <c r="P28" s="621"/>
      <c r="Q28" s="622"/>
      <c r="R28" s="623">
        <v>8860</v>
      </c>
      <c r="S28" s="624"/>
      <c r="T28" s="624"/>
      <c r="U28" s="624"/>
      <c r="V28" s="624"/>
      <c r="W28" s="624"/>
      <c r="X28" s="624"/>
      <c r="Y28" s="625"/>
      <c r="Z28" s="626">
        <v>0.2</v>
      </c>
      <c r="AA28" s="626"/>
      <c r="AB28" s="626"/>
      <c r="AC28" s="626"/>
      <c r="AD28" s="627">
        <v>3327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391570</v>
      </c>
      <c r="CS28" s="624"/>
      <c r="CT28" s="624"/>
      <c r="CU28" s="624"/>
      <c r="CV28" s="624"/>
      <c r="CW28" s="624"/>
      <c r="CX28" s="624"/>
      <c r="CY28" s="625"/>
      <c r="CZ28" s="628">
        <v>9.6</v>
      </c>
      <c r="DA28" s="656"/>
      <c r="DB28" s="656"/>
      <c r="DC28" s="658"/>
      <c r="DD28" s="632">
        <v>391570</v>
      </c>
      <c r="DE28" s="624"/>
      <c r="DF28" s="624"/>
      <c r="DG28" s="624"/>
      <c r="DH28" s="624"/>
      <c r="DI28" s="624"/>
      <c r="DJ28" s="624"/>
      <c r="DK28" s="625"/>
      <c r="DL28" s="632">
        <v>391570</v>
      </c>
      <c r="DM28" s="624"/>
      <c r="DN28" s="624"/>
      <c r="DO28" s="624"/>
      <c r="DP28" s="624"/>
      <c r="DQ28" s="624"/>
      <c r="DR28" s="624"/>
      <c r="DS28" s="624"/>
      <c r="DT28" s="624"/>
      <c r="DU28" s="624"/>
      <c r="DV28" s="625"/>
      <c r="DW28" s="628">
        <v>23.6</v>
      </c>
      <c r="DX28" s="656"/>
      <c r="DY28" s="656"/>
      <c r="DZ28" s="656"/>
      <c r="EA28" s="656"/>
      <c r="EB28" s="656"/>
      <c r="EC28" s="657"/>
    </row>
    <row r="29" spans="2:133" ht="11.25" customHeight="1" x14ac:dyDescent="0.15">
      <c r="B29" s="620" t="s">
        <v>305</v>
      </c>
      <c r="C29" s="621"/>
      <c r="D29" s="621"/>
      <c r="E29" s="621"/>
      <c r="F29" s="621"/>
      <c r="G29" s="621"/>
      <c r="H29" s="621"/>
      <c r="I29" s="621"/>
      <c r="J29" s="621"/>
      <c r="K29" s="621"/>
      <c r="L29" s="621"/>
      <c r="M29" s="621"/>
      <c r="N29" s="621"/>
      <c r="O29" s="621"/>
      <c r="P29" s="621"/>
      <c r="Q29" s="622"/>
      <c r="R29" s="623">
        <v>2591</v>
      </c>
      <c r="S29" s="624"/>
      <c r="T29" s="624"/>
      <c r="U29" s="624"/>
      <c r="V29" s="624"/>
      <c r="W29" s="624"/>
      <c r="X29" s="624"/>
      <c r="Y29" s="625"/>
      <c r="Z29" s="626">
        <v>0.1</v>
      </c>
      <c r="AA29" s="626"/>
      <c r="AB29" s="626"/>
      <c r="AC29" s="626"/>
      <c r="AD29" s="627">
        <v>1319</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307</v>
      </c>
      <c r="CG29" s="621"/>
      <c r="CH29" s="621"/>
      <c r="CI29" s="621"/>
      <c r="CJ29" s="621"/>
      <c r="CK29" s="621"/>
      <c r="CL29" s="621"/>
      <c r="CM29" s="621"/>
      <c r="CN29" s="621"/>
      <c r="CO29" s="621"/>
      <c r="CP29" s="621"/>
      <c r="CQ29" s="622"/>
      <c r="CR29" s="623">
        <v>391570</v>
      </c>
      <c r="CS29" s="654"/>
      <c r="CT29" s="654"/>
      <c r="CU29" s="654"/>
      <c r="CV29" s="654"/>
      <c r="CW29" s="654"/>
      <c r="CX29" s="654"/>
      <c r="CY29" s="655"/>
      <c r="CZ29" s="628">
        <v>9.6</v>
      </c>
      <c r="DA29" s="656"/>
      <c r="DB29" s="656"/>
      <c r="DC29" s="658"/>
      <c r="DD29" s="632">
        <v>391570</v>
      </c>
      <c r="DE29" s="654"/>
      <c r="DF29" s="654"/>
      <c r="DG29" s="654"/>
      <c r="DH29" s="654"/>
      <c r="DI29" s="654"/>
      <c r="DJ29" s="654"/>
      <c r="DK29" s="655"/>
      <c r="DL29" s="632">
        <v>391570</v>
      </c>
      <c r="DM29" s="654"/>
      <c r="DN29" s="654"/>
      <c r="DO29" s="654"/>
      <c r="DP29" s="654"/>
      <c r="DQ29" s="654"/>
      <c r="DR29" s="654"/>
      <c r="DS29" s="654"/>
      <c r="DT29" s="654"/>
      <c r="DU29" s="654"/>
      <c r="DV29" s="655"/>
      <c r="DW29" s="628">
        <v>23.6</v>
      </c>
      <c r="DX29" s="656"/>
      <c r="DY29" s="656"/>
      <c r="DZ29" s="656"/>
      <c r="EA29" s="656"/>
      <c r="EB29" s="656"/>
      <c r="EC29" s="657"/>
    </row>
    <row r="30" spans="2:133" ht="11.25" customHeight="1" x14ac:dyDescent="0.15">
      <c r="B30" s="620" t="s">
        <v>308</v>
      </c>
      <c r="C30" s="621"/>
      <c r="D30" s="621"/>
      <c r="E30" s="621"/>
      <c r="F30" s="621"/>
      <c r="G30" s="621"/>
      <c r="H30" s="621"/>
      <c r="I30" s="621"/>
      <c r="J30" s="621"/>
      <c r="K30" s="621"/>
      <c r="L30" s="621"/>
      <c r="M30" s="621"/>
      <c r="N30" s="621"/>
      <c r="O30" s="621"/>
      <c r="P30" s="621"/>
      <c r="Q30" s="622"/>
      <c r="R30" s="623">
        <v>379202</v>
      </c>
      <c r="S30" s="624"/>
      <c r="T30" s="624"/>
      <c r="U30" s="624"/>
      <c r="V30" s="624"/>
      <c r="W30" s="624"/>
      <c r="X30" s="624"/>
      <c r="Y30" s="625"/>
      <c r="Z30" s="626">
        <v>9</v>
      </c>
      <c r="AA30" s="626"/>
      <c r="AB30" s="626"/>
      <c r="AC30" s="626"/>
      <c r="AD30" s="627" t="s">
        <v>236</v>
      </c>
      <c r="AE30" s="627"/>
      <c r="AF30" s="627"/>
      <c r="AG30" s="627"/>
      <c r="AH30" s="627"/>
      <c r="AI30" s="627"/>
      <c r="AJ30" s="627"/>
      <c r="AK30" s="627"/>
      <c r="AL30" s="628" t="s">
        <v>236</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380189</v>
      </c>
      <c r="CS30" s="624"/>
      <c r="CT30" s="624"/>
      <c r="CU30" s="624"/>
      <c r="CV30" s="624"/>
      <c r="CW30" s="624"/>
      <c r="CX30" s="624"/>
      <c r="CY30" s="625"/>
      <c r="CZ30" s="628">
        <v>9.3000000000000007</v>
      </c>
      <c r="DA30" s="656"/>
      <c r="DB30" s="656"/>
      <c r="DC30" s="658"/>
      <c r="DD30" s="632">
        <v>380189</v>
      </c>
      <c r="DE30" s="624"/>
      <c r="DF30" s="624"/>
      <c r="DG30" s="624"/>
      <c r="DH30" s="624"/>
      <c r="DI30" s="624"/>
      <c r="DJ30" s="624"/>
      <c r="DK30" s="625"/>
      <c r="DL30" s="632">
        <v>380189</v>
      </c>
      <c r="DM30" s="624"/>
      <c r="DN30" s="624"/>
      <c r="DO30" s="624"/>
      <c r="DP30" s="624"/>
      <c r="DQ30" s="624"/>
      <c r="DR30" s="624"/>
      <c r="DS30" s="624"/>
      <c r="DT30" s="624"/>
      <c r="DU30" s="624"/>
      <c r="DV30" s="625"/>
      <c r="DW30" s="628">
        <v>22.9</v>
      </c>
      <c r="DX30" s="656"/>
      <c r="DY30" s="656"/>
      <c r="DZ30" s="656"/>
      <c r="EA30" s="656"/>
      <c r="EB30" s="656"/>
      <c r="EC30" s="657"/>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236</v>
      </c>
      <c r="S31" s="624"/>
      <c r="T31" s="624"/>
      <c r="U31" s="624"/>
      <c r="V31" s="624"/>
      <c r="W31" s="624"/>
      <c r="X31" s="624"/>
      <c r="Y31" s="625"/>
      <c r="Z31" s="626" t="s">
        <v>129</v>
      </c>
      <c r="AA31" s="626"/>
      <c r="AB31" s="626"/>
      <c r="AC31" s="626"/>
      <c r="AD31" s="627" t="s">
        <v>236</v>
      </c>
      <c r="AE31" s="627"/>
      <c r="AF31" s="627"/>
      <c r="AG31" s="627"/>
      <c r="AH31" s="627"/>
      <c r="AI31" s="627"/>
      <c r="AJ31" s="627"/>
      <c r="AK31" s="627"/>
      <c r="AL31" s="628" t="s">
        <v>236</v>
      </c>
      <c r="AM31" s="629"/>
      <c r="AN31" s="629"/>
      <c r="AO31" s="630"/>
      <c r="AP31" s="667" t="s">
        <v>313</v>
      </c>
      <c r="AQ31" s="668"/>
      <c r="AR31" s="668"/>
      <c r="AS31" s="668"/>
      <c r="AT31" s="673" t="s">
        <v>314</v>
      </c>
      <c r="AU31" s="218"/>
      <c r="AV31" s="218"/>
      <c r="AW31" s="218"/>
      <c r="AX31" s="609" t="s">
        <v>188</v>
      </c>
      <c r="AY31" s="610"/>
      <c r="AZ31" s="610"/>
      <c r="BA31" s="610"/>
      <c r="BB31" s="610"/>
      <c r="BC31" s="610"/>
      <c r="BD31" s="610"/>
      <c r="BE31" s="610"/>
      <c r="BF31" s="611"/>
      <c r="BG31" s="676">
        <v>98.6</v>
      </c>
      <c r="BH31" s="677"/>
      <c r="BI31" s="677"/>
      <c r="BJ31" s="677"/>
      <c r="BK31" s="677"/>
      <c r="BL31" s="677"/>
      <c r="BM31" s="618">
        <v>78.5</v>
      </c>
      <c r="BN31" s="677"/>
      <c r="BO31" s="677"/>
      <c r="BP31" s="677"/>
      <c r="BQ31" s="678"/>
      <c r="BR31" s="676">
        <v>98.8</v>
      </c>
      <c r="BS31" s="677"/>
      <c r="BT31" s="677"/>
      <c r="BU31" s="677"/>
      <c r="BV31" s="677"/>
      <c r="BW31" s="677"/>
      <c r="BX31" s="618">
        <v>77.900000000000006</v>
      </c>
      <c r="BY31" s="677"/>
      <c r="BZ31" s="677"/>
      <c r="CA31" s="677"/>
      <c r="CB31" s="678"/>
      <c r="CD31" s="663"/>
      <c r="CE31" s="664"/>
      <c r="CF31" s="620" t="s">
        <v>315</v>
      </c>
      <c r="CG31" s="621"/>
      <c r="CH31" s="621"/>
      <c r="CI31" s="621"/>
      <c r="CJ31" s="621"/>
      <c r="CK31" s="621"/>
      <c r="CL31" s="621"/>
      <c r="CM31" s="621"/>
      <c r="CN31" s="621"/>
      <c r="CO31" s="621"/>
      <c r="CP31" s="621"/>
      <c r="CQ31" s="622"/>
      <c r="CR31" s="623">
        <v>11381</v>
      </c>
      <c r="CS31" s="654"/>
      <c r="CT31" s="654"/>
      <c r="CU31" s="654"/>
      <c r="CV31" s="654"/>
      <c r="CW31" s="654"/>
      <c r="CX31" s="654"/>
      <c r="CY31" s="655"/>
      <c r="CZ31" s="628">
        <v>0.3</v>
      </c>
      <c r="DA31" s="656"/>
      <c r="DB31" s="656"/>
      <c r="DC31" s="658"/>
      <c r="DD31" s="632">
        <v>11381</v>
      </c>
      <c r="DE31" s="654"/>
      <c r="DF31" s="654"/>
      <c r="DG31" s="654"/>
      <c r="DH31" s="654"/>
      <c r="DI31" s="654"/>
      <c r="DJ31" s="654"/>
      <c r="DK31" s="655"/>
      <c r="DL31" s="632">
        <v>11381</v>
      </c>
      <c r="DM31" s="654"/>
      <c r="DN31" s="654"/>
      <c r="DO31" s="654"/>
      <c r="DP31" s="654"/>
      <c r="DQ31" s="654"/>
      <c r="DR31" s="654"/>
      <c r="DS31" s="654"/>
      <c r="DT31" s="654"/>
      <c r="DU31" s="654"/>
      <c r="DV31" s="655"/>
      <c r="DW31" s="628">
        <v>0.7</v>
      </c>
      <c r="DX31" s="656"/>
      <c r="DY31" s="656"/>
      <c r="DZ31" s="656"/>
      <c r="EA31" s="656"/>
      <c r="EB31" s="656"/>
      <c r="EC31" s="657"/>
    </row>
    <row r="32" spans="2:133" ht="11.25" customHeight="1" x14ac:dyDescent="0.15">
      <c r="B32" s="620" t="s">
        <v>316</v>
      </c>
      <c r="C32" s="621"/>
      <c r="D32" s="621"/>
      <c r="E32" s="621"/>
      <c r="F32" s="621"/>
      <c r="G32" s="621"/>
      <c r="H32" s="621"/>
      <c r="I32" s="621"/>
      <c r="J32" s="621"/>
      <c r="K32" s="621"/>
      <c r="L32" s="621"/>
      <c r="M32" s="621"/>
      <c r="N32" s="621"/>
      <c r="O32" s="621"/>
      <c r="P32" s="621"/>
      <c r="Q32" s="622"/>
      <c r="R32" s="623">
        <v>496216</v>
      </c>
      <c r="S32" s="624"/>
      <c r="T32" s="624"/>
      <c r="U32" s="624"/>
      <c r="V32" s="624"/>
      <c r="W32" s="624"/>
      <c r="X32" s="624"/>
      <c r="Y32" s="625"/>
      <c r="Z32" s="626">
        <v>11.7</v>
      </c>
      <c r="AA32" s="626"/>
      <c r="AB32" s="626"/>
      <c r="AC32" s="626"/>
      <c r="AD32" s="627" t="s">
        <v>236</v>
      </c>
      <c r="AE32" s="627"/>
      <c r="AF32" s="627"/>
      <c r="AG32" s="627"/>
      <c r="AH32" s="627"/>
      <c r="AI32" s="627"/>
      <c r="AJ32" s="627"/>
      <c r="AK32" s="627"/>
      <c r="AL32" s="628" t="s">
        <v>236</v>
      </c>
      <c r="AM32" s="629"/>
      <c r="AN32" s="629"/>
      <c r="AO32" s="630"/>
      <c r="AP32" s="669"/>
      <c r="AQ32" s="670"/>
      <c r="AR32" s="670"/>
      <c r="AS32" s="670"/>
      <c r="AT32" s="674"/>
      <c r="AU32" s="214" t="s">
        <v>317</v>
      </c>
      <c r="AX32" s="620" t="s">
        <v>318</v>
      </c>
      <c r="AY32" s="621"/>
      <c r="AZ32" s="621"/>
      <c r="BA32" s="621"/>
      <c r="BB32" s="621"/>
      <c r="BC32" s="621"/>
      <c r="BD32" s="621"/>
      <c r="BE32" s="621"/>
      <c r="BF32" s="622"/>
      <c r="BG32" s="679">
        <v>98.6</v>
      </c>
      <c r="BH32" s="654"/>
      <c r="BI32" s="654"/>
      <c r="BJ32" s="654"/>
      <c r="BK32" s="654"/>
      <c r="BL32" s="654"/>
      <c r="BM32" s="629">
        <v>96.2</v>
      </c>
      <c r="BN32" s="654"/>
      <c r="BO32" s="654"/>
      <c r="BP32" s="654"/>
      <c r="BQ32" s="680"/>
      <c r="BR32" s="679">
        <v>98.7</v>
      </c>
      <c r="BS32" s="654"/>
      <c r="BT32" s="654"/>
      <c r="BU32" s="654"/>
      <c r="BV32" s="654"/>
      <c r="BW32" s="654"/>
      <c r="BX32" s="629">
        <v>95.9</v>
      </c>
      <c r="BY32" s="654"/>
      <c r="BZ32" s="654"/>
      <c r="CA32" s="654"/>
      <c r="CB32" s="680"/>
      <c r="CD32" s="665"/>
      <c r="CE32" s="666"/>
      <c r="CF32" s="620" t="s">
        <v>319</v>
      </c>
      <c r="CG32" s="621"/>
      <c r="CH32" s="621"/>
      <c r="CI32" s="621"/>
      <c r="CJ32" s="621"/>
      <c r="CK32" s="621"/>
      <c r="CL32" s="621"/>
      <c r="CM32" s="621"/>
      <c r="CN32" s="621"/>
      <c r="CO32" s="621"/>
      <c r="CP32" s="621"/>
      <c r="CQ32" s="622"/>
      <c r="CR32" s="623" t="s">
        <v>236</v>
      </c>
      <c r="CS32" s="624"/>
      <c r="CT32" s="624"/>
      <c r="CU32" s="624"/>
      <c r="CV32" s="624"/>
      <c r="CW32" s="624"/>
      <c r="CX32" s="624"/>
      <c r="CY32" s="625"/>
      <c r="CZ32" s="628" t="s">
        <v>236</v>
      </c>
      <c r="DA32" s="656"/>
      <c r="DB32" s="656"/>
      <c r="DC32" s="658"/>
      <c r="DD32" s="632" t="s">
        <v>236</v>
      </c>
      <c r="DE32" s="624"/>
      <c r="DF32" s="624"/>
      <c r="DG32" s="624"/>
      <c r="DH32" s="624"/>
      <c r="DI32" s="624"/>
      <c r="DJ32" s="624"/>
      <c r="DK32" s="625"/>
      <c r="DL32" s="632" t="s">
        <v>129</v>
      </c>
      <c r="DM32" s="624"/>
      <c r="DN32" s="624"/>
      <c r="DO32" s="624"/>
      <c r="DP32" s="624"/>
      <c r="DQ32" s="624"/>
      <c r="DR32" s="624"/>
      <c r="DS32" s="624"/>
      <c r="DT32" s="624"/>
      <c r="DU32" s="624"/>
      <c r="DV32" s="625"/>
      <c r="DW32" s="628" t="s">
        <v>236</v>
      </c>
      <c r="DX32" s="656"/>
      <c r="DY32" s="656"/>
      <c r="DZ32" s="656"/>
      <c r="EA32" s="656"/>
      <c r="EB32" s="656"/>
      <c r="EC32" s="657"/>
    </row>
    <row r="33" spans="2:133" ht="11.25" customHeight="1" x14ac:dyDescent="0.15">
      <c r="B33" s="620" t="s">
        <v>320</v>
      </c>
      <c r="C33" s="621"/>
      <c r="D33" s="621"/>
      <c r="E33" s="621"/>
      <c r="F33" s="621"/>
      <c r="G33" s="621"/>
      <c r="H33" s="621"/>
      <c r="I33" s="621"/>
      <c r="J33" s="621"/>
      <c r="K33" s="621"/>
      <c r="L33" s="621"/>
      <c r="M33" s="621"/>
      <c r="N33" s="621"/>
      <c r="O33" s="621"/>
      <c r="P33" s="621"/>
      <c r="Q33" s="622"/>
      <c r="R33" s="623">
        <v>7476</v>
      </c>
      <c r="S33" s="624"/>
      <c r="T33" s="624"/>
      <c r="U33" s="624"/>
      <c r="V33" s="624"/>
      <c r="W33" s="624"/>
      <c r="X33" s="624"/>
      <c r="Y33" s="625"/>
      <c r="Z33" s="626">
        <v>0.2</v>
      </c>
      <c r="AA33" s="626"/>
      <c r="AB33" s="626"/>
      <c r="AC33" s="626"/>
      <c r="AD33" s="627">
        <v>6149</v>
      </c>
      <c r="AE33" s="627"/>
      <c r="AF33" s="627"/>
      <c r="AG33" s="627"/>
      <c r="AH33" s="627"/>
      <c r="AI33" s="627"/>
      <c r="AJ33" s="627"/>
      <c r="AK33" s="627"/>
      <c r="AL33" s="628">
        <v>0.4</v>
      </c>
      <c r="AM33" s="629"/>
      <c r="AN33" s="629"/>
      <c r="AO33" s="630"/>
      <c r="AP33" s="671"/>
      <c r="AQ33" s="672"/>
      <c r="AR33" s="672"/>
      <c r="AS33" s="672"/>
      <c r="AT33" s="675"/>
      <c r="AU33" s="219"/>
      <c r="AV33" s="219"/>
      <c r="AW33" s="219"/>
      <c r="AX33" s="644" t="s">
        <v>321</v>
      </c>
      <c r="AY33" s="645"/>
      <c r="AZ33" s="645"/>
      <c r="BA33" s="645"/>
      <c r="BB33" s="645"/>
      <c r="BC33" s="645"/>
      <c r="BD33" s="645"/>
      <c r="BE33" s="645"/>
      <c r="BF33" s="646"/>
      <c r="BG33" s="681">
        <v>98.4</v>
      </c>
      <c r="BH33" s="682"/>
      <c r="BI33" s="682"/>
      <c r="BJ33" s="682"/>
      <c r="BK33" s="682"/>
      <c r="BL33" s="682"/>
      <c r="BM33" s="683">
        <v>64.5</v>
      </c>
      <c r="BN33" s="682"/>
      <c r="BO33" s="682"/>
      <c r="BP33" s="682"/>
      <c r="BQ33" s="684"/>
      <c r="BR33" s="681">
        <v>98.7</v>
      </c>
      <c r="BS33" s="682"/>
      <c r="BT33" s="682"/>
      <c r="BU33" s="682"/>
      <c r="BV33" s="682"/>
      <c r="BW33" s="682"/>
      <c r="BX33" s="683">
        <v>63.1</v>
      </c>
      <c r="BY33" s="682"/>
      <c r="BZ33" s="682"/>
      <c r="CA33" s="682"/>
      <c r="CB33" s="684"/>
      <c r="CD33" s="620" t="s">
        <v>322</v>
      </c>
      <c r="CE33" s="621"/>
      <c r="CF33" s="621"/>
      <c r="CG33" s="621"/>
      <c r="CH33" s="621"/>
      <c r="CI33" s="621"/>
      <c r="CJ33" s="621"/>
      <c r="CK33" s="621"/>
      <c r="CL33" s="621"/>
      <c r="CM33" s="621"/>
      <c r="CN33" s="621"/>
      <c r="CO33" s="621"/>
      <c r="CP33" s="621"/>
      <c r="CQ33" s="622"/>
      <c r="CR33" s="623">
        <v>1540901</v>
      </c>
      <c r="CS33" s="654"/>
      <c r="CT33" s="654"/>
      <c r="CU33" s="654"/>
      <c r="CV33" s="654"/>
      <c r="CW33" s="654"/>
      <c r="CX33" s="654"/>
      <c r="CY33" s="655"/>
      <c r="CZ33" s="628">
        <v>37.700000000000003</v>
      </c>
      <c r="DA33" s="656"/>
      <c r="DB33" s="656"/>
      <c r="DC33" s="658"/>
      <c r="DD33" s="632">
        <v>1360679</v>
      </c>
      <c r="DE33" s="654"/>
      <c r="DF33" s="654"/>
      <c r="DG33" s="654"/>
      <c r="DH33" s="654"/>
      <c r="DI33" s="654"/>
      <c r="DJ33" s="654"/>
      <c r="DK33" s="655"/>
      <c r="DL33" s="632">
        <v>611750</v>
      </c>
      <c r="DM33" s="654"/>
      <c r="DN33" s="654"/>
      <c r="DO33" s="654"/>
      <c r="DP33" s="654"/>
      <c r="DQ33" s="654"/>
      <c r="DR33" s="654"/>
      <c r="DS33" s="654"/>
      <c r="DT33" s="654"/>
      <c r="DU33" s="654"/>
      <c r="DV33" s="655"/>
      <c r="DW33" s="628">
        <v>36.9</v>
      </c>
      <c r="DX33" s="656"/>
      <c r="DY33" s="656"/>
      <c r="DZ33" s="656"/>
      <c r="EA33" s="656"/>
      <c r="EB33" s="656"/>
      <c r="EC33" s="657"/>
    </row>
    <row r="34" spans="2:133" ht="11.25" customHeight="1" x14ac:dyDescent="0.15">
      <c r="B34" s="620" t="s">
        <v>323</v>
      </c>
      <c r="C34" s="621"/>
      <c r="D34" s="621"/>
      <c r="E34" s="621"/>
      <c r="F34" s="621"/>
      <c r="G34" s="621"/>
      <c r="H34" s="621"/>
      <c r="I34" s="621"/>
      <c r="J34" s="621"/>
      <c r="K34" s="621"/>
      <c r="L34" s="621"/>
      <c r="M34" s="621"/>
      <c r="N34" s="621"/>
      <c r="O34" s="621"/>
      <c r="P34" s="621"/>
      <c r="Q34" s="622"/>
      <c r="R34" s="623">
        <v>167252</v>
      </c>
      <c r="S34" s="624"/>
      <c r="T34" s="624"/>
      <c r="U34" s="624"/>
      <c r="V34" s="624"/>
      <c r="W34" s="624"/>
      <c r="X34" s="624"/>
      <c r="Y34" s="625"/>
      <c r="Z34" s="626">
        <v>4</v>
      </c>
      <c r="AA34" s="626"/>
      <c r="AB34" s="626"/>
      <c r="AC34" s="626"/>
      <c r="AD34" s="627" t="s">
        <v>129</v>
      </c>
      <c r="AE34" s="627"/>
      <c r="AF34" s="627"/>
      <c r="AG34" s="627"/>
      <c r="AH34" s="627"/>
      <c r="AI34" s="627"/>
      <c r="AJ34" s="627"/>
      <c r="AK34" s="627"/>
      <c r="AL34" s="628" t="s">
        <v>236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652446</v>
      </c>
      <c r="CS34" s="624"/>
      <c r="CT34" s="624"/>
      <c r="CU34" s="624"/>
      <c r="CV34" s="624"/>
      <c r="CW34" s="624"/>
      <c r="CX34" s="624"/>
      <c r="CY34" s="625"/>
      <c r="CZ34" s="628">
        <v>16</v>
      </c>
      <c r="DA34" s="656"/>
      <c r="DB34" s="656"/>
      <c r="DC34" s="658"/>
      <c r="DD34" s="632">
        <v>565575</v>
      </c>
      <c r="DE34" s="624"/>
      <c r="DF34" s="624"/>
      <c r="DG34" s="624"/>
      <c r="DH34" s="624"/>
      <c r="DI34" s="624"/>
      <c r="DJ34" s="624"/>
      <c r="DK34" s="625"/>
      <c r="DL34" s="632">
        <v>334362</v>
      </c>
      <c r="DM34" s="624"/>
      <c r="DN34" s="624"/>
      <c r="DO34" s="624"/>
      <c r="DP34" s="624"/>
      <c r="DQ34" s="624"/>
      <c r="DR34" s="624"/>
      <c r="DS34" s="624"/>
      <c r="DT34" s="624"/>
      <c r="DU34" s="624"/>
      <c r="DV34" s="625"/>
      <c r="DW34" s="628">
        <v>20.2</v>
      </c>
      <c r="DX34" s="656"/>
      <c r="DY34" s="656"/>
      <c r="DZ34" s="656"/>
      <c r="EA34" s="656"/>
      <c r="EB34" s="656"/>
      <c r="EC34" s="657"/>
    </row>
    <row r="35" spans="2:133" ht="11.25" customHeight="1" x14ac:dyDescent="0.15">
      <c r="B35" s="620" t="s">
        <v>325</v>
      </c>
      <c r="C35" s="621"/>
      <c r="D35" s="621"/>
      <c r="E35" s="621"/>
      <c r="F35" s="621"/>
      <c r="G35" s="621"/>
      <c r="H35" s="621"/>
      <c r="I35" s="621"/>
      <c r="J35" s="621"/>
      <c r="K35" s="621"/>
      <c r="L35" s="621"/>
      <c r="M35" s="621"/>
      <c r="N35" s="621"/>
      <c r="O35" s="621"/>
      <c r="P35" s="621"/>
      <c r="Q35" s="622"/>
      <c r="R35" s="623">
        <v>362793</v>
      </c>
      <c r="S35" s="624"/>
      <c r="T35" s="624"/>
      <c r="U35" s="624"/>
      <c r="V35" s="624"/>
      <c r="W35" s="624"/>
      <c r="X35" s="624"/>
      <c r="Y35" s="625"/>
      <c r="Z35" s="626">
        <v>8.6</v>
      </c>
      <c r="AA35" s="626"/>
      <c r="AB35" s="626"/>
      <c r="AC35" s="626"/>
      <c r="AD35" s="627" t="s">
        <v>236</v>
      </c>
      <c r="AE35" s="627"/>
      <c r="AF35" s="627"/>
      <c r="AG35" s="627"/>
      <c r="AH35" s="627"/>
      <c r="AI35" s="627"/>
      <c r="AJ35" s="627"/>
      <c r="AK35" s="627"/>
      <c r="AL35" s="628" t="s">
        <v>236</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15619</v>
      </c>
      <c r="CS35" s="654"/>
      <c r="CT35" s="654"/>
      <c r="CU35" s="654"/>
      <c r="CV35" s="654"/>
      <c r="CW35" s="654"/>
      <c r="CX35" s="654"/>
      <c r="CY35" s="655"/>
      <c r="CZ35" s="628">
        <v>0.4</v>
      </c>
      <c r="DA35" s="656"/>
      <c r="DB35" s="656"/>
      <c r="DC35" s="658"/>
      <c r="DD35" s="632">
        <v>14114</v>
      </c>
      <c r="DE35" s="654"/>
      <c r="DF35" s="654"/>
      <c r="DG35" s="654"/>
      <c r="DH35" s="654"/>
      <c r="DI35" s="654"/>
      <c r="DJ35" s="654"/>
      <c r="DK35" s="655"/>
      <c r="DL35" s="632">
        <v>10914</v>
      </c>
      <c r="DM35" s="654"/>
      <c r="DN35" s="654"/>
      <c r="DO35" s="654"/>
      <c r="DP35" s="654"/>
      <c r="DQ35" s="654"/>
      <c r="DR35" s="654"/>
      <c r="DS35" s="654"/>
      <c r="DT35" s="654"/>
      <c r="DU35" s="654"/>
      <c r="DV35" s="655"/>
      <c r="DW35" s="628">
        <v>0.7</v>
      </c>
      <c r="DX35" s="656"/>
      <c r="DY35" s="656"/>
      <c r="DZ35" s="656"/>
      <c r="EA35" s="656"/>
      <c r="EB35" s="656"/>
      <c r="EC35" s="657"/>
    </row>
    <row r="36" spans="2:133" ht="11.25" customHeight="1" x14ac:dyDescent="0.15">
      <c r="B36" s="620" t="s">
        <v>329</v>
      </c>
      <c r="C36" s="621"/>
      <c r="D36" s="621"/>
      <c r="E36" s="621"/>
      <c r="F36" s="621"/>
      <c r="G36" s="621"/>
      <c r="H36" s="621"/>
      <c r="I36" s="621"/>
      <c r="J36" s="621"/>
      <c r="K36" s="621"/>
      <c r="L36" s="621"/>
      <c r="M36" s="621"/>
      <c r="N36" s="621"/>
      <c r="O36" s="621"/>
      <c r="P36" s="621"/>
      <c r="Q36" s="622"/>
      <c r="R36" s="623">
        <v>131160</v>
      </c>
      <c r="S36" s="624"/>
      <c r="T36" s="624"/>
      <c r="U36" s="624"/>
      <c r="V36" s="624"/>
      <c r="W36" s="624"/>
      <c r="X36" s="624"/>
      <c r="Y36" s="625"/>
      <c r="Z36" s="626">
        <v>3.1</v>
      </c>
      <c r="AA36" s="626"/>
      <c r="AB36" s="626"/>
      <c r="AC36" s="626"/>
      <c r="AD36" s="627" t="s">
        <v>129</v>
      </c>
      <c r="AE36" s="627"/>
      <c r="AF36" s="627"/>
      <c r="AG36" s="627"/>
      <c r="AH36" s="627"/>
      <c r="AI36" s="627"/>
      <c r="AJ36" s="627"/>
      <c r="AK36" s="627"/>
      <c r="AL36" s="628" t="s">
        <v>129</v>
      </c>
      <c r="AM36" s="629"/>
      <c r="AN36" s="629"/>
      <c r="AO36" s="630"/>
      <c r="AP36" s="222"/>
      <c r="AQ36" s="685" t="s">
        <v>330</v>
      </c>
      <c r="AR36" s="686"/>
      <c r="AS36" s="686"/>
      <c r="AT36" s="686"/>
      <c r="AU36" s="686"/>
      <c r="AV36" s="686"/>
      <c r="AW36" s="686"/>
      <c r="AX36" s="686"/>
      <c r="AY36" s="687"/>
      <c r="AZ36" s="612">
        <v>242633</v>
      </c>
      <c r="BA36" s="613"/>
      <c r="BB36" s="613"/>
      <c r="BC36" s="613"/>
      <c r="BD36" s="613"/>
      <c r="BE36" s="613"/>
      <c r="BF36" s="688"/>
      <c r="BG36" s="609" t="s">
        <v>331</v>
      </c>
      <c r="BH36" s="610"/>
      <c r="BI36" s="610"/>
      <c r="BJ36" s="610"/>
      <c r="BK36" s="610"/>
      <c r="BL36" s="610"/>
      <c r="BM36" s="610"/>
      <c r="BN36" s="610"/>
      <c r="BO36" s="610"/>
      <c r="BP36" s="610"/>
      <c r="BQ36" s="610"/>
      <c r="BR36" s="610"/>
      <c r="BS36" s="610"/>
      <c r="BT36" s="610"/>
      <c r="BU36" s="611"/>
      <c r="BV36" s="612">
        <v>7653</v>
      </c>
      <c r="BW36" s="613"/>
      <c r="BX36" s="613"/>
      <c r="BY36" s="613"/>
      <c r="BZ36" s="613"/>
      <c r="CA36" s="613"/>
      <c r="CB36" s="688"/>
      <c r="CD36" s="620" t="s">
        <v>332</v>
      </c>
      <c r="CE36" s="621"/>
      <c r="CF36" s="621"/>
      <c r="CG36" s="621"/>
      <c r="CH36" s="621"/>
      <c r="CI36" s="621"/>
      <c r="CJ36" s="621"/>
      <c r="CK36" s="621"/>
      <c r="CL36" s="621"/>
      <c r="CM36" s="621"/>
      <c r="CN36" s="621"/>
      <c r="CO36" s="621"/>
      <c r="CP36" s="621"/>
      <c r="CQ36" s="622"/>
      <c r="CR36" s="623">
        <v>233250</v>
      </c>
      <c r="CS36" s="624"/>
      <c r="CT36" s="624"/>
      <c r="CU36" s="624"/>
      <c r="CV36" s="624"/>
      <c r="CW36" s="624"/>
      <c r="CX36" s="624"/>
      <c r="CY36" s="625"/>
      <c r="CZ36" s="628">
        <v>5.7</v>
      </c>
      <c r="DA36" s="656"/>
      <c r="DB36" s="656"/>
      <c r="DC36" s="658"/>
      <c r="DD36" s="632">
        <v>179080</v>
      </c>
      <c r="DE36" s="624"/>
      <c r="DF36" s="624"/>
      <c r="DG36" s="624"/>
      <c r="DH36" s="624"/>
      <c r="DI36" s="624"/>
      <c r="DJ36" s="624"/>
      <c r="DK36" s="625"/>
      <c r="DL36" s="632">
        <v>107311</v>
      </c>
      <c r="DM36" s="624"/>
      <c r="DN36" s="624"/>
      <c r="DO36" s="624"/>
      <c r="DP36" s="624"/>
      <c r="DQ36" s="624"/>
      <c r="DR36" s="624"/>
      <c r="DS36" s="624"/>
      <c r="DT36" s="624"/>
      <c r="DU36" s="624"/>
      <c r="DV36" s="625"/>
      <c r="DW36" s="628">
        <v>6.5</v>
      </c>
      <c r="DX36" s="656"/>
      <c r="DY36" s="656"/>
      <c r="DZ36" s="656"/>
      <c r="EA36" s="656"/>
      <c r="EB36" s="656"/>
      <c r="EC36" s="657"/>
    </row>
    <row r="37" spans="2:133" ht="11.25" customHeight="1" x14ac:dyDescent="0.15">
      <c r="B37" s="620" t="s">
        <v>333</v>
      </c>
      <c r="C37" s="621"/>
      <c r="D37" s="621"/>
      <c r="E37" s="621"/>
      <c r="F37" s="621"/>
      <c r="G37" s="621"/>
      <c r="H37" s="621"/>
      <c r="I37" s="621"/>
      <c r="J37" s="621"/>
      <c r="K37" s="621"/>
      <c r="L37" s="621"/>
      <c r="M37" s="621"/>
      <c r="N37" s="621"/>
      <c r="O37" s="621"/>
      <c r="P37" s="621"/>
      <c r="Q37" s="622"/>
      <c r="R37" s="623">
        <v>37382</v>
      </c>
      <c r="S37" s="624"/>
      <c r="T37" s="624"/>
      <c r="U37" s="624"/>
      <c r="V37" s="624"/>
      <c r="W37" s="624"/>
      <c r="X37" s="624"/>
      <c r="Y37" s="625"/>
      <c r="Z37" s="626">
        <v>0.9</v>
      </c>
      <c r="AA37" s="626"/>
      <c r="AB37" s="626"/>
      <c r="AC37" s="626"/>
      <c r="AD37" s="627">
        <v>7786</v>
      </c>
      <c r="AE37" s="627"/>
      <c r="AF37" s="627"/>
      <c r="AG37" s="627"/>
      <c r="AH37" s="627"/>
      <c r="AI37" s="627"/>
      <c r="AJ37" s="627"/>
      <c r="AK37" s="627"/>
      <c r="AL37" s="628">
        <v>0.5</v>
      </c>
      <c r="AM37" s="629"/>
      <c r="AN37" s="629"/>
      <c r="AO37" s="630"/>
      <c r="AQ37" s="689" t="s">
        <v>334</v>
      </c>
      <c r="AR37" s="690"/>
      <c r="AS37" s="690"/>
      <c r="AT37" s="690"/>
      <c r="AU37" s="690"/>
      <c r="AV37" s="690"/>
      <c r="AW37" s="690"/>
      <c r="AX37" s="690"/>
      <c r="AY37" s="691"/>
      <c r="AZ37" s="623">
        <v>19682</v>
      </c>
      <c r="BA37" s="624"/>
      <c r="BB37" s="624"/>
      <c r="BC37" s="624"/>
      <c r="BD37" s="654"/>
      <c r="BE37" s="654"/>
      <c r="BF37" s="680"/>
      <c r="BG37" s="620" t="s">
        <v>335</v>
      </c>
      <c r="BH37" s="621"/>
      <c r="BI37" s="621"/>
      <c r="BJ37" s="621"/>
      <c r="BK37" s="621"/>
      <c r="BL37" s="621"/>
      <c r="BM37" s="621"/>
      <c r="BN37" s="621"/>
      <c r="BO37" s="621"/>
      <c r="BP37" s="621"/>
      <c r="BQ37" s="621"/>
      <c r="BR37" s="621"/>
      <c r="BS37" s="621"/>
      <c r="BT37" s="621"/>
      <c r="BU37" s="622"/>
      <c r="BV37" s="623">
        <v>917</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29146</v>
      </c>
      <c r="CS37" s="654"/>
      <c r="CT37" s="654"/>
      <c r="CU37" s="654"/>
      <c r="CV37" s="654"/>
      <c r="CW37" s="654"/>
      <c r="CX37" s="654"/>
      <c r="CY37" s="655"/>
      <c r="CZ37" s="628">
        <v>0.7</v>
      </c>
      <c r="DA37" s="656"/>
      <c r="DB37" s="656"/>
      <c r="DC37" s="658"/>
      <c r="DD37" s="632">
        <v>22246</v>
      </c>
      <c r="DE37" s="654"/>
      <c r="DF37" s="654"/>
      <c r="DG37" s="654"/>
      <c r="DH37" s="654"/>
      <c r="DI37" s="654"/>
      <c r="DJ37" s="654"/>
      <c r="DK37" s="655"/>
      <c r="DL37" s="632">
        <v>21424</v>
      </c>
      <c r="DM37" s="654"/>
      <c r="DN37" s="654"/>
      <c r="DO37" s="654"/>
      <c r="DP37" s="654"/>
      <c r="DQ37" s="654"/>
      <c r="DR37" s="654"/>
      <c r="DS37" s="654"/>
      <c r="DT37" s="654"/>
      <c r="DU37" s="654"/>
      <c r="DV37" s="655"/>
      <c r="DW37" s="628">
        <v>1.3</v>
      </c>
      <c r="DX37" s="656"/>
      <c r="DY37" s="656"/>
      <c r="DZ37" s="656"/>
      <c r="EA37" s="656"/>
      <c r="EB37" s="656"/>
      <c r="EC37" s="657"/>
    </row>
    <row r="38" spans="2:133" ht="11.25" customHeight="1" x14ac:dyDescent="0.15">
      <c r="B38" s="620" t="s">
        <v>337</v>
      </c>
      <c r="C38" s="621"/>
      <c r="D38" s="621"/>
      <c r="E38" s="621"/>
      <c r="F38" s="621"/>
      <c r="G38" s="621"/>
      <c r="H38" s="621"/>
      <c r="I38" s="621"/>
      <c r="J38" s="621"/>
      <c r="K38" s="621"/>
      <c r="L38" s="621"/>
      <c r="M38" s="621"/>
      <c r="N38" s="621"/>
      <c r="O38" s="621"/>
      <c r="P38" s="621"/>
      <c r="Q38" s="622"/>
      <c r="R38" s="623">
        <v>890000</v>
      </c>
      <c r="S38" s="624"/>
      <c r="T38" s="624"/>
      <c r="U38" s="624"/>
      <c r="V38" s="624"/>
      <c r="W38" s="624"/>
      <c r="X38" s="624"/>
      <c r="Y38" s="625"/>
      <c r="Z38" s="626">
        <v>21</v>
      </c>
      <c r="AA38" s="626"/>
      <c r="AB38" s="626"/>
      <c r="AC38" s="626"/>
      <c r="AD38" s="627" t="s">
        <v>129</v>
      </c>
      <c r="AE38" s="627"/>
      <c r="AF38" s="627"/>
      <c r="AG38" s="627"/>
      <c r="AH38" s="627"/>
      <c r="AI38" s="627"/>
      <c r="AJ38" s="627"/>
      <c r="AK38" s="627"/>
      <c r="AL38" s="628" t="s">
        <v>236</v>
      </c>
      <c r="AM38" s="629"/>
      <c r="AN38" s="629"/>
      <c r="AO38" s="630"/>
      <c r="AQ38" s="689" t="s">
        <v>338</v>
      </c>
      <c r="AR38" s="690"/>
      <c r="AS38" s="690"/>
      <c r="AT38" s="690"/>
      <c r="AU38" s="690"/>
      <c r="AV38" s="690"/>
      <c r="AW38" s="690"/>
      <c r="AX38" s="690"/>
      <c r="AY38" s="691"/>
      <c r="AZ38" s="623">
        <v>18574</v>
      </c>
      <c r="BA38" s="624"/>
      <c r="BB38" s="624"/>
      <c r="BC38" s="624"/>
      <c r="BD38" s="654"/>
      <c r="BE38" s="654"/>
      <c r="BF38" s="680"/>
      <c r="BG38" s="620" t="s">
        <v>339</v>
      </c>
      <c r="BH38" s="621"/>
      <c r="BI38" s="621"/>
      <c r="BJ38" s="621"/>
      <c r="BK38" s="621"/>
      <c r="BL38" s="621"/>
      <c r="BM38" s="621"/>
      <c r="BN38" s="621"/>
      <c r="BO38" s="621"/>
      <c r="BP38" s="621"/>
      <c r="BQ38" s="621"/>
      <c r="BR38" s="621"/>
      <c r="BS38" s="621"/>
      <c r="BT38" s="621"/>
      <c r="BU38" s="622"/>
      <c r="BV38" s="623">
        <v>539</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239586</v>
      </c>
      <c r="CS38" s="624"/>
      <c r="CT38" s="624"/>
      <c r="CU38" s="624"/>
      <c r="CV38" s="624"/>
      <c r="CW38" s="624"/>
      <c r="CX38" s="624"/>
      <c r="CY38" s="625"/>
      <c r="CZ38" s="628">
        <v>5.9</v>
      </c>
      <c r="DA38" s="656"/>
      <c r="DB38" s="656"/>
      <c r="DC38" s="658"/>
      <c r="DD38" s="632">
        <v>201910</v>
      </c>
      <c r="DE38" s="624"/>
      <c r="DF38" s="624"/>
      <c r="DG38" s="624"/>
      <c r="DH38" s="624"/>
      <c r="DI38" s="624"/>
      <c r="DJ38" s="624"/>
      <c r="DK38" s="625"/>
      <c r="DL38" s="632">
        <v>159163</v>
      </c>
      <c r="DM38" s="624"/>
      <c r="DN38" s="624"/>
      <c r="DO38" s="624"/>
      <c r="DP38" s="624"/>
      <c r="DQ38" s="624"/>
      <c r="DR38" s="624"/>
      <c r="DS38" s="624"/>
      <c r="DT38" s="624"/>
      <c r="DU38" s="624"/>
      <c r="DV38" s="625"/>
      <c r="DW38" s="628">
        <v>9.6</v>
      </c>
      <c r="DX38" s="656"/>
      <c r="DY38" s="656"/>
      <c r="DZ38" s="656"/>
      <c r="EA38" s="656"/>
      <c r="EB38" s="656"/>
      <c r="EC38" s="657"/>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236</v>
      </c>
      <c r="S39" s="624"/>
      <c r="T39" s="624"/>
      <c r="U39" s="624"/>
      <c r="V39" s="624"/>
      <c r="W39" s="624"/>
      <c r="X39" s="624"/>
      <c r="Y39" s="625"/>
      <c r="Z39" s="626" t="s">
        <v>236</v>
      </c>
      <c r="AA39" s="626"/>
      <c r="AB39" s="626"/>
      <c r="AC39" s="626"/>
      <c r="AD39" s="627" t="s">
        <v>129</v>
      </c>
      <c r="AE39" s="627"/>
      <c r="AF39" s="627"/>
      <c r="AG39" s="627"/>
      <c r="AH39" s="627"/>
      <c r="AI39" s="627"/>
      <c r="AJ39" s="627"/>
      <c r="AK39" s="627"/>
      <c r="AL39" s="628" t="s">
        <v>129</v>
      </c>
      <c r="AM39" s="629"/>
      <c r="AN39" s="629"/>
      <c r="AO39" s="630"/>
      <c r="AQ39" s="689" t="s">
        <v>342</v>
      </c>
      <c r="AR39" s="690"/>
      <c r="AS39" s="690"/>
      <c r="AT39" s="690"/>
      <c r="AU39" s="690"/>
      <c r="AV39" s="690"/>
      <c r="AW39" s="690"/>
      <c r="AX39" s="690"/>
      <c r="AY39" s="691"/>
      <c r="AZ39" s="623">
        <v>3047</v>
      </c>
      <c r="BA39" s="624"/>
      <c r="BB39" s="624"/>
      <c r="BC39" s="624"/>
      <c r="BD39" s="654"/>
      <c r="BE39" s="654"/>
      <c r="BF39" s="680"/>
      <c r="BG39" s="620" t="s">
        <v>343</v>
      </c>
      <c r="BH39" s="621"/>
      <c r="BI39" s="621"/>
      <c r="BJ39" s="621"/>
      <c r="BK39" s="621"/>
      <c r="BL39" s="621"/>
      <c r="BM39" s="621"/>
      <c r="BN39" s="621"/>
      <c r="BO39" s="621"/>
      <c r="BP39" s="621"/>
      <c r="BQ39" s="621"/>
      <c r="BR39" s="621"/>
      <c r="BS39" s="621"/>
      <c r="BT39" s="621"/>
      <c r="BU39" s="622"/>
      <c r="BV39" s="623">
        <v>811</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400000</v>
      </c>
      <c r="CS39" s="654"/>
      <c r="CT39" s="654"/>
      <c r="CU39" s="654"/>
      <c r="CV39" s="654"/>
      <c r="CW39" s="654"/>
      <c r="CX39" s="654"/>
      <c r="CY39" s="655"/>
      <c r="CZ39" s="628">
        <v>9.8000000000000007</v>
      </c>
      <c r="DA39" s="656"/>
      <c r="DB39" s="656"/>
      <c r="DC39" s="658"/>
      <c r="DD39" s="632">
        <v>400000</v>
      </c>
      <c r="DE39" s="654"/>
      <c r="DF39" s="654"/>
      <c r="DG39" s="654"/>
      <c r="DH39" s="654"/>
      <c r="DI39" s="654"/>
      <c r="DJ39" s="654"/>
      <c r="DK39" s="655"/>
      <c r="DL39" s="632" t="s">
        <v>236</v>
      </c>
      <c r="DM39" s="654"/>
      <c r="DN39" s="654"/>
      <c r="DO39" s="654"/>
      <c r="DP39" s="654"/>
      <c r="DQ39" s="654"/>
      <c r="DR39" s="654"/>
      <c r="DS39" s="654"/>
      <c r="DT39" s="654"/>
      <c r="DU39" s="654"/>
      <c r="DV39" s="655"/>
      <c r="DW39" s="628" t="s">
        <v>236</v>
      </c>
      <c r="DX39" s="656"/>
      <c r="DY39" s="656"/>
      <c r="DZ39" s="656"/>
      <c r="EA39" s="656"/>
      <c r="EB39" s="656"/>
      <c r="EC39" s="657"/>
    </row>
    <row r="40" spans="2:133" ht="11.25" customHeight="1" x14ac:dyDescent="0.15">
      <c r="B40" s="620" t="s">
        <v>345</v>
      </c>
      <c r="C40" s="621"/>
      <c r="D40" s="621"/>
      <c r="E40" s="621"/>
      <c r="F40" s="621"/>
      <c r="G40" s="621"/>
      <c r="H40" s="621"/>
      <c r="I40" s="621"/>
      <c r="J40" s="621"/>
      <c r="K40" s="621"/>
      <c r="L40" s="621"/>
      <c r="M40" s="621"/>
      <c r="N40" s="621"/>
      <c r="O40" s="621"/>
      <c r="P40" s="621"/>
      <c r="Q40" s="622"/>
      <c r="R40" s="623">
        <v>13800</v>
      </c>
      <c r="S40" s="624"/>
      <c r="T40" s="624"/>
      <c r="U40" s="624"/>
      <c r="V40" s="624"/>
      <c r="W40" s="624"/>
      <c r="X40" s="624"/>
      <c r="Y40" s="625"/>
      <c r="Z40" s="626">
        <v>0.3</v>
      </c>
      <c r="AA40" s="626"/>
      <c r="AB40" s="626"/>
      <c r="AC40" s="626"/>
      <c r="AD40" s="627" t="s">
        <v>236</v>
      </c>
      <c r="AE40" s="627"/>
      <c r="AF40" s="627"/>
      <c r="AG40" s="627"/>
      <c r="AH40" s="627"/>
      <c r="AI40" s="627"/>
      <c r="AJ40" s="627"/>
      <c r="AK40" s="627"/>
      <c r="AL40" s="628" t="s">
        <v>129</v>
      </c>
      <c r="AM40" s="629"/>
      <c r="AN40" s="629"/>
      <c r="AO40" s="630"/>
      <c r="AQ40" s="689" t="s">
        <v>346</v>
      </c>
      <c r="AR40" s="690"/>
      <c r="AS40" s="690"/>
      <c r="AT40" s="690"/>
      <c r="AU40" s="690"/>
      <c r="AV40" s="690"/>
      <c r="AW40" s="690"/>
      <c r="AX40" s="690"/>
      <c r="AY40" s="691"/>
      <c r="AZ40" s="623">
        <v>383</v>
      </c>
      <c r="BA40" s="624"/>
      <c r="BB40" s="624"/>
      <c r="BC40" s="624"/>
      <c r="BD40" s="654"/>
      <c r="BE40" s="654"/>
      <c r="BF40" s="680"/>
      <c r="BG40" s="669" t="s">
        <v>347</v>
      </c>
      <c r="BH40" s="670"/>
      <c r="BI40" s="670"/>
      <c r="BJ40" s="670"/>
      <c r="BK40" s="670"/>
      <c r="BL40" s="223"/>
      <c r="BM40" s="621" t="s">
        <v>348</v>
      </c>
      <c r="BN40" s="621"/>
      <c r="BO40" s="621"/>
      <c r="BP40" s="621"/>
      <c r="BQ40" s="621"/>
      <c r="BR40" s="621"/>
      <c r="BS40" s="621"/>
      <c r="BT40" s="621"/>
      <c r="BU40" s="622"/>
      <c r="BV40" s="623">
        <v>89</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t="s">
        <v>236</v>
      </c>
      <c r="CS40" s="624"/>
      <c r="CT40" s="624"/>
      <c r="CU40" s="624"/>
      <c r="CV40" s="624"/>
      <c r="CW40" s="624"/>
      <c r="CX40" s="624"/>
      <c r="CY40" s="625"/>
      <c r="CZ40" s="628" t="s">
        <v>236</v>
      </c>
      <c r="DA40" s="656"/>
      <c r="DB40" s="656"/>
      <c r="DC40" s="658"/>
      <c r="DD40" s="632" t="s">
        <v>236</v>
      </c>
      <c r="DE40" s="624"/>
      <c r="DF40" s="624"/>
      <c r="DG40" s="624"/>
      <c r="DH40" s="624"/>
      <c r="DI40" s="624"/>
      <c r="DJ40" s="624"/>
      <c r="DK40" s="625"/>
      <c r="DL40" s="632" t="s">
        <v>236</v>
      </c>
      <c r="DM40" s="624"/>
      <c r="DN40" s="624"/>
      <c r="DO40" s="624"/>
      <c r="DP40" s="624"/>
      <c r="DQ40" s="624"/>
      <c r="DR40" s="624"/>
      <c r="DS40" s="624"/>
      <c r="DT40" s="624"/>
      <c r="DU40" s="624"/>
      <c r="DV40" s="625"/>
      <c r="DW40" s="628" t="s">
        <v>129</v>
      </c>
      <c r="DX40" s="656"/>
      <c r="DY40" s="656"/>
      <c r="DZ40" s="656"/>
      <c r="EA40" s="656"/>
      <c r="EB40" s="656"/>
      <c r="EC40" s="657"/>
    </row>
    <row r="41" spans="2:133" ht="11.25" customHeight="1" x14ac:dyDescent="0.15">
      <c r="B41" s="644" t="s">
        <v>350</v>
      </c>
      <c r="C41" s="645"/>
      <c r="D41" s="645"/>
      <c r="E41" s="645"/>
      <c r="F41" s="645"/>
      <c r="G41" s="645"/>
      <c r="H41" s="645"/>
      <c r="I41" s="645"/>
      <c r="J41" s="645"/>
      <c r="K41" s="645"/>
      <c r="L41" s="645"/>
      <c r="M41" s="645"/>
      <c r="N41" s="645"/>
      <c r="O41" s="645"/>
      <c r="P41" s="645"/>
      <c r="Q41" s="646"/>
      <c r="R41" s="698">
        <v>4232340</v>
      </c>
      <c r="S41" s="699"/>
      <c r="T41" s="699"/>
      <c r="U41" s="699"/>
      <c r="V41" s="699"/>
      <c r="W41" s="699"/>
      <c r="X41" s="699"/>
      <c r="Y41" s="700"/>
      <c r="Z41" s="701">
        <v>100</v>
      </c>
      <c r="AA41" s="701"/>
      <c r="AB41" s="701"/>
      <c r="AC41" s="701"/>
      <c r="AD41" s="702">
        <v>1644000</v>
      </c>
      <c r="AE41" s="702"/>
      <c r="AF41" s="702"/>
      <c r="AG41" s="702"/>
      <c r="AH41" s="702"/>
      <c r="AI41" s="702"/>
      <c r="AJ41" s="702"/>
      <c r="AK41" s="702"/>
      <c r="AL41" s="703">
        <v>100</v>
      </c>
      <c r="AM41" s="683"/>
      <c r="AN41" s="683"/>
      <c r="AO41" s="704"/>
      <c r="AQ41" s="689" t="s">
        <v>351</v>
      </c>
      <c r="AR41" s="690"/>
      <c r="AS41" s="690"/>
      <c r="AT41" s="690"/>
      <c r="AU41" s="690"/>
      <c r="AV41" s="690"/>
      <c r="AW41" s="690"/>
      <c r="AX41" s="690"/>
      <c r="AY41" s="691"/>
      <c r="AZ41" s="623">
        <v>42229</v>
      </c>
      <c r="BA41" s="624"/>
      <c r="BB41" s="624"/>
      <c r="BC41" s="624"/>
      <c r="BD41" s="654"/>
      <c r="BE41" s="654"/>
      <c r="BF41" s="680"/>
      <c r="BG41" s="669"/>
      <c r="BH41" s="670"/>
      <c r="BI41" s="670"/>
      <c r="BJ41" s="670"/>
      <c r="BK41" s="670"/>
      <c r="BL41" s="223"/>
      <c r="BM41" s="621" t="s">
        <v>352</v>
      </c>
      <c r="BN41" s="621"/>
      <c r="BO41" s="621"/>
      <c r="BP41" s="621"/>
      <c r="BQ41" s="621"/>
      <c r="BR41" s="621"/>
      <c r="BS41" s="621"/>
      <c r="BT41" s="621"/>
      <c r="BU41" s="622"/>
      <c r="BV41" s="623" t="s">
        <v>129</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236</v>
      </c>
      <c r="CS41" s="654"/>
      <c r="CT41" s="654"/>
      <c r="CU41" s="654"/>
      <c r="CV41" s="654"/>
      <c r="CW41" s="654"/>
      <c r="CX41" s="654"/>
      <c r="CY41" s="655"/>
      <c r="CZ41" s="628" t="s">
        <v>236</v>
      </c>
      <c r="DA41" s="656"/>
      <c r="DB41" s="656"/>
      <c r="DC41" s="658"/>
      <c r="DD41" s="632" t="s">
        <v>129</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354</v>
      </c>
      <c r="AR42" s="706"/>
      <c r="AS42" s="706"/>
      <c r="AT42" s="706"/>
      <c r="AU42" s="706"/>
      <c r="AV42" s="706"/>
      <c r="AW42" s="706"/>
      <c r="AX42" s="706"/>
      <c r="AY42" s="707"/>
      <c r="AZ42" s="698">
        <v>158718</v>
      </c>
      <c r="BA42" s="699"/>
      <c r="BB42" s="699"/>
      <c r="BC42" s="699"/>
      <c r="BD42" s="682"/>
      <c r="BE42" s="682"/>
      <c r="BF42" s="684"/>
      <c r="BG42" s="671"/>
      <c r="BH42" s="672"/>
      <c r="BI42" s="672"/>
      <c r="BJ42" s="672"/>
      <c r="BK42" s="672"/>
      <c r="BL42" s="224"/>
      <c r="BM42" s="645" t="s">
        <v>355</v>
      </c>
      <c r="BN42" s="645"/>
      <c r="BO42" s="645"/>
      <c r="BP42" s="645"/>
      <c r="BQ42" s="645"/>
      <c r="BR42" s="645"/>
      <c r="BS42" s="645"/>
      <c r="BT42" s="645"/>
      <c r="BU42" s="646"/>
      <c r="BV42" s="698">
        <v>463</v>
      </c>
      <c r="BW42" s="699"/>
      <c r="BX42" s="699"/>
      <c r="BY42" s="699"/>
      <c r="BZ42" s="699"/>
      <c r="CA42" s="699"/>
      <c r="CB42" s="708"/>
      <c r="CD42" s="620" t="s">
        <v>356</v>
      </c>
      <c r="CE42" s="621"/>
      <c r="CF42" s="621"/>
      <c r="CG42" s="621"/>
      <c r="CH42" s="621"/>
      <c r="CI42" s="621"/>
      <c r="CJ42" s="621"/>
      <c r="CK42" s="621"/>
      <c r="CL42" s="621"/>
      <c r="CM42" s="621"/>
      <c r="CN42" s="621"/>
      <c r="CO42" s="621"/>
      <c r="CP42" s="621"/>
      <c r="CQ42" s="622"/>
      <c r="CR42" s="623">
        <v>1387211</v>
      </c>
      <c r="CS42" s="654"/>
      <c r="CT42" s="654"/>
      <c r="CU42" s="654"/>
      <c r="CV42" s="654"/>
      <c r="CW42" s="654"/>
      <c r="CX42" s="654"/>
      <c r="CY42" s="655"/>
      <c r="CZ42" s="628">
        <v>34</v>
      </c>
      <c r="DA42" s="656"/>
      <c r="DB42" s="656"/>
      <c r="DC42" s="658"/>
      <c r="DD42" s="632">
        <v>54922</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t="s">
        <v>129</v>
      </c>
      <c r="CS43" s="654"/>
      <c r="CT43" s="654"/>
      <c r="CU43" s="654"/>
      <c r="CV43" s="654"/>
      <c r="CW43" s="654"/>
      <c r="CX43" s="654"/>
      <c r="CY43" s="655"/>
      <c r="CZ43" s="628" t="s">
        <v>236</v>
      </c>
      <c r="DA43" s="656"/>
      <c r="DB43" s="656"/>
      <c r="DC43" s="658"/>
      <c r="DD43" s="632" t="s">
        <v>236</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360</v>
      </c>
      <c r="CG44" s="621"/>
      <c r="CH44" s="621"/>
      <c r="CI44" s="621"/>
      <c r="CJ44" s="621"/>
      <c r="CK44" s="621"/>
      <c r="CL44" s="621"/>
      <c r="CM44" s="621"/>
      <c r="CN44" s="621"/>
      <c r="CO44" s="621"/>
      <c r="CP44" s="621"/>
      <c r="CQ44" s="622"/>
      <c r="CR44" s="623">
        <v>1387211</v>
      </c>
      <c r="CS44" s="624"/>
      <c r="CT44" s="624"/>
      <c r="CU44" s="624"/>
      <c r="CV44" s="624"/>
      <c r="CW44" s="624"/>
      <c r="CX44" s="624"/>
      <c r="CY44" s="625"/>
      <c r="CZ44" s="628">
        <v>34</v>
      </c>
      <c r="DA44" s="629"/>
      <c r="DB44" s="629"/>
      <c r="DC44" s="635"/>
      <c r="DD44" s="632">
        <v>54922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1232009</v>
      </c>
      <c r="CS45" s="654"/>
      <c r="CT45" s="654"/>
      <c r="CU45" s="654"/>
      <c r="CV45" s="654"/>
      <c r="CW45" s="654"/>
      <c r="CX45" s="654"/>
      <c r="CY45" s="655"/>
      <c r="CZ45" s="628">
        <v>30.2</v>
      </c>
      <c r="DA45" s="656"/>
      <c r="DB45" s="656"/>
      <c r="DC45" s="658"/>
      <c r="DD45" s="632">
        <v>3909</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363</v>
      </c>
      <c r="CG46" s="621"/>
      <c r="CH46" s="621"/>
      <c r="CI46" s="621"/>
      <c r="CJ46" s="621"/>
      <c r="CK46" s="621"/>
      <c r="CL46" s="621"/>
      <c r="CM46" s="621"/>
      <c r="CN46" s="621"/>
      <c r="CO46" s="621"/>
      <c r="CP46" s="621"/>
      <c r="CQ46" s="622"/>
      <c r="CR46" s="623">
        <v>153086</v>
      </c>
      <c r="CS46" s="624"/>
      <c r="CT46" s="624"/>
      <c r="CU46" s="624"/>
      <c r="CV46" s="624"/>
      <c r="CW46" s="624"/>
      <c r="CX46" s="624"/>
      <c r="CY46" s="625"/>
      <c r="CZ46" s="628">
        <v>3.7</v>
      </c>
      <c r="DA46" s="629"/>
      <c r="DB46" s="629"/>
      <c r="DC46" s="635"/>
      <c r="DD46" s="632">
        <v>50597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364</v>
      </c>
      <c r="CG47" s="621"/>
      <c r="CH47" s="621"/>
      <c r="CI47" s="621"/>
      <c r="CJ47" s="621"/>
      <c r="CK47" s="621"/>
      <c r="CL47" s="621"/>
      <c r="CM47" s="621"/>
      <c r="CN47" s="621"/>
      <c r="CO47" s="621"/>
      <c r="CP47" s="621"/>
      <c r="CQ47" s="622"/>
      <c r="CR47" s="623" t="s">
        <v>236</v>
      </c>
      <c r="CS47" s="654"/>
      <c r="CT47" s="654"/>
      <c r="CU47" s="654"/>
      <c r="CV47" s="654"/>
      <c r="CW47" s="654"/>
      <c r="CX47" s="654"/>
      <c r="CY47" s="655"/>
      <c r="CZ47" s="628" t="s">
        <v>129</v>
      </c>
      <c r="DA47" s="656"/>
      <c r="DB47" s="656"/>
      <c r="DC47" s="658"/>
      <c r="DD47" s="632" t="s">
        <v>129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365</v>
      </c>
      <c r="CG48" s="621"/>
      <c r="CH48" s="621"/>
      <c r="CI48" s="621"/>
      <c r="CJ48" s="621"/>
      <c r="CK48" s="621"/>
      <c r="CL48" s="621"/>
      <c r="CM48" s="621"/>
      <c r="CN48" s="621"/>
      <c r="CO48" s="621"/>
      <c r="CP48" s="621"/>
      <c r="CQ48" s="622"/>
      <c r="CR48" s="623" t="s">
        <v>129</v>
      </c>
      <c r="CS48" s="624"/>
      <c r="CT48" s="624"/>
      <c r="CU48" s="624"/>
      <c r="CV48" s="624"/>
      <c r="CW48" s="624"/>
      <c r="CX48" s="624"/>
      <c r="CY48" s="625"/>
      <c r="CZ48" s="628" t="s">
        <v>129</v>
      </c>
      <c r="DA48" s="629"/>
      <c r="DB48" s="629"/>
      <c r="DC48" s="635"/>
      <c r="DD48" s="632" t="s">
        <v>129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366</v>
      </c>
      <c r="CE49" s="645"/>
      <c r="CF49" s="645"/>
      <c r="CG49" s="645"/>
      <c r="CH49" s="645"/>
      <c r="CI49" s="645"/>
      <c r="CJ49" s="645"/>
      <c r="CK49" s="645"/>
      <c r="CL49" s="645"/>
      <c r="CM49" s="645"/>
      <c r="CN49" s="645"/>
      <c r="CO49" s="645"/>
      <c r="CP49" s="645"/>
      <c r="CQ49" s="646"/>
      <c r="CR49" s="698">
        <v>4084455</v>
      </c>
      <c r="CS49" s="682"/>
      <c r="CT49" s="682"/>
      <c r="CU49" s="682"/>
      <c r="CV49" s="682"/>
      <c r="CW49" s="682"/>
      <c r="CX49" s="682"/>
      <c r="CY49" s="711"/>
      <c r="CZ49" s="703">
        <v>100</v>
      </c>
      <c r="DA49" s="712"/>
      <c r="DB49" s="712"/>
      <c r="DC49" s="713"/>
      <c r="DD49" s="714">
        <v>2416681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uyGH47t9QtvqvEmfZi3yjQ6SFJidvEwG0h7tLFLNeOVPY11Bm/+YIE+6y16gBe1Ko0dW5xnZKKQf4s+3xVhmQ==" saltValue="C3Z6bL5qk+VPJTaioE1Kk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election activeCell="CH10" sqref="CH10:CL1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367</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368</v>
      </c>
      <c r="DK2" s="737"/>
      <c r="DL2" s="737"/>
      <c r="DM2" s="737"/>
      <c r="DN2" s="737"/>
      <c r="DO2" s="738"/>
      <c r="DP2" s="228"/>
      <c r="DQ2" s="736" t="s">
        <v>369</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370</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371</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372</v>
      </c>
      <c r="B5" s="730"/>
      <c r="C5" s="730"/>
      <c r="D5" s="730"/>
      <c r="E5" s="730"/>
      <c r="F5" s="730"/>
      <c r="G5" s="730"/>
      <c r="H5" s="730"/>
      <c r="I5" s="730"/>
      <c r="J5" s="730"/>
      <c r="K5" s="730"/>
      <c r="L5" s="730"/>
      <c r="M5" s="730"/>
      <c r="N5" s="730"/>
      <c r="O5" s="730"/>
      <c r="P5" s="731"/>
      <c r="Q5" s="725" t="s">
        <v>373</v>
      </c>
      <c r="R5" s="721"/>
      <c r="S5" s="721"/>
      <c r="T5" s="721"/>
      <c r="U5" s="722"/>
      <c r="V5" s="725" t="s">
        <v>374</v>
      </c>
      <c r="W5" s="721"/>
      <c r="X5" s="721"/>
      <c r="Y5" s="721"/>
      <c r="Z5" s="722"/>
      <c r="AA5" s="725" t="s">
        <v>375</v>
      </c>
      <c r="AB5" s="721"/>
      <c r="AC5" s="721"/>
      <c r="AD5" s="721"/>
      <c r="AE5" s="721"/>
      <c r="AF5" s="741" t="s">
        <v>376</v>
      </c>
      <c r="AG5" s="721"/>
      <c r="AH5" s="721"/>
      <c r="AI5" s="721"/>
      <c r="AJ5" s="727"/>
      <c r="AK5" s="721" t="s">
        <v>377</v>
      </c>
      <c r="AL5" s="721"/>
      <c r="AM5" s="721"/>
      <c r="AN5" s="721"/>
      <c r="AO5" s="722"/>
      <c r="AP5" s="725" t="s">
        <v>378</v>
      </c>
      <c r="AQ5" s="721"/>
      <c r="AR5" s="721"/>
      <c r="AS5" s="721"/>
      <c r="AT5" s="722"/>
      <c r="AU5" s="725" t="s">
        <v>379</v>
      </c>
      <c r="AV5" s="721"/>
      <c r="AW5" s="721"/>
      <c r="AX5" s="721"/>
      <c r="AY5" s="727"/>
      <c r="AZ5" s="232"/>
      <c r="BA5" s="232"/>
      <c r="BB5" s="232"/>
      <c r="BC5" s="232"/>
      <c r="BD5" s="232"/>
      <c r="BE5" s="233"/>
      <c r="BF5" s="233"/>
      <c r="BG5" s="233"/>
      <c r="BH5" s="233"/>
      <c r="BI5" s="233"/>
      <c r="BJ5" s="233"/>
      <c r="BK5" s="233"/>
      <c r="BL5" s="233"/>
      <c r="BM5" s="233"/>
      <c r="BN5" s="233"/>
      <c r="BO5" s="233"/>
      <c r="BP5" s="233"/>
      <c r="BQ5" s="729" t="s">
        <v>380</v>
      </c>
      <c r="BR5" s="730"/>
      <c r="BS5" s="730"/>
      <c r="BT5" s="730"/>
      <c r="BU5" s="730"/>
      <c r="BV5" s="730"/>
      <c r="BW5" s="730"/>
      <c r="BX5" s="730"/>
      <c r="BY5" s="730"/>
      <c r="BZ5" s="730"/>
      <c r="CA5" s="730"/>
      <c r="CB5" s="730"/>
      <c r="CC5" s="730"/>
      <c r="CD5" s="730"/>
      <c r="CE5" s="730"/>
      <c r="CF5" s="730"/>
      <c r="CG5" s="731"/>
      <c r="CH5" s="725" t="s">
        <v>381</v>
      </c>
      <c r="CI5" s="721"/>
      <c r="CJ5" s="721"/>
      <c r="CK5" s="721"/>
      <c r="CL5" s="722"/>
      <c r="CM5" s="725" t="s">
        <v>382</v>
      </c>
      <c r="CN5" s="721"/>
      <c r="CO5" s="721"/>
      <c r="CP5" s="721"/>
      <c r="CQ5" s="722"/>
      <c r="CR5" s="725" t="s">
        <v>383</v>
      </c>
      <c r="CS5" s="721"/>
      <c r="CT5" s="721"/>
      <c r="CU5" s="721"/>
      <c r="CV5" s="722"/>
      <c r="CW5" s="725" t="s">
        <v>384</v>
      </c>
      <c r="CX5" s="721"/>
      <c r="CY5" s="721"/>
      <c r="CZ5" s="721"/>
      <c r="DA5" s="722"/>
      <c r="DB5" s="725" t="s">
        <v>385</v>
      </c>
      <c r="DC5" s="721"/>
      <c r="DD5" s="721"/>
      <c r="DE5" s="721"/>
      <c r="DF5" s="722"/>
      <c r="DG5" s="774" t="s">
        <v>386</v>
      </c>
      <c r="DH5" s="775"/>
      <c r="DI5" s="775"/>
      <c r="DJ5" s="775"/>
      <c r="DK5" s="776"/>
      <c r="DL5" s="774" t="s">
        <v>387</v>
      </c>
      <c r="DM5" s="775"/>
      <c r="DN5" s="775"/>
      <c r="DO5" s="775"/>
      <c r="DP5" s="776"/>
      <c r="DQ5" s="725" t="s">
        <v>388</v>
      </c>
      <c r="DR5" s="721"/>
      <c r="DS5" s="721"/>
      <c r="DT5" s="721"/>
      <c r="DU5" s="722"/>
      <c r="DV5" s="725" t="s">
        <v>379</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389</v>
      </c>
      <c r="C7" s="761"/>
      <c r="D7" s="761"/>
      <c r="E7" s="761"/>
      <c r="F7" s="761"/>
      <c r="G7" s="761"/>
      <c r="H7" s="761"/>
      <c r="I7" s="761"/>
      <c r="J7" s="761"/>
      <c r="K7" s="761"/>
      <c r="L7" s="761"/>
      <c r="M7" s="761"/>
      <c r="N7" s="761"/>
      <c r="O7" s="761"/>
      <c r="P7" s="762"/>
      <c r="Q7" s="763">
        <v>4232</v>
      </c>
      <c r="R7" s="764"/>
      <c r="S7" s="764"/>
      <c r="T7" s="764"/>
      <c r="U7" s="764"/>
      <c r="V7" s="764">
        <v>4084</v>
      </c>
      <c r="W7" s="764"/>
      <c r="X7" s="764"/>
      <c r="Y7" s="764"/>
      <c r="Z7" s="764"/>
      <c r="AA7" s="764">
        <v>148</v>
      </c>
      <c r="AB7" s="764"/>
      <c r="AC7" s="764"/>
      <c r="AD7" s="764"/>
      <c r="AE7" s="765"/>
      <c r="AF7" s="766">
        <v>130</v>
      </c>
      <c r="AG7" s="767"/>
      <c r="AH7" s="767"/>
      <c r="AI7" s="767"/>
      <c r="AJ7" s="768"/>
      <c r="AK7" s="769">
        <v>363</v>
      </c>
      <c r="AL7" s="770"/>
      <c r="AM7" s="770"/>
      <c r="AN7" s="770"/>
      <c r="AO7" s="770"/>
      <c r="AP7" s="770">
        <v>5250</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595</v>
      </c>
      <c r="BT7" s="747"/>
      <c r="BU7" s="747"/>
      <c r="BV7" s="747"/>
      <c r="BW7" s="747"/>
      <c r="BX7" s="747"/>
      <c r="BY7" s="747"/>
      <c r="BZ7" s="747"/>
      <c r="CA7" s="747"/>
      <c r="CB7" s="747"/>
      <c r="CC7" s="747"/>
      <c r="CD7" s="747"/>
      <c r="CE7" s="747"/>
      <c r="CF7" s="747"/>
      <c r="CG7" s="773"/>
      <c r="CH7" s="743">
        <v>-166</v>
      </c>
      <c r="CI7" s="744"/>
      <c r="CJ7" s="744"/>
      <c r="CK7" s="744"/>
      <c r="CL7" s="745"/>
      <c r="CM7" s="743">
        <v>125</v>
      </c>
      <c r="CN7" s="744"/>
      <c r="CO7" s="744"/>
      <c r="CP7" s="744"/>
      <c r="CQ7" s="745"/>
      <c r="CR7" s="743">
        <v>0</v>
      </c>
      <c r="CS7" s="744"/>
      <c r="CT7" s="744"/>
      <c r="CU7" s="744"/>
      <c r="CV7" s="745"/>
      <c r="CW7" s="743" t="s">
        <v>519</v>
      </c>
      <c r="CX7" s="744"/>
      <c r="CY7" s="744"/>
      <c r="CZ7" s="744"/>
      <c r="DA7" s="745"/>
      <c r="DB7" s="743" t="s">
        <v>519</v>
      </c>
      <c r="DC7" s="744"/>
      <c r="DD7" s="744"/>
      <c r="DE7" s="744"/>
      <c r="DF7" s="745"/>
      <c r="DG7" s="743" t="s">
        <v>519</v>
      </c>
      <c r="DH7" s="744"/>
      <c r="DI7" s="744"/>
      <c r="DJ7" s="744"/>
      <c r="DK7" s="745"/>
      <c r="DL7" s="743" t="s">
        <v>519</v>
      </c>
      <c r="DM7" s="744"/>
      <c r="DN7" s="744"/>
      <c r="DO7" s="744"/>
      <c r="DP7" s="745"/>
      <c r="DQ7" s="743" t="s">
        <v>519</v>
      </c>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391</v>
      </c>
      <c r="B23" s="789" t="s">
        <v>392</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130</v>
      </c>
      <c r="AG23" s="793"/>
      <c r="AH23" s="793"/>
      <c r="AI23" s="793"/>
      <c r="AJ23" s="796"/>
      <c r="AK23" s="797"/>
      <c r="AL23" s="798"/>
      <c r="AM23" s="798"/>
      <c r="AN23" s="798"/>
      <c r="AO23" s="798"/>
      <c r="AP23" s="793"/>
      <c r="AQ23" s="793"/>
      <c r="AR23" s="793"/>
      <c r="AS23" s="793"/>
      <c r="AT23" s="793"/>
      <c r="AU23" s="809"/>
      <c r="AV23" s="809"/>
      <c r="AW23" s="809"/>
      <c r="AX23" s="809"/>
      <c r="AY23" s="810"/>
      <c r="AZ23" s="811" t="s">
        <v>129</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372</v>
      </c>
      <c r="B26" s="730"/>
      <c r="C26" s="730"/>
      <c r="D26" s="730"/>
      <c r="E26" s="730"/>
      <c r="F26" s="730"/>
      <c r="G26" s="730"/>
      <c r="H26" s="730"/>
      <c r="I26" s="730"/>
      <c r="J26" s="730"/>
      <c r="K26" s="730"/>
      <c r="L26" s="730"/>
      <c r="M26" s="730"/>
      <c r="N26" s="730"/>
      <c r="O26" s="730"/>
      <c r="P26" s="731"/>
      <c r="Q26" s="725" t="s">
        <v>395</v>
      </c>
      <c r="R26" s="721"/>
      <c r="S26" s="721"/>
      <c r="T26" s="721"/>
      <c r="U26" s="722"/>
      <c r="V26" s="725" t="s">
        <v>396</v>
      </c>
      <c r="W26" s="721"/>
      <c r="X26" s="721"/>
      <c r="Y26" s="721"/>
      <c r="Z26" s="722"/>
      <c r="AA26" s="725" t="s">
        <v>397</v>
      </c>
      <c r="AB26" s="721"/>
      <c r="AC26" s="721"/>
      <c r="AD26" s="721"/>
      <c r="AE26" s="721"/>
      <c r="AF26" s="814" t="s">
        <v>398</v>
      </c>
      <c r="AG26" s="815"/>
      <c r="AH26" s="815"/>
      <c r="AI26" s="815"/>
      <c r="AJ26" s="816"/>
      <c r="AK26" s="721" t="s">
        <v>399</v>
      </c>
      <c r="AL26" s="721"/>
      <c r="AM26" s="721"/>
      <c r="AN26" s="721"/>
      <c r="AO26" s="722"/>
      <c r="AP26" s="725" t="s">
        <v>400</v>
      </c>
      <c r="AQ26" s="721"/>
      <c r="AR26" s="721"/>
      <c r="AS26" s="721"/>
      <c r="AT26" s="722"/>
      <c r="AU26" s="725" t="s">
        <v>401</v>
      </c>
      <c r="AV26" s="721"/>
      <c r="AW26" s="721"/>
      <c r="AX26" s="721"/>
      <c r="AY26" s="722"/>
      <c r="AZ26" s="725" t="s">
        <v>402</v>
      </c>
      <c r="BA26" s="721"/>
      <c r="BB26" s="721"/>
      <c r="BC26" s="721"/>
      <c r="BD26" s="722"/>
      <c r="BE26" s="725" t="s">
        <v>379</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403</v>
      </c>
      <c r="C28" s="761"/>
      <c r="D28" s="761"/>
      <c r="E28" s="761"/>
      <c r="F28" s="761"/>
      <c r="G28" s="761"/>
      <c r="H28" s="761"/>
      <c r="I28" s="761"/>
      <c r="J28" s="761"/>
      <c r="K28" s="761"/>
      <c r="L28" s="761"/>
      <c r="M28" s="761"/>
      <c r="N28" s="761"/>
      <c r="O28" s="761"/>
      <c r="P28" s="762"/>
      <c r="Q28" s="822">
        <v>506</v>
      </c>
      <c r="R28" s="823"/>
      <c r="S28" s="823"/>
      <c r="T28" s="823"/>
      <c r="U28" s="823"/>
      <c r="V28" s="823">
        <v>498</v>
      </c>
      <c r="W28" s="823"/>
      <c r="X28" s="823"/>
      <c r="Y28" s="823"/>
      <c r="Z28" s="823"/>
      <c r="AA28" s="823">
        <v>8</v>
      </c>
      <c r="AB28" s="823"/>
      <c r="AC28" s="823"/>
      <c r="AD28" s="823"/>
      <c r="AE28" s="824"/>
      <c r="AF28" s="825">
        <v>8</v>
      </c>
      <c r="AG28" s="823"/>
      <c r="AH28" s="823"/>
      <c r="AI28" s="823"/>
      <c r="AJ28" s="826"/>
      <c r="AK28" s="827">
        <v>38</v>
      </c>
      <c r="AL28" s="828"/>
      <c r="AM28" s="828"/>
      <c r="AN28" s="828"/>
      <c r="AO28" s="828"/>
      <c r="AP28" s="828" t="s">
        <v>519</v>
      </c>
      <c r="AQ28" s="828"/>
      <c r="AR28" s="828"/>
      <c r="AS28" s="828"/>
      <c r="AT28" s="828"/>
      <c r="AU28" s="828" t="s">
        <v>519</v>
      </c>
      <c r="AV28" s="828"/>
      <c r="AW28" s="828"/>
      <c r="AX28" s="828"/>
      <c r="AY28" s="828"/>
      <c r="AZ28" s="829" t="s">
        <v>519</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404</v>
      </c>
      <c r="C29" s="750"/>
      <c r="D29" s="750"/>
      <c r="E29" s="750"/>
      <c r="F29" s="750"/>
      <c r="G29" s="750"/>
      <c r="H29" s="750"/>
      <c r="I29" s="750"/>
      <c r="J29" s="750"/>
      <c r="K29" s="750"/>
      <c r="L29" s="750"/>
      <c r="M29" s="750"/>
      <c r="N29" s="750"/>
      <c r="O29" s="750"/>
      <c r="P29" s="751"/>
      <c r="Q29" s="752">
        <v>512</v>
      </c>
      <c r="R29" s="753"/>
      <c r="S29" s="753"/>
      <c r="T29" s="753"/>
      <c r="U29" s="753"/>
      <c r="V29" s="753">
        <v>492</v>
      </c>
      <c r="W29" s="753"/>
      <c r="X29" s="753"/>
      <c r="Y29" s="753"/>
      <c r="Z29" s="753"/>
      <c r="AA29" s="753">
        <v>20</v>
      </c>
      <c r="AB29" s="753"/>
      <c r="AC29" s="753"/>
      <c r="AD29" s="753"/>
      <c r="AE29" s="754"/>
      <c r="AF29" s="755">
        <v>20</v>
      </c>
      <c r="AG29" s="756"/>
      <c r="AH29" s="756"/>
      <c r="AI29" s="756"/>
      <c r="AJ29" s="757"/>
      <c r="AK29" s="834">
        <v>75</v>
      </c>
      <c r="AL29" s="830"/>
      <c r="AM29" s="830"/>
      <c r="AN29" s="830"/>
      <c r="AO29" s="830"/>
      <c r="AP29" s="830" t="s">
        <v>519</v>
      </c>
      <c r="AQ29" s="830"/>
      <c r="AR29" s="830"/>
      <c r="AS29" s="830"/>
      <c r="AT29" s="830"/>
      <c r="AU29" s="830" t="s">
        <v>519</v>
      </c>
      <c r="AV29" s="830"/>
      <c r="AW29" s="830"/>
      <c r="AX29" s="830"/>
      <c r="AY29" s="830"/>
      <c r="AZ29" s="831" t="s">
        <v>519</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405</v>
      </c>
      <c r="C30" s="750"/>
      <c r="D30" s="750"/>
      <c r="E30" s="750"/>
      <c r="F30" s="750"/>
      <c r="G30" s="750"/>
      <c r="H30" s="750"/>
      <c r="I30" s="750"/>
      <c r="J30" s="750"/>
      <c r="K30" s="750"/>
      <c r="L30" s="750"/>
      <c r="M30" s="750"/>
      <c r="N30" s="750"/>
      <c r="O30" s="750"/>
      <c r="P30" s="751"/>
      <c r="Q30" s="752">
        <v>119</v>
      </c>
      <c r="R30" s="753"/>
      <c r="S30" s="753"/>
      <c r="T30" s="753"/>
      <c r="U30" s="753"/>
      <c r="V30" s="753">
        <v>118</v>
      </c>
      <c r="W30" s="753"/>
      <c r="X30" s="753"/>
      <c r="Y30" s="753"/>
      <c r="Z30" s="753"/>
      <c r="AA30" s="753">
        <v>1</v>
      </c>
      <c r="AB30" s="753"/>
      <c r="AC30" s="753"/>
      <c r="AD30" s="753"/>
      <c r="AE30" s="754"/>
      <c r="AF30" s="755">
        <v>1</v>
      </c>
      <c r="AG30" s="756"/>
      <c r="AH30" s="756"/>
      <c r="AI30" s="756"/>
      <c r="AJ30" s="757"/>
      <c r="AK30" s="834">
        <v>72</v>
      </c>
      <c r="AL30" s="830"/>
      <c r="AM30" s="830"/>
      <c r="AN30" s="830"/>
      <c r="AO30" s="830"/>
      <c r="AP30" s="830" t="s">
        <v>519</v>
      </c>
      <c r="AQ30" s="830"/>
      <c r="AR30" s="830"/>
      <c r="AS30" s="830"/>
      <c r="AT30" s="830"/>
      <c r="AU30" s="830" t="s">
        <v>519</v>
      </c>
      <c r="AV30" s="830"/>
      <c r="AW30" s="830"/>
      <c r="AX30" s="830"/>
      <c r="AY30" s="830"/>
      <c r="AZ30" s="831" t="s">
        <v>519</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406</v>
      </c>
      <c r="C31" s="750"/>
      <c r="D31" s="750"/>
      <c r="E31" s="750"/>
      <c r="F31" s="750"/>
      <c r="G31" s="750"/>
      <c r="H31" s="750"/>
      <c r="I31" s="750"/>
      <c r="J31" s="750"/>
      <c r="K31" s="750"/>
      <c r="L31" s="750"/>
      <c r="M31" s="750"/>
      <c r="N31" s="750"/>
      <c r="O31" s="750"/>
      <c r="P31" s="751"/>
      <c r="Q31" s="752">
        <v>75</v>
      </c>
      <c r="R31" s="753"/>
      <c r="S31" s="753"/>
      <c r="T31" s="753"/>
      <c r="U31" s="753"/>
      <c r="V31" s="753">
        <v>73</v>
      </c>
      <c r="W31" s="753"/>
      <c r="X31" s="753"/>
      <c r="Y31" s="753"/>
      <c r="Z31" s="753"/>
      <c r="AA31" s="753">
        <v>2</v>
      </c>
      <c r="AB31" s="753"/>
      <c r="AC31" s="753"/>
      <c r="AD31" s="753"/>
      <c r="AE31" s="754"/>
      <c r="AF31" s="755">
        <v>137</v>
      </c>
      <c r="AG31" s="756"/>
      <c r="AH31" s="756"/>
      <c r="AI31" s="756"/>
      <c r="AJ31" s="757"/>
      <c r="AK31" s="834">
        <v>3</v>
      </c>
      <c r="AL31" s="830"/>
      <c r="AM31" s="830"/>
      <c r="AN31" s="830"/>
      <c r="AO31" s="830"/>
      <c r="AP31" s="830">
        <v>491</v>
      </c>
      <c r="AQ31" s="830"/>
      <c r="AR31" s="830"/>
      <c r="AS31" s="830"/>
      <c r="AT31" s="830"/>
      <c r="AU31" s="830">
        <v>8</v>
      </c>
      <c r="AV31" s="830"/>
      <c r="AW31" s="830"/>
      <c r="AX31" s="830"/>
      <c r="AY31" s="830"/>
      <c r="AZ31" s="831" t="s">
        <v>519</v>
      </c>
      <c r="BA31" s="831"/>
      <c r="BB31" s="831"/>
      <c r="BC31" s="831"/>
      <c r="BD31" s="831"/>
      <c r="BE31" s="832" t="s">
        <v>407</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408</v>
      </c>
      <c r="C32" s="750"/>
      <c r="D32" s="750"/>
      <c r="E32" s="750"/>
      <c r="F32" s="750"/>
      <c r="G32" s="750"/>
      <c r="H32" s="750"/>
      <c r="I32" s="750"/>
      <c r="J32" s="750"/>
      <c r="K32" s="750"/>
      <c r="L32" s="750"/>
      <c r="M32" s="750"/>
      <c r="N32" s="750"/>
      <c r="O32" s="750"/>
      <c r="P32" s="751"/>
      <c r="Q32" s="752">
        <v>46</v>
      </c>
      <c r="R32" s="753"/>
      <c r="S32" s="753"/>
      <c r="T32" s="753"/>
      <c r="U32" s="753"/>
      <c r="V32" s="753">
        <v>43</v>
      </c>
      <c r="W32" s="753"/>
      <c r="X32" s="753"/>
      <c r="Y32" s="753"/>
      <c r="Z32" s="753"/>
      <c r="AA32" s="753">
        <v>2</v>
      </c>
      <c r="AB32" s="753"/>
      <c r="AC32" s="753"/>
      <c r="AD32" s="753"/>
      <c r="AE32" s="754"/>
      <c r="AF32" s="755">
        <v>2</v>
      </c>
      <c r="AG32" s="756"/>
      <c r="AH32" s="756"/>
      <c r="AI32" s="756"/>
      <c r="AJ32" s="757"/>
      <c r="AK32" s="834">
        <v>19</v>
      </c>
      <c r="AL32" s="830"/>
      <c r="AM32" s="830"/>
      <c r="AN32" s="830"/>
      <c r="AO32" s="830"/>
      <c r="AP32" s="830">
        <v>104</v>
      </c>
      <c r="AQ32" s="830"/>
      <c r="AR32" s="830"/>
      <c r="AS32" s="830"/>
      <c r="AT32" s="830"/>
      <c r="AU32" s="830">
        <v>79</v>
      </c>
      <c r="AV32" s="830"/>
      <c r="AW32" s="830"/>
      <c r="AX32" s="830"/>
      <c r="AY32" s="830"/>
      <c r="AZ32" s="831" t="s">
        <v>519</v>
      </c>
      <c r="BA32" s="831"/>
      <c r="BB32" s="831"/>
      <c r="BC32" s="831"/>
      <c r="BD32" s="831"/>
      <c r="BE32" s="832" t="s">
        <v>409</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410</v>
      </c>
      <c r="C33" s="750"/>
      <c r="D33" s="750"/>
      <c r="E33" s="750"/>
      <c r="F33" s="750"/>
      <c r="G33" s="750"/>
      <c r="H33" s="750"/>
      <c r="I33" s="750"/>
      <c r="J33" s="750"/>
      <c r="K33" s="750"/>
      <c r="L33" s="750"/>
      <c r="M33" s="750"/>
      <c r="N33" s="750"/>
      <c r="O33" s="750"/>
      <c r="P33" s="751"/>
      <c r="Q33" s="752">
        <v>383</v>
      </c>
      <c r="R33" s="753"/>
      <c r="S33" s="753"/>
      <c r="T33" s="753"/>
      <c r="U33" s="753"/>
      <c r="V33" s="753">
        <v>341</v>
      </c>
      <c r="W33" s="753"/>
      <c r="X33" s="753"/>
      <c r="Y33" s="753"/>
      <c r="Z33" s="753"/>
      <c r="AA33" s="753">
        <v>41</v>
      </c>
      <c r="AB33" s="753"/>
      <c r="AC33" s="753"/>
      <c r="AD33" s="753"/>
      <c r="AE33" s="754"/>
      <c r="AF33" s="755">
        <v>41</v>
      </c>
      <c r="AG33" s="756"/>
      <c r="AH33" s="756"/>
      <c r="AI33" s="756"/>
      <c r="AJ33" s="757"/>
      <c r="AK33" s="834">
        <v>20</v>
      </c>
      <c r="AL33" s="830"/>
      <c r="AM33" s="830"/>
      <c r="AN33" s="830"/>
      <c r="AO33" s="830"/>
      <c r="AP33" s="830" t="s">
        <v>519</v>
      </c>
      <c r="AQ33" s="830"/>
      <c r="AR33" s="830"/>
      <c r="AS33" s="830"/>
      <c r="AT33" s="830"/>
      <c r="AU33" s="830" t="s">
        <v>519</v>
      </c>
      <c r="AV33" s="830"/>
      <c r="AW33" s="830"/>
      <c r="AX33" s="830"/>
      <c r="AY33" s="830"/>
      <c r="AZ33" s="831" t="s">
        <v>519</v>
      </c>
      <c r="BA33" s="831"/>
      <c r="BB33" s="831"/>
      <c r="BC33" s="831"/>
      <c r="BD33" s="831"/>
      <c r="BE33" s="832" t="s">
        <v>411</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391</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414</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416</v>
      </c>
      <c r="B66" s="730"/>
      <c r="C66" s="730"/>
      <c r="D66" s="730"/>
      <c r="E66" s="730"/>
      <c r="F66" s="730"/>
      <c r="G66" s="730"/>
      <c r="H66" s="730"/>
      <c r="I66" s="730"/>
      <c r="J66" s="730"/>
      <c r="K66" s="730"/>
      <c r="L66" s="730"/>
      <c r="M66" s="730"/>
      <c r="N66" s="730"/>
      <c r="O66" s="730"/>
      <c r="P66" s="731"/>
      <c r="Q66" s="725" t="s">
        <v>417</v>
      </c>
      <c r="R66" s="721"/>
      <c r="S66" s="721"/>
      <c r="T66" s="721"/>
      <c r="U66" s="722"/>
      <c r="V66" s="725" t="s">
        <v>418</v>
      </c>
      <c r="W66" s="721"/>
      <c r="X66" s="721"/>
      <c r="Y66" s="721"/>
      <c r="Z66" s="722"/>
      <c r="AA66" s="725" t="s">
        <v>397</v>
      </c>
      <c r="AB66" s="721"/>
      <c r="AC66" s="721"/>
      <c r="AD66" s="721"/>
      <c r="AE66" s="722"/>
      <c r="AF66" s="854" t="s">
        <v>419</v>
      </c>
      <c r="AG66" s="815"/>
      <c r="AH66" s="815"/>
      <c r="AI66" s="815"/>
      <c r="AJ66" s="855"/>
      <c r="AK66" s="725" t="s">
        <v>420</v>
      </c>
      <c r="AL66" s="730"/>
      <c r="AM66" s="730"/>
      <c r="AN66" s="730"/>
      <c r="AO66" s="731"/>
      <c r="AP66" s="725" t="s">
        <v>421</v>
      </c>
      <c r="AQ66" s="721"/>
      <c r="AR66" s="721"/>
      <c r="AS66" s="721"/>
      <c r="AT66" s="722"/>
      <c r="AU66" s="725" t="s">
        <v>422</v>
      </c>
      <c r="AV66" s="721"/>
      <c r="AW66" s="721"/>
      <c r="AX66" s="721"/>
      <c r="AY66" s="722"/>
      <c r="AZ66" s="725" t="s">
        <v>379</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583</v>
      </c>
      <c r="C68" s="870"/>
      <c r="D68" s="870"/>
      <c r="E68" s="870"/>
      <c r="F68" s="870"/>
      <c r="G68" s="870"/>
      <c r="H68" s="870"/>
      <c r="I68" s="870"/>
      <c r="J68" s="870"/>
      <c r="K68" s="870"/>
      <c r="L68" s="870"/>
      <c r="M68" s="870"/>
      <c r="N68" s="870"/>
      <c r="O68" s="870"/>
      <c r="P68" s="871"/>
      <c r="Q68" s="872">
        <v>5966</v>
      </c>
      <c r="R68" s="866"/>
      <c r="S68" s="866"/>
      <c r="T68" s="866"/>
      <c r="U68" s="866"/>
      <c r="V68" s="866">
        <v>5266</v>
      </c>
      <c r="W68" s="866"/>
      <c r="X68" s="866"/>
      <c r="Y68" s="866"/>
      <c r="Z68" s="866"/>
      <c r="AA68" s="866">
        <v>700</v>
      </c>
      <c r="AB68" s="866"/>
      <c r="AC68" s="866"/>
      <c r="AD68" s="866"/>
      <c r="AE68" s="866"/>
      <c r="AF68" s="866">
        <v>700</v>
      </c>
      <c r="AG68" s="866"/>
      <c r="AH68" s="866"/>
      <c r="AI68" s="866"/>
      <c r="AJ68" s="866"/>
      <c r="AK68" s="866">
        <v>1</v>
      </c>
      <c r="AL68" s="866"/>
      <c r="AM68" s="866"/>
      <c r="AN68" s="866"/>
      <c r="AO68" s="866"/>
      <c r="AP68" s="866" t="s">
        <v>519</v>
      </c>
      <c r="AQ68" s="866"/>
      <c r="AR68" s="866"/>
      <c r="AS68" s="866"/>
      <c r="AT68" s="866"/>
      <c r="AU68" s="866" t="s">
        <v>519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584</v>
      </c>
      <c r="C69" s="874"/>
      <c r="D69" s="874"/>
      <c r="E69" s="874"/>
      <c r="F69" s="874"/>
      <c r="G69" s="874"/>
      <c r="H69" s="874"/>
      <c r="I69" s="874"/>
      <c r="J69" s="874"/>
      <c r="K69" s="874"/>
      <c r="L69" s="874"/>
      <c r="M69" s="874"/>
      <c r="N69" s="874"/>
      <c r="O69" s="874"/>
      <c r="P69" s="875"/>
      <c r="Q69" s="876">
        <v>350</v>
      </c>
      <c r="R69" s="830"/>
      <c r="S69" s="830"/>
      <c r="T69" s="830"/>
      <c r="U69" s="830"/>
      <c r="V69" s="830">
        <v>347</v>
      </c>
      <c r="W69" s="830"/>
      <c r="X69" s="830"/>
      <c r="Y69" s="830"/>
      <c r="Z69" s="830"/>
      <c r="AA69" s="830">
        <v>3</v>
      </c>
      <c r="AB69" s="830"/>
      <c r="AC69" s="830"/>
      <c r="AD69" s="830"/>
      <c r="AE69" s="830"/>
      <c r="AF69" s="830">
        <v>3</v>
      </c>
      <c r="AG69" s="830"/>
      <c r="AH69" s="830"/>
      <c r="AI69" s="830"/>
      <c r="AJ69" s="830"/>
      <c r="AK69" s="830">
        <v>67</v>
      </c>
      <c r="AL69" s="830"/>
      <c r="AM69" s="830"/>
      <c r="AN69" s="830"/>
      <c r="AO69" s="830"/>
      <c r="AP69" s="830" t="s">
        <v>519</v>
      </c>
      <c r="AQ69" s="830"/>
      <c r="AR69" s="830"/>
      <c r="AS69" s="830"/>
      <c r="AT69" s="830"/>
      <c r="AU69" s="830" t="s">
        <v>519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585</v>
      </c>
      <c r="C70" s="874"/>
      <c r="D70" s="874"/>
      <c r="E70" s="874"/>
      <c r="F70" s="874"/>
      <c r="G70" s="874"/>
      <c r="H70" s="874"/>
      <c r="I70" s="874"/>
      <c r="J70" s="874"/>
      <c r="K70" s="874"/>
      <c r="L70" s="874"/>
      <c r="M70" s="874"/>
      <c r="N70" s="874"/>
      <c r="O70" s="874"/>
      <c r="P70" s="875"/>
      <c r="Q70" s="876">
        <v>104</v>
      </c>
      <c r="R70" s="830"/>
      <c r="S70" s="830"/>
      <c r="T70" s="830"/>
      <c r="U70" s="830"/>
      <c r="V70" s="830">
        <v>103</v>
      </c>
      <c r="W70" s="830"/>
      <c r="X70" s="830"/>
      <c r="Y70" s="830"/>
      <c r="Z70" s="830"/>
      <c r="AA70" s="830">
        <v>1</v>
      </c>
      <c r="AB70" s="830"/>
      <c r="AC70" s="830"/>
      <c r="AD70" s="830"/>
      <c r="AE70" s="830"/>
      <c r="AF70" s="830">
        <v>1</v>
      </c>
      <c r="AG70" s="830"/>
      <c r="AH70" s="830"/>
      <c r="AI70" s="830"/>
      <c r="AJ70" s="830"/>
      <c r="AK70" s="830">
        <v>5</v>
      </c>
      <c r="AL70" s="830"/>
      <c r="AM70" s="830"/>
      <c r="AN70" s="830"/>
      <c r="AO70" s="830"/>
      <c r="AP70" s="830" t="s">
        <v>519</v>
      </c>
      <c r="AQ70" s="830"/>
      <c r="AR70" s="830"/>
      <c r="AS70" s="830"/>
      <c r="AT70" s="830"/>
      <c r="AU70" s="830" t="s">
        <v>519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586</v>
      </c>
      <c r="C71" s="874"/>
      <c r="D71" s="874"/>
      <c r="E71" s="874"/>
      <c r="F71" s="874"/>
      <c r="G71" s="874"/>
      <c r="H71" s="874"/>
      <c r="I71" s="874"/>
      <c r="J71" s="874"/>
      <c r="K71" s="874"/>
      <c r="L71" s="874"/>
      <c r="M71" s="874"/>
      <c r="N71" s="874"/>
      <c r="O71" s="874"/>
      <c r="P71" s="875"/>
      <c r="Q71" s="876">
        <v>433</v>
      </c>
      <c r="R71" s="830"/>
      <c r="S71" s="830"/>
      <c r="T71" s="830"/>
      <c r="U71" s="830"/>
      <c r="V71" s="830">
        <v>432</v>
      </c>
      <c r="W71" s="830"/>
      <c r="X71" s="830"/>
      <c r="Y71" s="830"/>
      <c r="Z71" s="830"/>
      <c r="AA71" s="830">
        <v>5</v>
      </c>
      <c r="AB71" s="830"/>
      <c r="AC71" s="830"/>
      <c r="AD71" s="830"/>
      <c r="AE71" s="830"/>
      <c r="AF71" s="830">
        <v>5</v>
      </c>
      <c r="AG71" s="830"/>
      <c r="AH71" s="830"/>
      <c r="AI71" s="830"/>
      <c r="AJ71" s="830"/>
      <c r="AK71" s="830" t="s">
        <v>519</v>
      </c>
      <c r="AL71" s="830"/>
      <c r="AM71" s="830"/>
      <c r="AN71" s="830"/>
      <c r="AO71" s="830"/>
      <c r="AP71" s="830">
        <v>546</v>
      </c>
      <c r="AQ71" s="830"/>
      <c r="AR71" s="830"/>
      <c r="AS71" s="830"/>
      <c r="AT71" s="830"/>
      <c r="AU71" s="830">
        <v>86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587</v>
      </c>
      <c r="C72" s="874"/>
      <c r="D72" s="874"/>
      <c r="E72" s="874"/>
      <c r="F72" s="874"/>
      <c r="G72" s="874"/>
      <c r="H72" s="874"/>
      <c r="I72" s="874"/>
      <c r="J72" s="874"/>
      <c r="K72" s="874"/>
      <c r="L72" s="874"/>
      <c r="M72" s="874"/>
      <c r="N72" s="874"/>
      <c r="O72" s="874"/>
      <c r="P72" s="875"/>
      <c r="Q72" s="876">
        <v>115</v>
      </c>
      <c r="R72" s="830"/>
      <c r="S72" s="830"/>
      <c r="T72" s="830"/>
      <c r="U72" s="830"/>
      <c r="V72" s="830">
        <v>115</v>
      </c>
      <c r="W72" s="830"/>
      <c r="X72" s="830"/>
      <c r="Y72" s="830"/>
      <c r="Z72" s="830"/>
      <c r="AA72" s="830">
        <v>0</v>
      </c>
      <c r="AB72" s="830"/>
      <c r="AC72" s="830"/>
      <c r="AD72" s="830"/>
      <c r="AE72" s="830"/>
      <c r="AF72" s="830">
        <v>0</v>
      </c>
      <c r="AG72" s="830"/>
      <c r="AH72" s="830"/>
      <c r="AI72" s="830"/>
      <c r="AJ72" s="830"/>
      <c r="AK72" s="830" t="s">
        <v>519</v>
      </c>
      <c r="AL72" s="830"/>
      <c r="AM72" s="830"/>
      <c r="AN72" s="830"/>
      <c r="AO72" s="830"/>
      <c r="AP72" s="830" t="s">
        <v>519</v>
      </c>
      <c r="AQ72" s="830"/>
      <c r="AR72" s="830"/>
      <c r="AS72" s="830"/>
      <c r="AT72" s="830"/>
      <c r="AU72" s="830" t="s">
        <v>519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588</v>
      </c>
      <c r="C73" s="874"/>
      <c r="D73" s="874"/>
      <c r="E73" s="874"/>
      <c r="F73" s="874"/>
      <c r="G73" s="874"/>
      <c r="H73" s="874"/>
      <c r="I73" s="874"/>
      <c r="J73" s="874"/>
      <c r="K73" s="874"/>
      <c r="L73" s="874"/>
      <c r="M73" s="874"/>
      <c r="N73" s="874"/>
      <c r="O73" s="874"/>
      <c r="P73" s="875"/>
      <c r="Q73" s="876">
        <v>7</v>
      </c>
      <c r="R73" s="830"/>
      <c r="S73" s="830"/>
      <c r="T73" s="830"/>
      <c r="U73" s="830"/>
      <c r="V73" s="830">
        <v>7</v>
      </c>
      <c r="W73" s="830"/>
      <c r="X73" s="830"/>
      <c r="Y73" s="830"/>
      <c r="Z73" s="830"/>
      <c r="AA73" s="830">
        <v>1</v>
      </c>
      <c r="AB73" s="830"/>
      <c r="AC73" s="830"/>
      <c r="AD73" s="830"/>
      <c r="AE73" s="830"/>
      <c r="AF73" s="830">
        <v>1</v>
      </c>
      <c r="AG73" s="830"/>
      <c r="AH73" s="830"/>
      <c r="AI73" s="830"/>
      <c r="AJ73" s="830"/>
      <c r="AK73" s="830" t="s">
        <v>519</v>
      </c>
      <c r="AL73" s="830"/>
      <c r="AM73" s="830"/>
      <c r="AN73" s="830"/>
      <c r="AO73" s="830"/>
      <c r="AP73" s="830" t="s">
        <v>519</v>
      </c>
      <c r="AQ73" s="830"/>
      <c r="AR73" s="830"/>
      <c r="AS73" s="830"/>
      <c r="AT73" s="830"/>
      <c r="AU73" s="830" t="s">
        <v>519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589</v>
      </c>
      <c r="C74" s="874"/>
      <c r="D74" s="874"/>
      <c r="E74" s="874"/>
      <c r="F74" s="874"/>
      <c r="G74" s="874"/>
      <c r="H74" s="874"/>
      <c r="I74" s="874"/>
      <c r="J74" s="874"/>
      <c r="K74" s="874"/>
      <c r="L74" s="874"/>
      <c r="M74" s="874"/>
      <c r="N74" s="874"/>
      <c r="O74" s="874"/>
      <c r="P74" s="875"/>
      <c r="Q74" s="876">
        <v>58</v>
      </c>
      <c r="R74" s="830"/>
      <c r="S74" s="830"/>
      <c r="T74" s="830"/>
      <c r="U74" s="830"/>
      <c r="V74" s="830">
        <v>63</v>
      </c>
      <c r="W74" s="830"/>
      <c r="X74" s="830"/>
      <c r="Y74" s="830"/>
      <c r="Z74" s="830"/>
      <c r="AA74" s="830">
        <v>11</v>
      </c>
      <c r="AB74" s="830"/>
      <c r="AC74" s="830"/>
      <c r="AD74" s="830"/>
      <c r="AE74" s="830"/>
      <c r="AF74" s="830">
        <v>11</v>
      </c>
      <c r="AG74" s="830"/>
      <c r="AH74" s="830"/>
      <c r="AI74" s="830"/>
      <c r="AJ74" s="830"/>
      <c r="AK74" s="830" t="s">
        <v>519</v>
      </c>
      <c r="AL74" s="830"/>
      <c r="AM74" s="830"/>
      <c r="AN74" s="830"/>
      <c r="AO74" s="830"/>
      <c r="AP74" s="830" t="s">
        <v>519</v>
      </c>
      <c r="AQ74" s="830"/>
      <c r="AR74" s="830"/>
      <c r="AS74" s="830"/>
      <c r="AT74" s="830"/>
      <c r="AU74" s="830" t="s">
        <v>519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590</v>
      </c>
      <c r="C75" s="874"/>
      <c r="D75" s="874"/>
      <c r="E75" s="874"/>
      <c r="F75" s="874"/>
      <c r="G75" s="874"/>
      <c r="H75" s="874"/>
      <c r="I75" s="874"/>
      <c r="J75" s="874"/>
      <c r="K75" s="874"/>
      <c r="L75" s="874"/>
      <c r="M75" s="874"/>
      <c r="N75" s="874"/>
      <c r="O75" s="874"/>
      <c r="P75" s="875"/>
      <c r="Q75" s="877">
        <v>124</v>
      </c>
      <c r="R75" s="878"/>
      <c r="S75" s="878"/>
      <c r="T75" s="878"/>
      <c r="U75" s="834"/>
      <c r="V75" s="879">
        <v>113</v>
      </c>
      <c r="W75" s="878"/>
      <c r="X75" s="878"/>
      <c r="Y75" s="878"/>
      <c r="Z75" s="834"/>
      <c r="AA75" s="879">
        <v>11</v>
      </c>
      <c r="AB75" s="878"/>
      <c r="AC75" s="878"/>
      <c r="AD75" s="878"/>
      <c r="AE75" s="834"/>
      <c r="AF75" s="879">
        <v>11</v>
      </c>
      <c r="AG75" s="878"/>
      <c r="AH75" s="878"/>
      <c r="AI75" s="878"/>
      <c r="AJ75" s="834"/>
      <c r="AK75" s="879" t="s">
        <v>519</v>
      </c>
      <c r="AL75" s="878"/>
      <c r="AM75" s="878"/>
      <c r="AN75" s="878"/>
      <c r="AO75" s="834"/>
      <c r="AP75" s="879" t="s">
        <v>519</v>
      </c>
      <c r="AQ75" s="878"/>
      <c r="AR75" s="878"/>
      <c r="AS75" s="878"/>
      <c r="AT75" s="834"/>
      <c r="AU75" s="879" t="s">
        <v>519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591</v>
      </c>
      <c r="C76" s="874"/>
      <c r="D76" s="874"/>
      <c r="E76" s="874"/>
      <c r="F76" s="874"/>
      <c r="G76" s="874"/>
      <c r="H76" s="874"/>
      <c r="I76" s="874"/>
      <c r="J76" s="874"/>
      <c r="K76" s="874"/>
      <c r="L76" s="874"/>
      <c r="M76" s="874"/>
      <c r="N76" s="874"/>
      <c r="O76" s="874"/>
      <c r="P76" s="875"/>
      <c r="Q76" s="877">
        <v>116</v>
      </c>
      <c r="R76" s="878"/>
      <c r="S76" s="878"/>
      <c r="T76" s="878"/>
      <c r="U76" s="834"/>
      <c r="V76" s="879">
        <v>110</v>
      </c>
      <c r="W76" s="878"/>
      <c r="X76" s="878"/>
      <c r="Y76" s="878"/>
      <c r="Z76" s="834"/>
      <c r="AA76" s="879">
        <v>6</v>
      </c>
      <c r="AB76" s="878"/>
      <c r="AC76" s="878"/>
      <c r="AD76" s="878"/>
      <c r="AE76" s="834"/>
      <c r="AF76" s="879">
        <v>6</v>
      </c>
      <c r="AG76" s="878"/>
      <c r="AH76" s="878"/>
      <c r="AI76" s="878"/>
      <c r="AJ76" s="834"/>
      <c r="AK76" s="879">
        <v>14</v>
      </c>
      <c r="AL76" s="878"/>
      <c r="AM76" s="878"/>
      <c r="AN76" s="878"/>
      <c r="AO76" s="834"/>
      <c r="AP76" s="879" t="s">
        <v>519</v>
      </c>
      <c r="AQ76" s="878"/>
      <c r="AR76" s="878"/>
      <c r="AS76" s="878"/>
      <c r="AT76" s="834"/>
      <c r="AU76" s="879" t="s">
        <v>519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592</v>
      </c>
      <c r="C77" s="874"/>
      <c r="D77" s="874"/>
      <c r="E77" s="874"/>
      <c r="F77" s="874"/>
      <c r="G77" s="874"/>
      <c r="H77" s="874"/>
      <c r="I77" s="874"/>
      <c r="J77" s="874"/>
      <c r="K77" s="874"/>
      <c r="L77" s="874"/>
      <c r="M77" s="874"/>
      <c r="N77" s="874"/>
      <c r="O77" s="874"/>
      <c r="P77" s="875"/>
      <c r="Q77" s="877">
        <v>156662</v>
      </c>
      <c r="R77" s="878"/>
      <c r="S77" s="878"/>
      <c r="T77" s="878"/>
      <c r="U77" s="834"/>
      <c r="V77" s="879">
        <v>152216</v>
      </c>
      <c r="W77" s="878"/>
      <c r="X77" s="878"/>
      <c r="Y77" s="878"/>
      <c r="Z77" s="834"/>
      <c r="AA77" s="879">
        <v>4445</v>
      </c>
      <c r="AB77" s="878"/>
      <c r="AC77" s="878"/>
      <c r="AD77" s="878"/>
      <c r="AE77" s="834"/>
      <c r="AF77" s="879">
        <v>4445</v>
      </c>
      <c r="AG77" s="878"/>
      <c r="AH77" s="878"/>
      <c r="AI77" s="878"/>
      <c r="AJ77" s="834"/>
      <c r="AK77" s="879" t="s">
        <v>519</v>
      </c>
      <c r="AL77" s="878"/>
      <c r="AM77" s="878"/>
      <c r="AN77" s="878"/>
      <c r="AO77" s="834"/>
      <c r="AP77" s="879" t="s">
        <v>519</v>
      </c>
      <c r="AQ77" s="878"/>
      <c r="AR77" s="878"/>
      <c r="AS77" s="878"/>
      <c r="AT77" s="834"/>
      <c r="AU77" s="879" t="s">
        <v>519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593</v>
      </c>
      <c r="C78" s="874"/>
      <c r="D78" s="874"/>
      <c r="E78" s="874"/>
      <c r="F78" s="874"/>
      <c r="G78" s="874"/>
      <c r="H78" s="874"/>
      <c r="I78" s="874"/>
      <c r="J78" s="874"/>
      <c r="K78" s="874"/>
      <c r="L78" s="874"/>
      <c r="M78" s="874"/>
      <c r="N78" s="874"/>
      <c r="O78" s="874"/>
      <c r="P78" s="875"/>
      <c r="Q78" s="876">
        <v>187</v>
      </c>
      <c r="R78" s="830"/>
      <c r="S78" s="830"/>
      <c r="T78" s="830"/>
      <c r="U78" s="830"/>
      <c r="V78" s="830">
        <v>175</v>
      </c>
      <c r="W78" s="830"/>
      <c r="X78" s="830"/>
      <c r="Y78" s="830"/>
      <c r="Z78" s="830"/>
      <c r="AA78" s="830">
        <v>11</v>
      </c>
      <c r="AB78" s="830"/>
      <c r="AC78" s="830"/>
      <c r="AD78" s="830"/>
      <c r="AE78" s="830"/>
      <c r="AF78" s="830">
        <v>8</v>
      </c>
      <c r="AG78" s="830"/>
      <c r="AH78" s="830"/>
      <c r="AI78" s="830"/>
      <c r="AJ78" s="830"/>
      <c r="AK78" s="830" t="s">
        <v>519</v>
      </c>
      <c r="AL78" s="830"/>
      <c r="AM78" s="830"/>
      <c r="AN78" s="830"/>
      <c r="AO78" s="830"/>
      <c r="AP78" s="830" t="s">
        <v>519</v>
      </c>
      <c r="AQ78" s="830"/>
      <c r="AR78" s="830"/>
      <c r="AS78" s="830"/>
      <c r="AT78" s="830"/>
      <c r="AU78" s="830" t="s">
        <v>519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594</v>
      </c>
      <c r="C79" s="874"/>
      <c r="D79" s="874"/>
      <c r="E79" s="874"/>
      <c r="F79" s="874"/>
      <c r="G79" s="874"/>
      <c r="H79" s="874"/>
      <c r="I79" s="874"/>
      <c r="J79" s="874"/>
      <c r="K79" s="874"/>
      <c r="L79" s="874"/>
      <c r="M79" s="874"/>
      <c r="N79" s="874"/>
      <c r="O79" s="874"/>
      <c r="P79" s="875"/>
      <c r="Q79" s="876">
        <v>262</v>
      </c>
      <c r="R79" s="830"/>
      <c r="S79" s="830"/>
      <c r="T79" s="830"/>
      <c r="U79" s="830"/>
      <c r="V79" s="830">
        <v>242</v>
      </c>
      <c r="W79" s="830"/>
      <c r="X79" s="830"/>
      <c r="Y79" s="830"/>
      <c r="Z79" s="830"/>
      <c r="AA79" s="830">
        <v>20</v>
      </c>
      <c r="AB79" s="830"/>
      <c r="AC79" s="830"/>
      <c r="AD79" s="830"/>
      <c r="AE79" s="830"/>
      <c r="AF79" s="830">
        <v>20</v>
      </c>
      <c r="AG79" s="830"/>
      <c r="AH79" s="830"/>
      <c r="AI79" s="830"/>
      <c r="AJ79" s="830"/>
      <c r="AK79" s="830" t="s">
        <v>519</v>
      </c>
      <c r="AL79" s="830"/>
      <c r="AM79" s="830"/>
      <c r="AN79" s="830"/>
      <c r="AO79" s="830"/>
      <c r="AP79" s="830" t="s">
        <v>519</v>
      </c>
      <c r="AQ79" s="830"/>
      <c r="AR79" s="830"/>
      <c r="AS79" s="830"/>
      <c r="AT79" s="830"/>
      <c r="AU79" s="830" t="s">
        <v>519</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391</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309</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309</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309</v>
      </c>
      <c r="DR109" s="893"/>
      <c r="DS109" s="893"/>
      <c r="DT109" s="893"/>
      <c r="DU109" s="894"/>
      <c r="DV109" s="892" t="s">
        <v>434</v>
      </c>
      <c r="DW109" s="893"/>
      <c r="DX109" s="893"/>
      <c r="DY109" s="893"/>
      <c r="DZ109" s="895"/>
    </row>
    <row r="110" spans="1:131" s="230" customFormat="1" ht="26.25" customHeight="1" x14ac:dyDescent="0.15">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274567</v>
      </c>
      <c r="AB110" s="900"/>
      <c r="AC110" s="900"/>
      <c r="AD110" s="900"/>
      <c r="AE110" s="901"/>
      <c r="AF110" s="902">
        <v>359190</v>
      </c>
      <c r="AG110" s="900"/>
      <c r="AH110" s="900"/>
      <c r="AI110" s="900"/>
      <c r="AJ110" s="901"/>
      <c r="AK110" s="902">
        <v>391570</v>
      </c>
      <c r="AL110" s="900"/>
      <c r="AM110" s="900"/>
      <c r="AN110" s="900"/>
      <c r="AO110" s="901"/>
      <c r="AP110" s="903">
        <v>28.8</v>
      </c>
      <c r="AQ110" s="904"/>
      <c r="AR110" s="904"/>
      <c r="AS110" s="904"/>
      <c r="AT110" s="905"/>
      <c r="AU110" s="906" t="s">
        <v>75</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4357784</v>
      </c>
      <c r="BR110" s="931"/>
      <c r="BS110" s="931"/>
      <c r="BT110" s="931"/>
      <c r="BU110" s="931"/>
      <c r="BV110" s="931">
        <v>4739955</v>
      </c>
      <c r="BW110" s="931"/>
      <c r="BX110" s="931"/>
      <c r="BY110" s="931"/>
      <c r="BZ110" s="931"/>
      <c r="CA110" s="931">
        <v>5249766</v>
      </c>
      <c r="CB110" s="931"/>
      <c r="CC110" s="931"/>
      <c r="CD110" s="931"/>
      <c r="CE110" s="931"/>
      <c r="CF110" s="944">
        <v>385.8</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414</v>
      </c>
      <c r="DH110" s="931"/>
      <c r="DI110" s="931"/>
      <c r="DJ110" s="931"/>
      <c r="DK110" s="931"/>
      <c r="DL110" s="931" t="s">
        <v>440</v>
      </c>
      <c r="DM110" s="931"/>
      <c r="DN110" s="931"/>
      <c r="DO110" s="931"/>
      <c r="DP110" s="931"/>
      <c r="DQ110" s="931" t="s">
        <v>440</v>
      </c>
      <c r="DR110" s="931"/>
      <c r="DS110" s="931"/>
      <c r="DT110" s="931"/>
      <c r="DU110" s="931"/>
      <c r="DV110" s="932" t="s">
        <v>440</v>
      </c>
      <c r="DW110" s="932"/>
      <c r="DX110" s="932"/>
      <c r="DY110" s="932"/>
      <c r="DZ110" s="933"/>
    </row>
    <row r="111" spans="1:131" s="230" customFormat="1" ht="26.25" customHeight="1" x14ac:dyDescent="0.15">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414</v>
      </c>
      <c r="AB111" s="938"/>
      <c r="AC111" s="938"/>
      <c r="AD111" s="938"/>
      <c r="AE111" s="939"/>
      <c r="AF111" s="940" t="s">
        <v>440</v>
      </c>
      <c r="AG111" s="938"/>
      <c r="AH111" s="938"/>
      <c r="AI111" s="938"/>
      <c r="AJ111" s="939"/>
      <c r="AK111" s="940" t="s">
        <v>440</v>
      </c>
      <c r="AL111" s="938"/>
      <c r="AM111" s="938"/>
      <c r="AN111" s="938"/>
      <c r="AO111" s="939"/>
      <c r="AP111" s="941" t="s">
        <v>414</v>
      </c>
      <c r="AQ111" s="942"/>
      <c r="AR111" s="942"/>
      <c r="AS111" s="942"/>
      <c r="AT111" s="943"/>
      <c r="AU111" s="908"/>
      <c r="AV111" s="909"/>
      <c r="AW111" s="909"/>
      <c r="AX111" s="909"/>
      <c r="AY111" s="909"/>
      <c r="AZ111" s="922" t="s">
        <v>442</v>
      </c>
      <c r="BA111" s="923"/>
      <c r="BB111" s="923"/>
      <c r="BC111" s="923"/>
      <c r="BD111" s="923"/>
      <c r="BE111" s="923"/>
      <c r="BF111" s="923"/>
      <c r="BG111" s="923"/>
      <c r="BH111" s="923"/>
      <c r="BI111" s="923"/>
      <c r="BJ111" s="923"/>
      <c r="BK111" s="923"/>
      <c r="BL111" s="923"/>
      <c r="BM111" s="923"/>
      <c r="BN111" s="923"/>
      <c r="BO111" s="923"/>
      <c r="BP111" s="924"/>
      <c r="BQ111" s="925" t="s">
        <v>414</v>
      </c>
      <c r="BR111" s="926"/>
      <c r="BS111" s="926"/>
      <c r="BT111" s="926"/>
      <c r="BU111" s="926"/>
      <c r="BV111" s="926" t="s">
        <v>440</v>
      </c>
      <c r="BW111" s="926"/>
      <c r="BX111" s="926"/>
      <c r="BY111" s="926"/>
      <c r="BZ111" s="926"/>
      <c r="CA111" s="926" t="s">
        <v>414</v>
      </c>
      <c r="CB111" s="926"/>
      <c r="CC111" s="926"/>
      <c r="CD111" s="926"/>
      <c r="CE111" s="926"/>
      <c r="CF111" s="920" t="s">
        <v>440</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440</v>
      </c>
      <c r="DH111" s="926"/>
      <c r="DI111" s="926"/>
      <c r="DJ111" s="926"/>
      <c r="DK111" s="926"/>
      <c r="DL111" s="926" t="s">
        <v>414</v>
      </c>
      <c r="DM111" s="926"/>
      <c r="DN111" s="926"/>
      <c r="DO111" s="926"/>
      <c r="DP111" s="926"/>
      <c r="DQ111" s="926" t="s">
        <v>440</v>
      </c>
      <c r="DR111" s="926"/>
      <c r="DS111" s="926"/>
      <c r="DT111" s="926"/>
      <c r="DU111" s="926"/>
      <c r="DV111" s="927" t="s">
        <v>440</v>
      </c>
      <c r="DW111" s="927"/>
      <c r="DX111" s="927"/>
      <c r="DY111" s="927"/>
      <c r="DZ111" s="928"/>
    </row>
    <row r="112" spans="1:131" s="230" customFormat="1" ht="26.25" customHeight="1" x14ac:dyDescent="0.15">
      <c r="A112" s="952" t="s">
        <v>444</v>
      </c>
      <c r="B112" s="953"/>
      <c r="C112" s="923" t="s">
        <v>445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414</v>
      </c>
      <c r="AB112" s="959"/>
      <c r="AC112" s="959"/>
      <c r="AD112" s="959"/>
      <c r="AE112" s="960"/>
      <c r="AF112" s="961" t="s">
        <v>414</v>
      </c>
      <c r="AG112" s="959"/>
      <c r="AH112" s="959"/>
      <c r="AI112" s="959"/>
      <c r="AJ112" s="960"/>
      <c r="AK112" s="961" t="s">
        <v>440</v>
      </c>
      <c r="AL112" s="959"/>
      <c r="AM112" s="959"/>
      <c r="AN112" s="959"/>
      <c r="AO112" s="960"/>
      <c r="AP112" s="962" t="s">
        <v>414</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88028</v>
      </c>
      <c r="BR112" s="926"/>
      <c r="BS112" s="926"/>
      <c r="BT112" s="926"/>
      <c r="BU112" s="926"/>
      <c r="BV112" s="926">
        <v>88916</v>
      </c>
      <c r="BW112" s="926"/>
      <c r="BX112" s="926"/>
      <c r="BY112" s="926"/>
      <c r="BZ112" s="926"/>
      <c r="CA112" s="926">
        <v>87466</v>
      </c>
      <c r="CB112" s="926"/>
      <c r="CC112" s="926"/>
      <c r="CD112" s="926"/>
      <c r="CE112" s="926"/>
      <c r="CF112" s="920">
        <v>6.4</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414</v>
      </c>
      <c r="DH112" s="926"/>
      <c r="DI112" s="926"/>
      <c r="DJ112" s="926"/>
      <c r="DK112" s="926"/>
      <c r="DL112" s="926" t="s">
        <v>414</v>
      </c>
      <c r="DM112" s="926"/>
      <c r="DN112" s="926"/>
      <c r="DO112" s="926"/>
      <c r="DP112" s="926"/>
      <c r="DQ112" s="926" t="s">
        <v>414</v>
      </c>
      <c r="DR112" s="926"/>
      <c r="DS112" s="926"/>
      <c r="DT112" s="926"/>
      <c r="DU112" s="926"/>
      <c r="DV112" s="927" t="s">
        <v>440</v>
      </c>
      <c r="DW112" s="927"/>
      <c r="DX112" s="927"/>
      <c r="DY112" s="927"/>
      <c r="DZ112" s="928"/>
    </row>
    <row r="113" spans="1:130" s="230" customFormat="1" ht="26.25" customHeight="1" x14ac:dyDescent="0.15">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13343</v>
      </c>
      <c r="AB113" s="938"/>
      <c r="AC113" s="938"/>
      <c r="AD113" s="938"/>
      <c r="AE113" s="939"/>
      <c r="AF113" s="940">
        <v>12450</v>
      </c>
      <c r="AG113" s="938"/>
      <c r="AH113" s="938"/>
      <c r="AI113" s="938"/>
      <c r="AJ113" s="939"/>
      <c r="AK113" s="940">
        <v>14467</v>
      </c>
      <c r="AL113" s="938"/>
      <c r="AM113" s="938"/>
      <c r="AN113" s="938"/>
      <c r="AO113" s="939"/>
      <c r="AP113" s="941">
        <v>1.1000000000000001</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v>93354</v>
      </c>
      <c r="BR113" s="926"/>
      <c r="BS113" s="926"/>
      <c r="BT113" s="926"/>
      <c r="BU113" s="926"/>
      <c r="BV113" s="926">
        <v>89538</v>
      </c>
      <c r="BW113" s="926"/>
      <c r="BX113" s="926"/>
      <c r="BY113" s="926"/>
      <c r="BZ113" s="926"/>
      <c r="CA113" s="926">
        <v>85696</v>
      </c>
      <c r="CB113" s="926"/>
      <c r="CC113" s="926"/>
      <c r="CD113" s="926"/>
      <c r="CE113" s="926"/>
      <c r="CF113" s="920">
        <v>6.3</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414</v>
      </c>
      <c r="DH113" s="959"/>
      <c r="DI113" s="959"/>
      <c r="DJ113" s="959"/>
      <c r="DK113" s="960"/>
      <c r="DL113" s="961" t="s">
        <v>414</v>
      </c>
      <c r="DM113" s="959"/>
      <c r="DN113" s="959"/>
      <c r="DO113" s="959"/>
      <c r="DP113" s="960"/>
      <c r="DQ113" s="961" t="s">
        <v>414</v>
      </c>
      <c r="DR113" s="959"/>
      <c r="DS113" s="959"/>
      <c r="DT113" s="959"/>
      <c r="DU113" s="960"/>
      <c r="DV113" s="962" t="s">
        <v>440</v>
      </c>
      <c r="DW113" s="963"/>
      <c r="DX113" s="963"/>
      <c r="DY113" s="963"/>
      <c r="DZ113" s="964"/>
    </row>
    <row r="114" spans="1:130" s="230" customFormat="1" ht="26.25" customHeight="1" x14ac:dyDescent="0.15">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414</v>
      </c>
      <c r="AB114" s="959"/>
      <c r="AC114" s="959"/>
      <c r="AD114" s="959"/>
      <c r="AE114" s="960"/>
      <c r="AF114" s="961" t="s">
        <v>414</v>
      </c>
      <c r="AG114" s="959"/>
      <c r="AH114" s="959"/>
      <c r="AI114" s="959"/>
      <c r="AJ114" s="960"/>
      <c r="AK114" s="961" t="s">
        <v>414</v>
      </c>
      <c r="AL114" s="959"/>
      <c r="AM114" s="959"/>
      <c r="AN114" s="959"/>
      <c r="AO114" s="960"/>
      <c r="AP114" s="962" t="s">
        <v>414</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512119</v>
      </c>
      <c r="BR114" s="926"/>
      <c r="BS114" s="926"/>
      <c r="BT114" s="926"/>
      <c r="BU114" s="926"/>
      <c r="BV114" s="926">
        <v>508777</v>
      </c>
      <c r="BW114" s="926"/>
      <c r="BX114" s="926"/>
      <c r="BY114" s="926"/>
      <c r="BZ114" s="926"/>
      <c r="CA114" s="926">
        <v>554737</v>
      </c>
      <c r="CB114" s="926"/>
      <c r="CC114" s="926"/>
      <c r="CD114" s="926"/>
      <c r="CE114" s="926"/>
      <c r="CF114" s="920">
        <v>40.799999999999997</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414</v>
      </c>
      <c r="DH114" s="959"/>
      <c r="DI114" s="959"/>
      <c r="DJ114" s="959"/>
      <c r="DK114" s="960"/>
      <c r="DL114" s="961" t="s">
        <v>414</v>
      </c>
      <c r="DM114" s="959"/>
      <c r="DN114" s="959"/>
      <c r="DO114" s="959"/>
      <c r="DP114" s="960"/>
      <c r="DQ114" s="961" t="s">
        <v>414</v>
      </c>
      <c r="DR114" s="959"/>
      <c r="DS114" s="959"/>
      <c r="DT114" s="959"/>
      <c r="DU114" s="960"/>
      <c r="DV114" s="962" t="s">
        <v>414</v>
      </c>
      <c r="DW114" s="963"/>
      <c r="DX114" s="963"/>
      <c r="DY114" s="963"/>
      <c r="DZ114" s="964"/>
    </row>
    <row r="115" spans="1:130" s="230" customFormat="1" ht="26.25" customHeight="1" x14ac:dyDescent="0.15">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414</v>
      </c>
      <c r="AB115" s="938"/>
      <c r="AC115" s="938"/>
      <c r="AD115" s="938"/>
      <c r="AE115" s="939"/>
      <c r="AF115" s="940" t="s">
        <v>414</v>
      </c>
      <c r="AG115" s="938"/>
      <c r="AH115" s="938"/>
      <c r="AI115" s="938"/>
      <c r="AJ115" s="939"/>
      <c r="AK115" s="940" t="s">
        <v>414</v>
      </c>
      <c r="AL115" s="938"/>
      <c r="AM115" s="938"/>
      <c r="AN115" s="938"/>
      <c r="AO115" s="939"/>
      <c r="AP115" s="941" t="s">
        <v>414</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t="s">
        <v>414</v>
      </c>
      <c r="BR115" s="926"/>
      <c r="BS115" s="926"/>
      <c r="BT115" s="926"/>
      <c r="BU115" s="926"/>
      <c r="BV115" s="926" t="s">
        <v>414</v>
      </c>
      <c r="BW115" s="926"/>
      <c r="BX115" s="926"/>
      <c r="BY115" s="926"/>
      <c r="BZ115" s="926"/>
      <c r="CA115" s="926" t="s">
        <v>440</v>
      </c>
      <c r="CB115" s="926"/>
      <c r="CC115" s="926"/>
      <c r="CD115" s="926"/>
      <c r="CE115" s="926"/>
      <c r="CF115" s="920" t="s">
        <v>414</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414</v>
      </c>
      <c r="DH115" s="959"/>
      <c r="DI115" s="959"/>
      <c r="DJ115" s="959"/>
      <c r="DK115" s="960"/>
      <c r="DL115" s="961" t="s">
        <v>414</v>
      </c>
      <c r="DM115" s="959"/>
      <c r="DN115" s="959"/>
      <c r="DO115" s="959"/>
      <c r="DP115" s="960"/>
      <c r="DQ115" s="961" t="s">
        <v>440</v>
      </c>
      <c r="DR115" s="959"/>
      <c r="DS115" s="959"/>
      <c r="DT115" s="959"/>
      <c r="DU115" s="960"/>
      <c r="DV115" s="962" t="s">
        <v>414</v>
      </c>
      <c r="DW115" s="963"/>
      <c r="DX115" s="963"/>
      <c r="DY115" s="963"/>
      <c r="DZ115" s="964"/>
    </row>
    <row r="116" spans="1:130" s="230" customFormat="1" ht="26.25" customHeight="1" x14ac:dyDescent="0.15">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181</v>
      </c>
      <c r="AB116" s="959"/>
      <c r="AC116" s="959"/>
      <c r="AD116" s="959"/>
      <c r="AE116" s="960"/>
      <c r="AF116" s="961" t="s">
        <v>440</v>
      </c>
      <c r="AG116" s="959"/>
      <c r="AH116" s="959"/>
      <c r="AI116" s="959"/>
      <c r="AJ116" s="960"/>
      <c r="AK116" s="961" t="s">
        <v>414</v>
      </c>
      <c r="AL116" s="959"/>
      <c r="AM116" s="959"/>
      <c r="AN116" s="959"/>
      <c r="AO116" s="960"/>
      <c r="AP116" s="962" t="s">
        <v>414</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414</v>
      </c>
      <c r="BR116" s="926"/>
      <c r="BS116" s="926"/>
      <c r="BT116" s="926"/>
      <c r="BU116" s="926"/>
      <c r="BV116" s="926" t="s">
        <v>414</v>
      </c>
      <c r="BW116" s="926"/>
      <c r="BX116" s="926"/>
      <c r="BY116" s="926"/>
      <c r="BZ116" s="926"/>
      <c r="CA116" s="926" t="s">
        <v>414</v>
      </c>
      <c r="CB116" s="926"/>
      <c r="CC116" s="926"/>
      <c r="CD116" s="926"/>
      <c r="CE116" s="926"/>
      <c r="CF116" s="920" t="s">
        <v>414</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414</v>
      </c>
      <c r="DH116" s="959"/>
      <c r="DI116" s="959"/>
      <c r="DJ116" s="959"/>
      <c r="DK116" s="960"/>
      <c r="DL116" s="961" t="s">
        <v>414</v>
      </c>
      <c r="DM116" s="959"/>
      <c r="DN116" s="959"/>
      <c r="DO116" s="959"/>
      <c r="DP116" s="960"/>
      <c r="DQ116" s="961" t="s">
        <v>414</v>
      </c>
      <c r="DR116" s="959"/>
      <c r="DS116" s="959"/>
      <c r="DT116" s="959"/>
      <c r="DU116" s="960"/>
      <c r="DV116" s="962" t="s">
        <v>414</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288091</v>
      </c>
      <c r="AB117" s="979"/>
      <c r="AC117" s="979"/>
      <c r="AD117" s="979"/>
      <c r="AE117" s="980"/>
      <c r="AF117" s="981">
        <v>371640</v>
      </c>
      <c r="AG117" s="979"/>
      <c r="AH117" s="979"/>
      <c r="AI117" s="979"/>
      <c r="AJ117" s="980"/>
      <c r="AK117" s="981">
        <v>406037</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462</v>
      </c>
      <c r="BR117" s="926"/>
      <c r="BS117" s="926"/>
      <c r="BT117" s="926"/>
      <c r="BU117" s="926"/>
      <c r="BV117" s="926" t="s">
        <v>462</v>
      </c>
      <c r="BW117" s="926"/>
      <c r="BX117" s="926"/>
      <c r="BY117" s="926"/>
      <c r="BZ117" s="926"/>
      <c r="CA117" s="926" t="s">
        <v>463</v>
      </c>
      <c r="CB117" s="926"/>
      <c r="CC117" s="926"/>
      <c r="CD117" s="926"/>
      <c r="CE117" s="926"/>
      <c r="CF117" s="920" t="s">
        <v>463</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129</v>
      </c>
      <c r="DH117" s="959"/>
      <c r="DI117" s="959"/>
      <c r="DJ117" s="959"/>
      <c r="DK117" s="960"/>
      <c r="DL117" s="961" t="s">
        <v>463</v>
      </c>
      <c r="DM117" s="959"/>
      <c r="DN117" s="959"/>
      <c r="DO117" s="959"/>
      <c r="DP117" s="960"/>
      <c r="DQ117" s="961" t="s">
        <v>463</v>
      </c>
      <c r="DR117" s="959"/>
      <c r="DS117" s="959"/>
      <c r="DT117" s="959"/>
      <c r="DU117" s="960"/>
      <c r="DV117" s="962" t="s">
        <v>463</v>
      </c>
      <c r="DW117" s="963"/>
      <c r="DX117" s="963"/>
      <c r="DY117" s="963"/>
      <c r="DZ117" s="964"/>
    </row>
    <row r="118" spans="1:130" s="230" customFormat="1" ht="26.25" customHeight="1" x14ac:dyDescent="0.15">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309</v>
      </c>
      <c r="AL118" s="893"/>
      <c r="AM118" s="893"/>
      <c r="AN118" s="893"/>
      <c r="AO118" s="894"/>
      <c r="AP118" s="970" t="s">
        <v>434</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463</v>
      </c>
      <c r="BW118" s="1000"/>
      <c r="BX118" s="1000"/>
      <c r="BY118" s="1000"/>
      <c r="BZ118" s="1000"/>
      <c r="CA118" s="1000" t="s">
        <v>462</v>
      </c>
      <c r="CB118" s="1000"/>
      <c r="CC118" s="1000"/>
      <c r="CD118" s="1000"/>
      <c r="CE118" s="1000"/>
      <c r="CF118" s="920" t="s">
        <v>129</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463</v>
      </c>
      <c r="DH118" s="959"/>
      <c r="DI118" s="959"/>
      <c r="DJ118" s="959"/>
      <c r="DK118" s="960"/>
      <c r="DL118" s="961" t="s">
        <v>129</v>
      </c>
      <c r="DM118" s="959"/>
      <c r="DN118" s="959"/>
      <c r="DO118" s="959"/>
      <c r="DP118" s="960"/>
      <c r="DQ118" s="961" t="s">
        <v>463</v>
      </c>
      <c r="DR118" s="959"/>
      <c r="DS118" s="959"/>
      <c r="DT118" s="959"/>
      <c r="DU118" s="960"/>
      <c r="DV118" s="962" t="s">
        <v>463</v>
      </c>
      <c r="DW118" s="963"/>
      <c r="DX118" s="963"/>
      <c r="DY118" s="963"/>
      <c r="DZ118" s="964"/>
    </row>
    <row r="119" spans="1:130" s="230" customFormat="1" ht="26.25" customHeight="1" x14ac:dyDescent="0.15">
      <c r="A119" s="1062"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467</v>
      </c>
      <c r="AB119" s="900"/>
      <c r="AC119" s="900"/>
      <c r="AD119" s="900"/>
      <c r="AE119" s="901"/>
      <c r="AF119" s="902" t="s">
        <v>129</v>
      </c>
      <c r="AG119" s="900"/>
      <c r="AH119" s="900"/>
      <c r="AI119" s="900"/>
      <c r="AJ119" s="901"/>
      <c r="AK119" s="902" t="s">
        <v>463</v>
      </c>
      <c r="AL119" s="900"/>
      <c r="AM119" s="900"/>
      <c r="AN119" s="900"/>
      <c r="AO119" s="901"/>
      <c r="AP119" s="903" t="s">
        <v>462</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468</v>
      </c>
      <c r="BP119" s="1005"/>
      <c r="BQ119" s="999">
        <v>5051285</v>
      </c>
      <c r="BR119" s="1000"/>
      <c r="BS119" s="1000"/>
      <c r="BT119" s="1000"/>
      <c r="BU119" s="1000"/>
      <c r="BV119" s="1000">
        <v>5427186</v>
      </c>
      <c r="BW119" s="1000"/>
      <c r="BX119" s="1000"/>
      <c r="BY119" s="1000"/>
      <c r="BZ119" s="1000"/>
      <c r="CA119" s="1000">
        <v>5977665</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470</v>
      </c>
      <c r="DH119" s="986"/>
      <c r="DI119" s="986"/>
      <c r="DJ119" s="986"/>
      <c r="DK119" s="987"/>
      <c r="DL119" s="985" t="s">
        <v>129</v>
      </c>
      <c r="DM119" s="986"/>
      <c r="DN119" s="986"/>
      <c r="DO119" s="986"/>
      <c r="DP119" s="987"/>
      <c r="DQ119" s="985" t="s">
        <v>470</v>
      </c>
      <c r="DR119" s="986"/>
      <c r="DS119" s="986"/>
      <c r="DT119" s="986"/>
      <c r="DU119" s="987"/>
      <c r="DV119" s="988" t="s">
        <v>129</v>
      </c>
      <c r="DW119" s="989"/>
      <c r="DX119" s="989"/>
      <c r="DY119" s="989"/>
      <c r="DZ119" s="990"/>
    </row>
    <row r="120" spans="1:130" s="230" customFormat="1" ht="26.25" customHeight="1" x14ac:dyDescent="0.15">
      <c r="A120" s="1063"/>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463</v>
      </c>
      <c r="AB120" s="959"/>
      <c r="AC120" s="959"/>
      <c r="AD120" s="959"/>
      <c r="AE120" s="960"/>
      <c r="AF120" s="961" t="s">
        <v>129</v>
      </c>
      <c r="AG120" s="959"/>
      <c r="AH120" s="959"/>
      <c r="AI120" s="959"/>
      <c r="AJ120" s="960"/>
      <c r="AK120" s="961" t="s">
        <v>129</v>
      </c>
      <c r="AL120" s="959"/>
      <c r="AM120" s="959"/>
      <c r="AN120" s="959"/>
      <c r="AO120" s="960"/>
      <c r="AP120" s="962" t="s">
        <v>129</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1516489</v>
      </c>
      <c r="BR120" s="931"/>
      <c r="BS120" s="931"/>
      <c r="BT120" s="931"/>
      <c r="BU120" s="931"/>
      <c r="BV120" s="931">
        <v>1654464</v>
      </c>
      <c r="BW120" s="931"/>
      <c r="BX120" s="931"/>
      <c r="BY120" s="931"/>
      <c r="BZ120" s="931"/>
      <c r="CA120" s="931">
        <v>1801261</v>
      </c>
      <c r="CB120" s="931"/>
      <c r="CC120" s="931"/>
      <c r="CD120" s="931"/>
      <c r="CE120" s="931"/>
      <c r="CF120" s="944">
        <v>132.4</v>
      </c>
      <c r="CG120" s="945"/>
      <c r="CH120" s="945"/>
      <c r="CI120" s="945"/>
      <c r="CJ120" s="945"/>
      <c r="CK120" s="1006" t="s">
        <v>473</v>
      </c>
      <c r="CL120" s="1007"/>
      <c r="CM120" s="1007"/>
      <c r="CN120" s="1007"/>
      <c r="CO120" s="1008"/>
      <c r="CP120" s="1014" t="s">
        <v>474</v>
      </c>
      <c r="CQ120" s="1015"/>
      <c r="CR120" s="1015"/>
      <c r="CS120" s="1015"/>
      <c r="CT120" s="1015"/>
      <c r="CU120" s="1015"/>
      <c r="CV120" s="1015"/>
      <c r="CW120" s="1015"/>
      <c r="CX120" s="1015"/>
      <c r="CY120" s="1015"/>
      <c r="CZ120" s="1015"/>
      <c r="DA120" s="1015"/>
      <c r="DB120" s="1015"/>
      <c r="DC120" s="1015"/>
      <c r="DD120" s="1015"/>
      <c r="DE120" s="1015"/>
      <c r="DF120" s="1016"/>
      <c r="DG120" s="930">
        <v>88028</v>
      </c>
      <c r="DH120" s="931"/>
      <c r="DI120" s="931"/>
      <c r="DJ120" s="931"/>
      <c r="DK120" s="931"/>
      <c r="DL120" s="931">
        <v>88916</v>
      </c>
      <c r="DM120" s="931"/>
      <c r="DN120" s="931"/>
      <c r="DO120" s="931"/>
      <c r="DP120" s="931"/>
      <c r="DQ120" s="931">
        <v>79126</v>
      </c>
      <c r="DR120" s="931"/>
      <c r="DS120" s="931"/>
      <c r="DT120" s="931"/>
      <c r="DU120" s="931"/>
      <c r="DV120" s="932">
        <v>5.8</v>
      </c>
      <c r="DW120" s="932"/>
      <c r="DX120" s="932"/>
      <c r="DY120" s="932"/>
      <c r="DZ120" s="933"/>
    </row>
    <row r="121" spans="1:130" s="230" customFormat="1" ht="26.25" customHeight="1" x14ac:dyDescent="0.15">
      <c r="A121" s="1063"/>
      <c r="B121" s="949"/>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463</v>
      </c>
      <c r="AB121" s="959"/>
      <c r="AC121" s="959"/>
      <c r="AD121" s="959"/>
      <c r="AE121" s="960"/>
      <c r="AF121" s="961" t="s">
        <v>463</v>
      </c>
      <c r="AG121" s="959"/>
      <c r="AH121" s="959"/>
      <c r="AI121" s="959"/>
      <c r="AJ121" s="960"/>
      <c r="AK121" s="961" t="s">
        <v>129</v>
      </c>
      <c r="AL121" s="959"/>
      <c r="AM121" s="959"/>
      <c r="AN121" s="959"/>
      <c r="AO121" s="960"/>
      <c r="AP121" s="962" t="s">
        <v>467</v>
      </c>
      <c r="AQ121" s="963"/>
      <c r="AR121" s="963"/>
      <c r="AS121" s="963"/>
      <c r="AT121" s="964"/>
      <c r="AU121" s="994"/>
      <c r="AV121" s="995"/>
      <c r="AW121" s="995"/>
      <c r="AX121" s="995"/>
      <c r="AY121" s="996"/>
      <c r="AZ121" s="922" t="s">
        <v>476</v>
      </c>
      <c r="BA121" s="923"/>
      <c r="BB121" s="923"/>
      <c r="BC121" s="923"/>
      <c r="BD121" s="923"/>
      <c r="BE121" s="923"/>
      <c r="BF121" s="923"/>
      <c r="BG121" s="923"/>
      <c r="BH121" s="923"/>
      <c r="BI121" s="923"/>
      <c r="BJ121" s="923"/>
      <c r="BK121" s="923"/>
      <c r="BL121" s="923"/>
      <c r="BM121" s="923"/>
      <c r="BN121" s="923"/>
      <c r="BO121" s="923"/>
      <c r="BP121" s="924"/>
      <c r="BQ121" s="925" t="s">
        <v>462</v>
      </c>
      <c r="BR121" s="926"/>
      <c r="BS121" s="926"/>
      <c r="BT121" s="926"/>
      <c r="BU121" s="926"/>
      <c r="BV121" s="926" t="s">
        <v>462</v>
      </c>
      <c r="BW121" s="926"/>
      <c r="BX121" s="926"/>
      <c r="BY121" s="926"/>
      <c r="BZ121" s="926"/>
      <c r="CA121" s="926" t="s">
        <v>129</v>
      </c>
      <c r="CB121" s="926"/>
      <c r="CC121" s="926"/>
      <c r="CD121" s="926"/>
      <c r="CE121" s="926"/>
      <c r="CF121" s="920" t="s">
        <v>463</v>
      </c>
      <c r="CG121" s="921"/>
      <c r="CH121" s="921"/>
      <c r="CI121" s="921"/>
      <c r="CJ121" s="921"/>
      <c r="CK121" s="1009"/>
      <c r="CL121" s="1010"/>
      <c r="CM121" s="1010"/>
      <c r="CN121" s="1010"/>
      <c r="CO121" s="1011"/>
      <c r="CP121" s="1019" t="s">
        <v>477</v>
      </c>
      <c r="CQ121" s="1020"/>
      <c r="CR121" s="1020"/>
      <c r="CS121" s="1020"/>
      <c r="CT121" s="1020"/>
      <c r="CU121" s="1020"/>
      <c r="CV121" s="1020"/>
      <c r="CW121" s="1020"/>
      <c r="CX121" s="1020"/>
      <c r="CY121" s="1020"/>
      <c r="CZ121" s="1020"/>
      <c r="DA121" s="1020"/>
      <c r="DB121" s="1020"/>
      <c r="DC121" s="1020"/>
      <c r="DD121" s="1020"/>
      <c r="DE121" s="1020"/>
      <c r="DF121" s="1021"/>
      <c r="DG121" s="925" t="s">
        <v>129</v>
      </c>
      <c r="DH121" s="926"/>
      <c r="DI121" s="926"/>
      <c r="DJ121" s="926"/>
      <c r="DK121" s="926"/>
      <c r="DL121" s="926" t="s">
        <v>462</v>
      </c>
      <c r="DM121" s="926"/>
      <c r="DN121" s="926"/>
      <c r="DO121" s="926"/>
      <c r="DP121" s="926"/>
      <c r="DQ121" s="926">
        <v>8340</v>
      </c>
      <c r="DR121" s="926"/>
      <c r="DS121" s="926"/>
      <c r="DT121" s="926"/>
      <c r="DU121" s="926"/>
      <c r="DV121" s="927">
        <v>0.6</v>
      </c>
      <c r="DW121" s="927"/>
      <c r="DX121" s="927"/>
      <c r="DY121" s="927"/>
      <c r="DZ121" s="928"/>
    </row>
    <row r="122" spans="1:130" s="230" customFormat="1" ht="26.25" customHeight="1" x14ac:dyDescent="0.15">
      <c r="A122" s="1063"/>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467</v>
      </c>
      <c r="AG122" s="959"/>
      <c r="AH122" s="959"/>
      <c r="AI122" s="959"/>
      <c r="AJ122" s="960"/>
      <c r="AK122" s="961" t="s">
        <v>129</v>
      </c>
      <c r="AL122" s="959"/>
      <c r="AM122" s="959"/>
      <c r="AN122" s="959"/>
      <c r="AO122" s="960"/>
      <c r="AP122" s="962" t="s">
        <v>462</v>
      </c>
      <c r="AQ122" s="963"/>
      <c r="AR122" s="963"/>
      <c r="AS122" s="963"/>
      <c r="AT122" s="964"/>
      <c r="AU122" s="994"/>
      <c r="AV122" s="995"/>
      <c r="AW122" s="995"/>
      <c r="AX122" s="995"/>
      <c r="AY122" s="996"/>
      <c r="AZ122" s="973" t="s">
        <v>478</v>
      </c>
      <c r="BA122" s="965"/>
      <c r="BB122" s="965"/>
      <c r="BC122" s="965"/>
      <c r="BD122" s="965"/>
      <c r="BE122" s="965"/>
      <c r="BF122" s="965"/>
      <c r="BG122" s="965"/>
      <c r="BH122" s="965"/>
      <c r="BI122" s="965"/>
      <c r="BJ122" s="965"/>
      <c r="BK122" s="965"/>
      <c r="BL122" s="965"/>
      <c r="BM122" s="965"/>
      <c r="BN122" s="965"/>
      <c r="BO122" s="965"/>
      <c r="BP122" s="966"/>
      <c r="BQ122" s="999">
        <v>3364568</v>
      </c>
      <c r="BR122" s="1000"/>
      <c r="BS122" s="1000"/>
      <c r="BT122" s="1000"/>
      <c r="BU122" s="1000"/>
      <c r="BV122" s="1000">
        <v>3533784</v>
      </c>
      <c r="BW122" s="1000"/>
      <c r="BX122" s="1000"/>
      <c r="BY122" s="1000"/>
      <c r="BZ122" s="1000"/>
      <c r="CA122" s="1000">
        <v>3910843</v>
      </c>
      <c r="CB122" s="1000"/>
      <c r="CC122" s="1000"/>
      <c r="CD122" s="1000"/>
      <c r="CE122" s="1000"/>
      <c r="CF122" s="1017">
        <v>287.39999999999998</v>
      </c>
      <c r="CG122" s="1018"/>
      <c r="CH122" s="1018"/>
      <c r="CI122" s="1018"/>
      <c r="CJ122" s="1018"/>
      <c r="CK122" s="1009"/>
      <c r="CL122" s="1010"/>
      <c r="CM122" s="1010"/>
      <c r="CN122" s="1010"/>
      <c r="CO122" s="1011"/>
      <c r="CP122" s="1019" t="s">
        <v>479</v>
      </c>
      <c r="CQ122" s="1020"/>
      <c r="CR122" s="1020"/>
      <c r="CS122" s="1020"/>
      <c r="CT122" s="1020"/>
      <c r="CU122" s="1020"/>
      <c r="CV122" s="1020"/>
      <c r="CW122" s="1020"/>
      <c r="CX122" s="1020"/>
      <c r="CY122" s="1020"/>
      <c r="CZ122" s="1020"/>
      <c r="DA122" s="1020"/>
      <c r="DB122" s="1020"/>
      <c r="DC122" s="1020"/>
      <c r="DD122" s="1020"/>
      <c r="DE122" s="1020"/>
      <c r="DF122" s="1021"/>
      <c r="DG122" s="925" t="s">
        <v>129</v>
      </c>
      <c r="DH122" s="926"/>
      <c r="DI122" s="926"/>
      <c r="DJ122" s="926"/>
      <c r="DK122" s="926"/>
      <c r="DL122" s="926" t="s">
        <v>129</v>
      </c>
      <c r="DM122" s="926"/>
      <c r="DN122" s="926"/>
      <c r="DO122" s="926"/>
      <c r="DP122" s="926"/>
      <c r="DQ122" s="926" t="s">
        <v>129</v>
      </c>
      <c r="DR122" s="926"/>
      <c r="DS122" s="926"/>
      <c r="DT122" s="926"/>
      <c r="DU122" s="926"/>
      <c r="DV122" s="927" t="s">
        <v>129</v>
      </c>
      <c r="DW122" s="927"/>
      <c r="DX122" s="927"/>
      <c r="DY122" s="927"/>
      <c r="DZ122" s="928"/>
    </row>
    <row r="123" spans="1:130" s="230" customFormat="1" ht="26.25" customHeight="1" x14ac:dyDescent="0.15">
      <c r="A123" s="1063"/>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129</v>
      </c>
      <c r="AB123" s="959"/>
      <c r="AC123" s="959"/>
      <c r="AD123" s="959"/>
      <c r="AE123" s="960"/>
      <c r="AF123" s="961" t="s">
        <v>129</v>
      </c>
      <c r="AG123" s="959"/>
      <c r="AH123" s="959"/>
      <c r="AI123" s="959"/>
      <c r="AJ123" s="960"/>
      <c r="AK123" s="961" t="s">
        <v>463</v>
      </c>
      <c r="AL123" s="959"/>
      <c r="AM123" s="959"/>
      <c r="AN123" s="959"/>
      <c r="AO123" s="960"/>
      <c r="AP123" s="962" t="s">
        <v>462</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480</v>
      </c>
      <c r="BP123" s="1005"/>
      <c r="BQ123" s="1035">
        <v>4881057</v>
      </c>
      <c r="BR123" s="1036"/>
      <c r="BS123" s="1036"/>
      <c r="BT123" s="1036"/>
      <c r="BU123" s="1036"/>
      <c r="BV123" s="1036">
        <v>5188248</v>
      </c>
      <c r="BW123" s="1036"/>
      <c r="BX123" s="1036"/>
      <c r="BY123" s="1036"/>
      <c r="BZ123" s="1036"/>
      <c r="CA123" s="1036">
        <v>5712104</v>
      </c>
      <c r="CB123" s="1036"/>
      <c r="CC123" s="1036"/>
      <c r="CD123" s="1036"/>
      <c r="CE123" s="1036"/>
      <c r="CF123" s="1001"/>
      <c r="CG123" s="1002"/>
      <c r="CH123" s="1002"/>
      <c r="CI123" s="1002"/>
      <c r="CJ123" s="1003"/>
      <c r="CK123" s="1009"/>
      <c r="CL123" s="1010"/>
      <c r="CM123" s="1010"/>
      <c r="CN123" s="1010"/>
      <c r="CO123" s="1011"/>
      <c r="CP123" s="1019" t="s">
        <v>481</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463</v>
      </c>
      <c r="DM123" s="959"/>
      <c r="DN123" s="959"/>
      <c r="DO123" s="959"/>
      <c r="DP123" s="960"/>
      <c r="DQ123" s="961" t="s">
        <v>462</v>
      </c>
      <c r="DR123" s="959"/>
      <c r="DS123" s="959"/>
      <c r="DT123" s="959"/>
      <c r="DU123" s="960"/>
      <c r="DV123" s="962" t="s">
        <v>463</v>
      </c>
      <c r="DW123" s="963"/>
      <c r="DX123" s="963"/>
      <c r="DY123" s="963"/>
      <c r="DZ123" s="964"/>
    </row>
    <row r="124" spans="1:130" s="230" customFormat="1" ht="26.25" customHeight="1" thickBot="1" x14ac:dyDescent="0.2">
      <c r="A124" s="1063"/>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462</v>
      </c>
      <c r="AB124" s="959"/>
      <c r="AC124" s="959"/>
      <c r="AD124" s="959"/>
      <c r="AE124" s="960"/>
      <c r="AF124" s="961" t="s">
        <v>463</v>
      </c>
      <c r="AG124" s="959"/>
      <c r="AH124" s="959"/>
      <c r="AI124" s="959"/>
      <c r="AJ124" s="960"/>
      <c r="AK124" s="961" t="s">
        <v>462</v>
      </c>
      <c r="AL124" s="959"/>
      <c r="AM124" s="959"/>
      <c r="AN124" s="959"/>
      <c r="AO124" s="960"/>
      <c r="AP124" s="962" t="s">
        <v>129</v>
      </c>
      <c r="AQ124" s="963"/>
      <c r="AR124" s="963"/>
      <c r="AS124" s="963"/>
      <c r="AT124" s="964"/>
      <c r="AU124" s="1031" t="s">
        <v>482</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13.9</v>
      </c>
      <c r="BR124" s="1027"/>
      <c r="BS124" s="1027"/>
      <c r="BT124" s="1027"/>
      <c r="BU124" s="1027"/>
      <c r="BV124" s="1027">
        <v>17.2</v>
      </c>
      <c r="BW124" s="1027"/>
      <c r="BX124" s="1027"/>
      <c r="BY124" s="1027"/>
      <c r="BZ124" s="1027"/>
      <c r="CA124" s="1027">
        <v>19.5</v>
      </c>
      <c r="CB124" s="1027"/>
      <c r="CC124" s="1027"/>
      <c r="CD124" s="1027"/>
      <c r="CE124" s="1027"/>
      <c r="CF124" s="1028"/>
      <c r="CG124" s="1029"/>
      <c r="CH124" s="1029"/>
      <c r="CI124" s="1029"/>
      <c r="CJ124" s="1030"/>
      <c r="CK124" s="1012"/>
      <c r="CL124" s="1012"/>
      <c r="CM124" s="1012"/>
      <c r="CN124" s="1012"/>
      <c r="CO124" s="1013"/>
      <c r="CP124" s="1019" t="s">
        <v>483</v>
      </c>
      <c r="CQ124" s="1020"/>
      <c r="CR124" s="1020"/>
      <c r="CS124" s="1020"/>
      <c r="CT124" s="1020"/>
      <c r="CU124" s="1020"/>
      <c r="CV124" s="1020"/>
      <c r="CW124" s="1020"/>
      <c r="CX124" s="1020"/>
      <c r="CY124" s="1020"/>
      <c r="CZ124" s="1020"/>
      <c r="DA124" s="1020"/>
      <c r="DB124" s="1020"/>
      <c r="DC124" s="1020"/>
      <c r="DD124" s="1020"/>
      <c r="DE124" s="1020"/>
      <c r="DF124" s="1021"/>
      <c r="DG124" s="1004" t="s">
        <v>129</v>
      </c>
      <c r="DH124" s="986"/>
      <c r="DI124" s="986"/>
      <c r="DJ124" s="986"/>
      <c r="DK124" s="987"/>
      <c r="DL124" s="985" t="s">
        <v>462</v>
      </c>
      <c r="DM124" s="986"/>
      <c r="DN124" s="986"/>
      <c r="DO124" s="986"/>
      <c r="DP124" s="987"/>
      <c r="DQ124" s="985" t="s">
        <v>129</v>
      </c>
      <c r="DR124" s="986"/>
      <c r="DS124" s="986"/>
      <c r="DT124" s="986"/>
      <c r="DU124" s="987"/>
      <c r="DV124" s="988" t="s">
        <v>470</v>
      </c>
      <c r="DW124" s="989"/>
      <c r="DX124" s="989"/>
      <c r="DY124" s="989"/>
      <c r="DZ124" s="990"/>
    </row>
    <row r="125" spans="1:130" s="230" customFormat="1" ht="26.25" customHeight="1" x14ac:dyDescent="0.15">
      <c r="A125" s="1063"/>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463</v>
      </c>
      <c r="AG125" s="959"/>
      <c r="AH125" s="959"/>
      <c r="AI125" s="959"/>
      <c r="AJ125" s="960"/>
      <c r="AK125" s="961" t="s">
        <v>129</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129</v>
      </c>
      <c r="DH125" s="931"/>
      <c r="DI125" s="931"/>
      <c r="DJ125" s="931"/>
      <c r="DK125" s="931"/>
      <c r="DL125" s="931" t="s">
        <v>129</v>
      </c>
      <c r="DM125" s="931"/>
      <c r="DN125" s="931"/>
      <c r="DO125" s="931"/>
      <c r="DP125" s="931"/>
      <c r="DQ125" s="931" t="s">
        <v>129</v>
      </c>
      <c r="DR125" s="931"/>
      <c r="DS125" s="931"/>
      <c r="DT125" s="931"/>
      <c r="DU125" s="931"/>
      <c r="DV125" s="932" t="s">
        <v>129</v>
      </c>
      <c r="DW125" s="932"/>
      <c r="DX125" s="932"/>
      <c r="DY125" s="932"/>
      <c r="DZ125" s="933"/>
    </row>
    <row r="126" spans="1:130" s="230" customFormat="1" ht="26.25" customHeight="1" thickBot="1" x14ac:dyDescent="0.2">
      <c r="A126" s="1063"/>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129</v>
      </c>
      <c r="AB126" s="959"/>
      <c r="AC126" s="959"/>
      <c r="AD126" s="959"/>
      <c r="AE126" s="960"/>
      <c r="AF126" s="961" t="s">
        <v>462</v>
      </c>
      <c r="AG126" s="959"/>
      <c r="AH126" s="959"/>
      <c r="AI126" s="959"/>
      <c r="AJ126" s="960"/>
      <c r="AK126" s="961" t="s">
        <v>462</v>
      </c>
      <c r="AL126" s="959"/>
      <c r="AM126" s="959"/>
      <c r="AN126" s="959"/>
      <c r="AO126" s="960"/>
      <c r="AP126" s="962" t="s">
        <v>463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486</v>
      </c>
      <c r="CQ126" s="923"/>
      <c r="CR126" s="923"/>
      <c r="CS126" s="923"/>
      <c r="CT126" s="923"/>
      <c r="CU126" s="923"/>
      <c r="CV126" s="923"/>
      <c r="CW126" s="923"/>
      <c r="CX126" s="923"/>
      <c r="CY126" s="923"/>
      <c r="CZ126" s="923"/>
      <c r="DA126" s="923"/>
      <c r="DB126" s="923"/>
      <c r="DC126" s="923"/>
      <c r="DD126" s="923"/>
      <c r="DE126" s="923"/>
      <c r="DF126" s="924"/>
      <c r="DG126" s="925" t="s">
        <v>467</v>
      </c>
      <c r="DH126" s="926"/>
      <c r="DI126" s="926"/>
      <c r="DJ126" s="926"/>
      <c r="DK126" s="926"/>
      <c r="DL126" s="926" t="s">
        <v>467</v>
      </c>
      <c r="DM126" s="926"/>
      <c r="DN126" s="926"/>
      <c r="DO126" s="926"/>
      <c r="DP126" s="926"/>
      <c r="DQ126" s="926" t="s">
        <v>462</v>
      </c>
      <c r="DR126" s="926"/>
      <c r="DS126" s="926"/>
      <c r="DT126" s="926"/>
      <c r="DU126" s="926"/>
      <c r="DV126" s="927" t="s">
        <v>462</v>
      </c>
      <c r="DW126" s="927"/>
      <c r="DX126" s="927"/>
      <c r="DY126" s="927"/>
      <c r="DZ126" s="928"/>
    </row>
    <row r="127" spans="1:130" s="230" customFormat="1" ht="26.25" customHeight="1" x14ac:dyDescent="0.15">
      <c r="A127" s="1064"/>
      <c r="B127" s="951"/>
      <c r="C127" s="973" t="s">
        <v>487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129</v>
      </c>
      <c r="AB127" s="959"/>
      <c r="AC127" s="959"/>
      <c r="AD127" s="959"/>
      <c r="AE127" s="960"/>
      <c r="AF127" s="961" t="s">
        <v>463</v>
      </c>
      <c r="AG127" s="959"/>
      <c r="AH127" s="959"/>
      <c r="AI127" s="959"/>
      <c r="AJ127" s="960"/>
      <c r="AK127" s="961" t="s">
        <v>463</v>
      </c>
      <c r="AL127" s="959"/>
      <c r="AM127" s="959"/>
      <c r="AN127" s="959"/>
      <c r="AO127" s="960"/>
      <c r="AP127" s="962" t="s">
        <v>462</v>
      </c>
      <c r="AQ127" s="963"/>
      <c r="AR127" s="963"/>
      <c r="AS127" s="963"/>
      <c r="AT127" s="964"/>
      <c r="AU127" s="232"/>
      <c r="AV127" s="232"/>
      <c r="AW127" s="232"/>
      <c r="AX127" s="1037" t="s">
        <v>488</v>
      </c>
      <c r="AY127" s="1038"/>
      <c r="AZ127" s="1038"/>
      <c r="BA127" s="1038"/>
      <c r="BB127" s="1038"/>
      <c r="BC127" s="1038"/>
      <c r="BD127" s="1038"/>
      <c r="BE127" s="1039"/>
      <c r="BF127" s="1040" t="s">
        <v>489</v>
      </c>
      <c r="BG127" s="1038"/>
      <c r="BH127" s="1038"/>
      <c r="BI127" s="1038"/>
      <c r="BJ127" s="1038"/>
      <c r="BK127" s="1038"/>
      <c r="BL127" s="1039"/>
      <c r="BM127" s="1040" t="s">
        <v>490</v>
      </c>
      <c r="BN127" s="1038"/>
      <c r="BO127" s="1038"/>
      <c r="BP127" s="1038"/>
      <c r="BQ127" s="1038"/>
      <c r="BR127" s="1038"/>
      <c r="BS127" s="1039"/>
      <c r="BT127" s="1040" t="s">
        <v>491</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492</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129</v>
      </c>
      <c r="DM127" s="926"/>
      <c r="DN127" s="926"/>
      <c r="DO127" s="926"/>
      <c r="DP127" s="926"/>
      <c r="DQ127" s="926" t="s">
        <v>462</v>
      </c>
      <c r="DR127" s="926"/>
      <c r="DS127" s="926"/>
      <c r="DT127" s="926"/>
      <c r="DU127" s="926"/>
      <c r="DV127" s="927" t="s">
        <v>129</v>
      </c>
      <c r="DW127" s="927"/>
      <c r="DX127" s="927"/>
      <c r="DY127" s="927"/>
      <c r="DZ127" s="928"/>
    </row>
    <row r="128" spans="1:130" s="230" customFormat="1" ht="26.25" customHeight="1" thickBot="1" x14ac:dyDescent="0.2">
      <c r="A128" s="1047" t="s">
        <v>493</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494</v>
      </c>
      <c r="X128" s="1049"/>
      <c r="Y128" s="1049"/>
      <c r="Z128" s="1050"/>
      <c r="AA128" s="1051" t="s">
        <v>129</v>
      </c>
      <c r="AB128" s="1052"/>
      <c r="AC128" s="1052"/>
      <c r="AD128" s="1052"/>
      <c r="AE128" s="1053"/>
      <c r="AF128" s="1054" t="s">
        <v>129</v>
      </c>
      <c r="AG128" s="1052"/>
      <c r="AH128" s="1052"/>
      <c r="AI128" s="1052"/>
      <c r="AJ128" s="1053"/>
      <c r="AK128" s="1054">
        <v>37</v>
      </c>
      <c r="AL128" s="1052"/>
      <c r="AM128" s="1052"/>
      <c r="AN128" s="1052"/>
      <c r="AO128" s="1053"/>
      <c r="AP128" s="1055"/>
      <c r="AQ128" s="1056"/>
      <c r="AR128" s="1056"/>
      <c r="AS128" s="1056"/>
      <c r="AT128" s="1057"/>
      <c r="AU128" s="232"/>
      <c r="AV128" s="232"/>
      <c r="AW128" s="232"/>
      <c r="AX128" s="896" t="s">
        <v>495</v>
      </c>
      <c r="AY128" s="897"/>
      <c r="AZ128" s="897"/>
      <c r="BA128" s="897"/>
      <c r="BB128" s="897"/>
      <c r="BC128" s="897"/>
      <c r="BD128" s="897"/>
      <c r="BE128" s="898"/>
      <c r="BF128" s="1058" t="s">
        <v>462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496</v>
      </c>
      <c r="CQ128" s="740"/>
      <c r="CR128" s="740"/>
      <c r="CS128" s="740"/>
      <c r="CT128" s="740"/>
      <c r="CU128" s="740"/>
      <c r="CV128" s="740"/>
      <c r="CW128" s="740"/>
      <c r="CX128" s="740"/>
      <c r="CY128" s="740"/>
      <c r="CZ128" s="740"/>
      <c r="DA128" s="740"/>
      <c r="DB128" s="740"/>
      <c r="DC128" s="740"/>
      <c r="DD128" s="740"/>
      <c r="DE128" s="740"/>
      <c r="DF128" s="1042"/>
      <c r="DG128" s="1043" t="s">
        <v>463</v>
      </c>
      <c r="DH128" s="1044"/>
      <c r="DI128" s="1044"/>
      <c r="DJ128" s="1044"/>
      <c r="DK128" s="1044"/>
      <c r="DL128" s="1044" t="s">
        <v>463</v>
      </c>
      <c r="DM128" s="1044"/>
      <c r="DN128" s="1044"/>
      <c r="DO128" s="1044"/>
      <c r="DP128" s="1044"/>
      <c r="DQ128" s="1044" t="s">
        <v>462</v>
      </c>
      <c r="DR128" s="1044"/>
      <c r="DS128" s="1044"/>
      <c r="DT128" s="1044"/>
      <c r="DU128" s="1044"/>
      <c r="DV128" s="1045" t="s">
        <v>462</v>
      </c>
      <c r="DW128" s="1045"/>
      <c r="DX128" s="1045"/>
      <c r="DY128" s="1045"/>
      <c r="DZ128" s="1046"/>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497</v>
      </c>
      <c r="X129" s="1071"/>
      <c r="Y129" s="1071"/>
      <c r="Z129" s="1072"/>
      <c r="AA129" s="958">
        <v>1437806</v>
      </c>
      <c r="AB129" s="959"/>
      <c r="AC129" s="959"/>
      <c r="AD129" s="959"/>
      <c r="AE129" s="960"/>
      <c r="AF129" s="961">
        <v>1656582</v>
      </c>
      <c r="AG129" s="959"/>
      <c r="AH129" s="959"/>
      <c r="AI129" s="959"/>
      <c r="AJ129" s="960"/>
      <c r="AK129" s="961">
        <v>1631783</v>
      </c>
      <c r="AL129" s="959"/>
      <c r="AM129" s="959"/>
      <c r="AN129" s="959"/>
      <c r="AO129" s="960"/>
      <c r="AP129" s="1073"/>
      <c r="AQ129" s="1074"/>
      <c r="AR129" s="1074"/>
      <c r="AS129" s="1074"/>
      <c r="AT129" s="1075"/>
      <c r="AU129" s="233"/>
      <c r="AV129" s="233"/>
      <c r="AW129" s="233"/>
      <c r="AX129" s="1065" t="s">
        <v>498</v>
      </c>
      <c r="AY129" s="923"/>
      <c r="AZ129" s="923"/>
      <c r="BA129" s="923"/>
      <c r="BB129" s="923"/>
      <c r="BC129" s="923"/>
      <c r="BD129" s="923"/>
      <c r="BE129" s="924"/>
      <c r="BF129" s="1066" t="s">
        <v>129</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221489</v>
      </c>
      <c r="AB130" s="959"/>
      <c r="AC130" s="959"/>
      <c r="AD130" s="959"/>
      <c r="AE130" s="960"/>
      <c r="AF130" s="961">
        <v>271659</v>
      </c>
      <c r="AG130" s="959"/>
      <c r="AH130" s="959"/>
      <c r="AI130" s="959"/>
      <c r="AJ130" s="960"/>
      <c r="AK130" s="961">
        <v>271076</v>
      </c>
      <c r="AL130" s="959"/>
      <c r="AM130" s="959"/>
      <c r="AN130" s="959"/>
      <c r="AO130" s="960"/>
      <c r="AP130" s="1073"/>
      <c r="AQ130" s="1074"/>
      <c r="AR130" s="1074"/>
      <c r="AS130" s="1074"/>
      <c r="AT130" s="1075"/>
      <c r="AU130" s="233"/>
      <c r="AV130" s="233"/>
      <c r="AW130" s="233"/>
      <c r="AX130" s="1065" t="s">
        <v>501</v>
      </c>
      <c r="AY130" s="923"/>
      <c r="AZ130" s="923"/>
      <c r="BA130" s="923"/>
      <c r="BB130" s="923"/>
      <c r="BC130" s="923"/>
      <c r="BD130" s="923"/>
      <c r="BE130" s="924"/>
      <c r="BF130" s="1101">
        <v>7.5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1216317</v>
      </c>
      <c r="AB131" s="986"/>
      <c r="AC131" s="986"/>
      <c r="AD131" s="986"/>
      <c r="AE131" s="987"/>
      <c r="AF131" s="985">
        <v>1384923</v>
      </c>
      <c r="AG131" s="986"/>
      <c r="AH131" s="986"/>
      <c r="AI131" s="986"/>
      <c r="AJ131" s="987"/>
      <c r="AK131" s="985">
        <v>1360707</v>
      </c>
      <c r="AL131" s="986"/>
      <c r="AM131" s="986"/>
      <c r="AN131" s="986"/>
      <c r="AO131" s="987"/>
      <c r="AP131" s="1110"/>
      <c r="AQ131" s="1111"/>
      <c r="AR131" s="1111"/>
      <c r="AS131" s="1111"/>
      <c r="AT131" s="1112"/>
      <c r="AU131" s="233"/>
      <c r="AV131" s="233"/>
      <c r="AW131" s="233"/>
      <c r="AX131" s="1083" t="s">
        <v>503</v>
      </c>
      <c r="AY131" s="740"/>
      <c r="AZ131" s="740"/>
      <c r="BA131" s="740"/>
      <c r="BB131" s="740"/>
      <c r="BC131" s="740"/>
      <c r="BD131" s="740"/>
      <c r="BE131" s="1042"/>
      <c r="BF131" s="1084">
        <v>19.5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5.4757106909999997</v>
      </c>
      <c r="AB132" s="1097"/>
      <c r="AC132" s="1097"/>
      <c r="AD132" s="1097"/>
      <c r="AE132" s="1098"/>
      <c r="AF132" s="1099">
        <v>7.2192461239999997</v>
      </c>
      <c r="AG132" s="1097"/>
      <c r="AH132" s="1097"/>
      <c r="AI132" s="1097"/>
      <c r="AJ132" s="1098"/>
      <c r="AK132" s="1099">
        <v>9.9157276329999995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5.0999999999999996</v>
      </c>
      <c r="AB133" s="1080"/>
      <c r="AC133" s="1080"/>
      <c r="AD133" s="1080"/>
      <c r="AE133" s="1081"/>
      <c r="AF133" s="1079">
        <v>5.9</v>
      </c>
      <c r="AG133" s="1080"/>
      <c r="AH133" s="1080"/>
      <c r="AI133" s="1080"/>
      <c r="AJ133" s="1081"/>
      <c r="AK133" s="1079">
        <v>7.5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gfGBYRRuor2XWQf5N70sUQvl93Q0aHisCDMcNRMa9AK9CkD1Req0JNqQmyrYa3JQKrZ7mKetYrSok3WOHUBkg==" saltValue="t/zqrPL8wJrWYk4avyNK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ibd6JSxLG+s6rT44kgfpqfrxNN7qtaNiA+CqT42gGVve6KomHTvSaRcm8bv+KT+/3Mkvj28SVOZe9+wIE8fdw==" saltValue="sHKRzcN0lAVDxM20WOt4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5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mZLAPAXSpKKnB9FIcrWR/p1Al3xnWvPLlgKU0RLgmuVloncRPuabPD8KL8dWKfT/qug6uj3DSurtBilk1hVpw==" saltValue="VZi73hbyEusFCUiMauGg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515</v>
      </c>
      <c r="AL9" s="1117"/>
      <c r="AM9" s="1117"/>
      <c r="AN9" s="1118"/>
      <c r="AO9" s="281">
        <v>587441</v>
      </c>
      <c r="AP9" s="281">
        <v>203196</v>
      </c>
      <c r="AQ9" s="282">
        <v>255467</v>
      </c>
      <c r="AR9" s="283">
        <v>-20.5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516</v>
      </c>
      <c r="AL10" s="1117"/>
      <c r="AM10" s="1117"/>
      <c r="AN10" s="1118"/>
      <c r="AO10" s="284">
        <v>10641</v>
      </c>
      <c r="AP10" s="284">
        <v>3681</v>
      </c>
      <c r="AQ10" s="285">
        <v>29275</v>
      </c>
      <c r="AR10" s="286">
        <v>-87.4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517</v>
      </c>
      <c r="AL11" s="1117"/>
      <c r="AM11" s="1117"/>
      <c r="AN11" s="1118"/>
      <c r="AO11" s="284">
        <v>2862</v>
      </c>
      <c r="AP11" s="284">
        <v>990</v>
      </c>
      <c r="AQ11" s="285">
        <v>3959</v>
      </c>
      <c r="AR11" s="286">
        <v>-75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518</v>
      </c>
      <c r="AL12" s="1117"/>
      <c r="AM12" s="1117"/>
      <c r="AN12" s="1118"/>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520</v>
      </c>
      <c r="AL13" s="1117"/>
      <c r="AM13" s="1117"/>
      <c r="AN13" s="1118"/>
      <c r="AO13" s="284">
        <v>15328</v>
      </c>
      <c r="AP13" s="284">
        <v>5302</v>
      </c>
      <c r="AQ13" s="285">
        <v>9349</v>
      </c>
      <c r="AR13" s="286">
        <v>-43.3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521</v>
      </c>
      <c r="AL14" s="1117"/>
      <c r="AM14" s="1117"/>
      <c r="AN14" s="1118"/>
      <c r="AO14" s="284" t="s">
        <v>519</v>
      </c>
      <c r="AP14" s="284" t="s">
        <v>519</v>
      </c>
      <c r="AQ14" s="285">
        <v>4659</v>
      </c>
      <c r="AR14" s="286" t="s">
        <v>519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522</v>
      </c>
      <c r="AL15" s="1120"/>
      <c r="AM15" s="1120"/>
      <c r="AN15" s="1121"/>
      <c r="AO15" s="284">
        <v>-50755</v>
      </c>
      <c r="AP15" s="284">
        <v>-17556</v>
      </c>
      <c r="AQ15" s="285">
        <v>-18111</v>
      </c>
      <c r="AR15" s="286">
        <v>-3.1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565517</v>
      </c>
      <c r="AP16" s="284">
        <v>195613</v>
      </c>
      <c r="AQ16" s="285">
        <v>284598</v>
      </c>
      <c r="AR16" s="286">
        <v>-31.3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527</v>
      </c>
      <c r="AL21" s="1123"/>
      <c r="AM21" s="1123"/>
      <c r="AN21" s="1124"/>
      <c r="AO21" s="297">
        <v>18.329999999999998</v>
      </c>
      <c r="AP21" s="298">
        <v>25.07</v>
      </c>
      <c r="AQ21" s="299">
        <v>-6.74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528</v>
      </c>
      <c r="AL22" s="1123"/>
      <c r="AM22" s="1123"/>
      <c r="AN22" s="1124"/>
      <c r="AO22" s="302">
        <v>95.4</v>
      </c>
      <c r="AP22" s="303">
        <v>94.5</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532</v>
      </c>
      <c r="AL32" s="1131"/>
      <c r="AM32" s="1131"/>
      <c r="AN32" s="1132"/>
      <c r="AO32" s="312">
        <v>391570</v>
      </c>
      <c r="AP32" s="312">
        <v>135444</v>
      </c>
      <c r="AQ32" s="313">
        <v>156764</v>
      </c>
      <c r="AR32" s="314">
        <v>-13.6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533</v>
      </c>
      <c r="AL33" s="1131"/>
      <c r="AM33" s="1131"/>
      <c r="AN33" s="113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534</v>
      </c>
      <c r="AL34" s="1131"/>
      <c r="AM34" s="1131"/>
      <c r="AN34" s="1132"/>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535</v>
      </c>
      <c r="AL35" s="1131"/>
      <c r="AM35" s="1131"/>
      <c r="AN35" s="1132"/>
      <c r="AO35" s="312">
        <v>14467</v>
      </c>
      <c r="AP35" s="312">
        <v>5004</v>
      </c>
      <c r="AQ35" s="313">
        <v>30923</v>
      </c>
      <c r="AR35" s="314">
        <v>-83.8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536</v>
      </c>
      <c r="AL36" s="1131"/>
      <c r="AM36" s="1131"/>
      <c r="AN36" s="1132"/>
      <c r="AO36" s="312" t="s">
        <v>519</v>
      </c>
      <c r="AP36" s="312" t="s">
        <v>519</v>
      </c>
      <c r="AQ36" s="313">
        <v>4657</v>
      </c>
      <c r="AR36" s="314" t="s">
        <v>519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537</v>
      </c>
      <c r="AL37" s="1131"/>
      <c r="AM37" s="1131"/>
      <c r="AN37" s="1132"/>
      <c r="AO37" s="312" t="s">
        <v>519</v>
      </c>
      <c r="AP37" s="312" t="s">
        <v>519</v>
      </c>
      <c r="AQ37" s="313">
        <v>888</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538</v>
      </c>
      <c r="AL38" s="1134"/>
      <c r="AM38" s="1134"/>
      <c r="AN38" s="1135"/>
      <c r="AO38" s="315" t="s">
        <v>519</v>
      </c>
      <c r="AP38" s="315" t="s">
        <v>519</v>
      </c>
      <c r="AQ38" s="316">
        <v>21</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539</v>
      </c>
      <c r="AL39" s="1134"/>
      <c r="AM39" s="1134"/>
      <c r="AN39" s="1135"/>
      <c r="AO39" s="312">
        <v>-37</v>
      </c>
      <c r="AP39" s="312">
        <v>-13</v>
      </c>
      <c r="AQ39" s="313">
        <v>-6724</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540</v>
      </c>
      <c r="AL40" s="1131"/>
      <c r="AM40" s="1131"/>
      <c r="AN40" s="1132"/>
      <c r="AO40" s="312">
        <v>-271076</v>
      </c>
      <c r="AP40" s="312">
        <v>-93765</v>
      </c>
      <c r="AQ40" s="313">
        <v>-136123</v>
      </c>
      <c r="AR40" s="314">
        <v>-31.1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134924</v>
      </c>
      <c r="AP41" s="312">
        <v>46670</v>
      </c>
      <c r="AQ41" s="313">
        <v>50405</v>
      </c>
      <c r="AR41" s="314">
        <v>-7.4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510</v>
      </c>
      <c r="AN49" s="1127" t="s">
        <v>544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410731</v>
      </c>
      <c r="AN51" s="334">
        <v>131350</v>
      </c>
      <c r="AO51" s="335">
        <v>-56.7</v>
      </c>
      <c r="AP51" s="336">
        <v>289738</v>
      </c>
      <c r="AQ51" s="337">
        <v>-8.6999999999999993</v>
      </c>
      <c r="AR51" s="338">
        <v>-48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360787</v>
      </c>
      <c r="AN52" s="342">
        <v>115378</v>
      </c>
      <c r="AO52" s="343">
        <v>-49.7</v>
      </c>
      <c r="AP52" s="344">
        <v>156238</v>
      </c>
      <c r="AQ52" s="345">
        <v>-4.9000000000000004</v>
      </c>
      <c r="AR52" s="346">
        <v>-44.8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810310</v>
      </c>
      <c r="AN53" s="334">
        <v>264289</v>
      </c>
      <c r="AO53" s="335">
        <v>101.2</v>
      </c>
      <c r="AP53" s="336">
        <v>316937</v>
      </c>
      <c r="AQ53" s="337">
        <v>9.4</v>
      </c>
      <c r="AR53" s="338">
        <v>91.8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499912</v>
      </c>
      <c r="AN54" s="342">
        <v>163050</v>
      </c>
      <c r="AO54" s="343">
        <v>41.3</v>
      </c>
      <c r="AP54" s="344">
        <v>199150</v>
      </c>
      <c r="AQ54" s="345">
        <v>27.5</v>
      </c>
      <c r="AR54" s="346">
        <v>13.8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928745</v>
      </c>
      <c r="AN55" s="334">
        <v>309067</v>
      </c>
      <c r="AO55" s="335">
        <v>16.899999999999999</v>
      </c>
      <c r="AP55" s="336">
        <v>332350</v>
      </c>
      <c r="AQ55" s="337">
        <v>4.9000000000000004</v>
      </c>
      <c r="AR55" s="338">
        <v>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388443</v>
      </c>
      <c r="AN56" s="342">
        <v>129266</v>
      </c>
      <c r="AO56" s="343">
        <v>-20.7</v>
      </c>
      <c r="AP56" s="344">
        <v>200453</v>
      </c>
      <c r="AQ56" s="345">
        <v>0.7</v>
      </c>
      <c r="AR56" s="346">
        <v>-21.4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799666</v>
      </c>
      <c r="AN57" s="334">
        <v>272088</v>
      </c>
      <c r="AO57" s="335">
        <v>-12</v>
      </c>
      <c r="AP57" s="336">
        <v>362690</v>
      </c>
      <c r="AQ57" s="337">
        <v>9.1</v>
      </c>
      <c r="AR57" s="338">
        <v>-21.1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582003</v>
      </c>
      <c r="AN58" s="342">
        <v>198028</v>
      </c>
      <c r="AO58" s="343">
        <v>53.2</v>
      </c>
      <c r="AP58" s="344">
        <v>172580</v>
      </c>
      <c r="AQ58" s="345">
        <v>-13.9</v>
      </c>
      <c r="AR58" s="346">
        <v>67.099999999999994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1387211</v>
      </c>
      <c r="AN59" s="334">
        <v>479838</v>
      </c>
      <c r="AO59" s="335">
        <v>76.400000000000006</v>
      </c>
      <c r="AP59" s="336">
        <v>296093</v>
      </c>
      <c r="AQ59" s="337">
        <v>-18.399999999999999</v>
      </c>
      <c r="AR59" s="338">
        <v>94.8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153086</v>
      </c>
      <c r="AN60" s="342">
        <v>52953</v>
      </c>
      <c r="AO60" s="343">
        <v>-73.3</v>
      </c>
      <c r="AP60" s="344">
        <v>140545</v>
      </c>
      <c r="AQ60" s="345">
        <v>-18.600000000000001</v>
      </c>
      <c r="AR60" s="346">
        <v>-54.7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867333</v>
      </c>
      <c r="AN61" s="349">
        <v>291326</v>
      </c>
      <c r="AO61" s="350">
        <v>25.2</v>
      </c>
      <c r="AP61" s="351">
        <v>319562</v>
      </c>
      <c r="AQ61" s="352">
        <v>-0.7</v>
      </c>
      <c r="AR61" s="338">
        <v>25.9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396846</v>
      </c>
      <c r="AN62" s="342">
        <v>131735</v>
      </c>
      <c r="AO62" s="343">
        <v>-9.8000000000000007</v>
      </c>
      <c r="AP62" s="344">
        <v>173793</v>
      </c>
      <c r="AQ62" s="345">
        <v>-1.8</v>
      </c>
      <c r="AR62" s="346">
        <v>-8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v/NmNQPbov9RyLRwYhajvwkPwg2Pidf/324B/Fku0sgU76Q1sStLCB0aocUKU1daMyir/wAlK/7zJVi+8pNIg==" saltValue="ZO8mEU4Pyv99DqKTKjjQ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3"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eQaAV06MeKB0vIn/JtDQLmEU3iREEg74gq367ku8yE8spaWNSmXKnO4NGkylGr9uTg9Zcgak4+aFFKmSFlyXew==" saltValue="YAi8b7Y7rkeSp7D14I2B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3"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oUgWMJPFLAK2rmQLmRV2u3H1V5A9jxTjlCS4oRXJNDFIUEcJnkxxm7b+1sY5ZR9QpCpmTpmvPrCTybCAz52Hmw==" saltValue="PZYelqlySfzNoEnnx7n8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40.14</v>
      </c>
      <c r="G47" s="12">
        <v>36.75</v>
      </c>
      <c r="H47" s="12">
        <v>34.950000000000003</v>
      </c>
      <c r="I47" s="12">
        <v>30.33</v>
      </c>
      <c r="J47" s="13">
        <v>30.79</v>
      </c>
    </row>
    <row r="48" spans="2:10" ht="57.75" customHeight="1" x14ac:dyDescent="0.15">
      <c r="B48" s="14"/>
      <c r="C48" s="1141" t="s">
        <v>4</v>
      </c>
      <c r="D48" s="1141"/>
      <c r="E48" s="1142"/>
      <c r="F48" s="15">
        <v>6.32</v>
      </c>
      <c r="G48" s="16">
        <v>6.08</v>
      </c>
      <c r="H48" s="16">
        <v>8.52</v>
      </c>
      <c r="I48" s="16">
        <v>7.91</v>
      </c>
      <c r="J48" s="17">
        <v>7.99</v>
      </c>
    </row>
    <row r="49" spans="2:10" ht="57.75" customHeight="1" thickBot="1" x14ac:dyDescent="0.2">
      <c r="B49" s="18"/>
      <c r="C49" s="1143" t="s">
        <v>5</v>
      </c>
      <c r="D49" s="1143"/>
      <c r="E49" s="1144"/>
      <c r="F49" s="19" t="s">
        <v>565</v>
      </c>
      <c r="G49" s="20" t="s">
        <v>566</v>
      </c>
      <c r="H49" s="20">
        <v>2.74</v>
      </c>
      <c r="I49" s="20">
        <v>0.52</v>
      </c>
      <c r="J49" s="21" t="s">
        <v>567</v>
      </c>
    </row>
    <row r="50" spans="2:10" x14ac:dyDescent="0.15"/>
  </sheetData>
  <sheetProtection algorithmName="SHA-512" hashValue="xaUsZgC5mKTeu5kTeuYHZQvbaneWHiLxjoz1iWH7tQkxL4g63vY56YSrGD0PmhMQ64psWJZBQYgwU4PxNGrRNQ==" saltValue="GH5Iama0gjz+JzK3umTJ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568</v>
      </c>
      <c r="D34" s="1151"/>
      <c r="E34" s="1152"/>
      <c r="F34" s="32">
        <v>7.03</v>
      </c>
      <c r="G34" s="33">
        <v>7.93</v>
      </c>
      <c r="H34" s="33">
        <v>8.76</v>
      </c>
      <c r="I34" s="33">
        <v>8.34</v>
      </c>
      <c r="J34" s="34">
        <v>8.36</v>
      </c>
      <c r="K34" s="22"/>
      <c r="L34" s="22"/>
      <c r="M34" s="22"/>
      <c r="N34" s="22"/>
      <c r="O34" s="22"/>
      <c r="P34" s="22"/>
    </row>
    <row r="35" spans="1:16" ht="39" customHeight="1" x14ac:dyDescent="0.15">
      <c r="A35" s="22"/>
      <c r="B35" s="35"/>
      <c r="C35" s="1145" t="s">
        <v>569</v>
      </c>
      <c r="D35" s="1146"/>
      <c r="E35" s="1147"/>
      <c r="F35" s="36">
        <v>6.32</v>
      </c>
      <c r="G35" s="37">
        <v>6.07</v>
      </c>
      <c r="H35" s="37">
        <v>8.51</v>
      </c>
      <c r="I35" s="37">
        <v>7.91</v>
      </c>
      <c r="J35" s="38">
        <v>7.98</v>
      </c>
      <c r="K35" s="22"/>
      <c r="L35" s="22"/>
      <c r="M35" s="22"/>
      <c r="N35" s="22"/>
      <c r="O35" s="22"/>
      <c r="P35" s="22"/>
    </row>
    <row r="36" spans="1:16" ht="39" customHeight="1" x14ac:dyDescent="0.15">
      <c r="A36" s="22"/>
      <c r="B36" s="35"/>
      <c r="C36" s="1145" t="s">
        <v>570</v>
      </c>
      <c r="D36" s="1146"/>
      <c r="E36" s="1147"/>
      <c r="F36" s="36">
        <v>18.399999999999999</v>
      </c>
      <c r="G36" s="37">
        <v>11.11</v>
      </c>
      <c r="H36" s="37">
        <v>9.65</v>
      </c>
      <c r="I36" s="37">
        <v>4.72</v>
      </c>
      <c r="J36" s="38">
        <v>2.5099999999999998</v>
      </c>
      <c r="K36" s="22"/>
      <c r="L36" s="22"/>
      <c r="M36" s="22"/>
      <c r="N36" s="22"/>
      <c r="O36" s="22"/>
      <c r="P36" s="22"/>
    </row>
    <row r="37" spans="1:16" ht="39" customHeight="1" x14ac:dyDescent="0.15">
      <c r="A37" s="22"/>
      <c r="B37" s="35"/>
      <c r="C37" s="1145" t="s">
        <v>571</v>
      </c>
      <c r="D37" s="1146"/>
      <c r="E37" s="1147"/>
      <c r="F37" s="36">
        <v>0</v>
      </c>
      <c r="G37" s="37">
        <v>0.81</v>
      </c>
      <c r="H37" s="37">
        <v>0.37</v>
      </c>
      <c r="I37" s="37">
        <v>0.92</v>
      </c>
      <c r="J37" s="38">
        <v>1.22</v>
      </c>
      <c r="K37" s="22"/>
      <c r="L37" s="22"/>
      <c r="M37" s="22"/>
      <c r="N37" s="22"/>
      <c r="O37" s="22"/>
      <c r="P37" s="22"/>
    </row>
    <row r="38" spans="1:16" ht="39" customHeight="1" x14ac:dyDescent="0.15">
      <c r="A38" s="22"/>
      <c r="B38" s="35"/>
      <c r="C38" s="1145" t="s">
        <v>572</v>
      </c>
      <c r="D38" s="1146"/>
      <c r="E38" s="1147"/>
      <c r="F38" s="36">
        <v>0.06</v>
      </c>
      <c r="G38" s="37">
        <v>0.04</v>
      </c>
      <c r="H38" s="37">
        <v>0.32</v>
      </c>
      <c r="I38" s="37">
        <v>0.52</v>
      </c>
      <c r="J38" s="38">
        <v>0.46</v>
      </c>
      <c r="K38" s="22"/>
      <c r="L38" s="22"/>
      <c r="M38" s="22"/>
      <c r="N38" s="22"/>
      <c r="O38" s="22"/>
      <c r="P38" s="22"/>
    </row>
    <row r="39" spans="1:16" ht="39" customHeight="1" x14ac:dyDescent="0.15">
      <c r="A39" s="22"/>
      <c r="B39" s="35"/>
      <c r="C39" s="1145" t="s">
        <v>573</v>
      </c>
      <c r="D39" s="1146"/>
      <c r="E39" s="1147"/>
      <c r="F39" s="36">
        <v>0.08</v>
      </c>
      <c r="G39" s="37">
        <v>0.12</v>
      </c>
      <c r="H39" s="37">
        <v>0.14000000000000001</v>
      </c>
      <c r="I39" s="37">
        <v>0.25</v>
      </c>
      <c r="J39" s="38">
        <v>0.14000000000000001</v>
      </c>
      <c r="K39" s="22"/>
      <c r="L39" s="22"/>
      <c r="M39" s="22"/>
      <c r="N39" s="22"/>
      <c r="O39" s="22"/>
      <c r="P39" s="22"/>
    </row>
    <row r="40" spans="1:16" ht="39" customHeight="1" x14ac:dyDescent="0.15">
      <c r="A40" s="22"/>
      <c r="B40" s="35"/>
      <c r="C40" s="1145" t="s">
        <v>574</v>
      </c>
      <c r="D40" s="1146"/>
      <c r="E40" s="1147"/>
      <c r="F40" s="36">
        <v>0.37</v>
      </c>
      <c r="G40" s="37">
        <v>0.41</v>
      </c>
      <c r="H40" s="37">
        <v>0.05</v>
      </c>
      <c r="I40" s="37">
        <v>0.06</v>
      </c>
      <c r="J40" s="38">
        <v>0.05</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575</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576</v>
      </c>
      <c r="D43" s="1149"/>
      <c r="E43" s="1150"/>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38Dqe2Gdd4CP4Zx07/GN+eecOGrACV82GxIJua5AredALD/spWhqk19TxSDLiv8Y2+gqKqpO7Eh7tkWily+6A==" saltValue="ed75G4MVIzDZ7VzluJpB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241</v>
      </c>
      <c r="L45" s="60">
        <v>257</v>
      </c>
      <c r="M45" s="60">
        <v>275</v>
      </c>
      <c r="N45" s="60">
        <v>359</v>
      </c>
      <c r="O45" s="61">
        <v>392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519</v>
      </c>
      <c r="L46" s="64" t="s">
        <v>519</v>
      </c>
      <c r="M46" s="64" t="s">
        <v>519</v>
      </c>
      <c r="N46" s="64" t="s">
        <v>519</v>
      </c>
      <c r="O46" s="65" t="s">
        <v>519</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519</v>
      </c>
      <c r="L47" s="64" t="s">
        <v>519</v>
      </c>
      <c r="M47" s="64" t="s">
        <v>519</v>
      </c>
      <c r="N47" s="64" t="s">
        <v>519</v>
      </c>
      <c r="O47" s="65" t="s">
        <v>519</v>
      </c>
      <c r="P47" s="48"/>
      <c r="Q47" s="48"/>
      <c r="R47" s="48"/>
      <c r="S47" s="48"/>
      <c r="T47" s="48"/>
      <c r="U47" s="48"/>
    </row>
    <row r="48" spans="1:21" ht="30.75" customHeight="1" x14ac:dyDescent="0.15">
      <c r="A48" s="48"/>
      <c r="B48" s="1155"/>
      <c r="C48" s="1156"/>
      <c r="D48" s="62"/>
      <c r="E48" s="1161" t="s">
        <v>15</v>
      </c>
      <c r="F48" s="1161"/>
      <c r="G48" s="1161"/>
      <c r="H48" s="1161"/>
      <c r="I48" s="1161"/>
      <c r="J48" s="1162"/>
      <c r="K48" s="63">
        <v>16</v>
      </c>
      <c r="L48" s="64">
        <v>16</v>
      </c>
      <c r="M48" s="64">
        <v>13</v>
      </c>
      <c r="N48" s="64">
        <v>12</v>
      </c>
      <c r="O48" s="65">
        <v>14</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519</v>
      </c>
      <c r="L49" s="64" t="s">
        <v>519</v>
      </c>
      <c r="M49" s="64" t="s">
        <v>519</v>
      </c>
      <c r="N49" s="64" t="s">
        <v>519</v>
      </c>
      <c r="O49" s="65" t="s">
        <v>519</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519</v>
      </c>
      <c r="L50" s="64" t="s">
        <v>519</v>
      </c>
      <c r="M50" s="64" t="s">
        <v>519</v>
      </c>
      <c r="N50" s="64" t="s">
        <v>519</v>
      </c>
      <c r="O50" s="65" t="s">
        <v>519</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519</v>
      </c>
      <c r="L51" s="64">
        <v>0</v>
      </c>
      <c r="M51" s="64">
        <v>0</v>
      </c>
      <c r="N51" s="64" t="s">
        <v>519</v>
      </c>
      <c r="O51" s="65" t="s">
        <v>519</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200</v>
      </c>
      <c r="L52" s="64">
        <v>214</v>
      </c>
      <c r="M52" s="64">
        <v>222</v>
      </c>
      <c r="N52" s="64">
        <v>272</v>
      </c>
      <c r="O52" s="65">
        <v>271</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57</v>
      </c>
      <c r="L53" s="69">
        <v>59</v>
      </c>
      <c r="M53" s="69">
        <v>66</v>
      </c>
      <c r="N53" s="69">
        <v>99</v>
      </c>
      <c r="O53" s="70">
        <v>135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0UdONhPXuNfWinYAkEONPNyU3frzsxrm8Iu7rdEwii8xg7EVf4hwwx6d47GLpe+hueLnRRIgAE30RQrzQajcw==" saltValue="4UkQPbLnj1kCk/NwD88r1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184" t="s">
        <v>32</v>
      </c>
      <c r="C41" s="1185"/>
      <c r="D41" s="105"/>
      <c r="E41" s="1190" t="s">
        <v>33</v>
      </c>
      <c r="F41" s="1190"/>
      <c r="G41" s="1190"/>
      <c r="H41" s="1191"/>
      <c r="I41" s="355">
        <v>3325</v>
      </c>
      <c r="J41" s="356">
        <v>3865</v>
      </c>
      <c r="K41" s="356">
        <v>4358</v>
      </c>
      <c r="L41" s="356">
        <v>4740</v>
      </c>
      <c r="M41" s="357">
        <v>5250</v>
      </c>
    </row>
    <row r="42" spans="2:13" ht="27.75" customHeight="1" x14ac:dyDescent="0.15">
      <c r="B42" s="1186"/>
      <c r="C42" s="1187"/>
      <c r="D42" s="106"/>
      <c r="E42" s="1192" t="s">
        <v>34</v>
      </c>
      <c r="F42" s="1192"/>
      <c r="G42" s="1192"/>
      <c r="H42" s="1193"/>
      <c r="I42" s="358" t="s">
        <v>519</v>
      </c>
      <c r="J42" s="359" t="s">
        <v>519</v>
      </c>
      <c r="K42" s="359" t="s">
        <v>519</v>
      </c>
      <c r="L42" s="359" t="s">
        <v>519</v>
      </c>
      <c r="M42" s="360" t="s">
        <v>519</v>
      </c>
    </row>
    <row r="43" spans="2:13" ht="27.75" customHeight="1" x14ac:dyDescent="0.15">
      <c r="B43" s="1186"/>
      <c r="C43" s="1187"/>
      <c r="D43" s="106"/>
      <c r="E43" s="1192" t="s">
        <v>35</v>
      </c>
      <c r="F43" s="1192"/>
      <c r="G43" s="1192"/>
      <c r="H43" s="1193"/>
      <c r="I43" s="358">
        <v>125</v>
      </c>
      <c r="J43" s="359">
        <v>104</v>
      </c>
      <c r="K43" s="359">
        <v>88</v>
      </c>
      <c r="L43" s="359">
        <v>89</v>
      </c>
      <c r="M43" s="360">
        <v>87</v>
      </c>
    </row>
    <row r="44" spans="2:13" ht="27.75" customHeight="1" x14ac:dyDescent="0.15">
      <c r="B44" s="1186"/>
      <c r="C44" s="1187"/>
      <c r="D44" s="106"/>
      <c r="E44" s="1192" t="s">
        <v>36</v>
      </c>
      <c r="F44" s="1192"/>
      <c r="G44" s="1192"/>
      <c r="H44" s="1193"/>
      <c r="I44" s="358">
        <v>101</v>
      </c>
      <c r="J44" s="359">
        <v>97</v>
      </c>
      <c r="K44" s="359">
        <v>93</v>
      </c>
      <c r="L44" s="359">
        <v>90</v>
      </c>
      <c r="M44" s="360">
        <v>86</v>
      </c>
    </row>
    <row r="45" spans="2:13" ht="27.75" customHeight="1" x14ac:dyDescent="0.15">
      <c r="B45" s="1186"/>
      <c r="C45" s="1187"/>
      <c r="D45" s="106"/>
      <c r="E45" s="1192" t="s">
        <v>37</v>
      </c>
      <c r="F45" s="1192"/>
      <c r="G45" s="1192"/>
      <c r="H45" s="1193"/>
      <c r="I45" s="358">
        <v>555</v>
      </c>
      <c r="J45" s="359">
        <v>513</v>
      </c>
      <c r="K45" s="359">
        <v>512</v>
      </c>
      <c r="L45" s="359">
        <v>509</v>
      </c>
      <c r="M45" s="360">
        <v>555</v>
      </c>
    </row>
    <row r="46" spans="2:13" ht="27.75" customHeight="1" x14ac:dyDescent="0.15">
      <c r="B46" s="1186"/>
      <c r="C46" s="1187"/>
      <c r="D46" s="107"/>
      <c r="E46" s="1192" t="s">
        <v>38</v>
      </c>
      <c r="F46" s="1192"/>
      <c r="G46" s="1192"/>
      <c r="H46" s="1193"/>
      <c r="I46" s="358" t="s">
        <v>519</v>
      </c>
      <c r="J46" s="359" t="s">
        <v>519</v>
      </c>
      <c r="K46" s="359" t="s">
        <v>519</v>
      </c>
      <c r="L46" s="359" t="s">
        <v>519</v>
      </c>
      <c r="M46" s="360" t="s">
        <v>519</v>
      </c>
    </row>
    <row r="47" spans="2:13" ht="27.75" customHeight="1" x14ac:dyDescent="0.15">
      <c r="B47" s="1186"/>
      <c r="C47" s="1187"/>
      <c r="D47" s="108"/>
      <c r="E47" s="1194" t="s">
        <v>39</v>
      </c>
      <c r="F47" s="1195"/>
      <c r="G47" s="1195"/>
      <c r="H47" s="1196"/>
      <c r="I47" s="358" t="s">
        <v>519</v>
      </c>
      <c r="J47" s="359" t="s">
        <v>519</v>
      </c>
      <c r="K47" s="359" t="s">
        <v>519</v>
      </c>
      <c r="L47" s="359" t="s">
        <v>519</v>
      </c>
      <c r="M47" s="360" t="s">
        <v>519</v>
      </c>
    </row>
    <row r="48" spans="2:13" ht="27.75" customHeight="1" x14ac:dyDescent="0.15">
      <c r="B48" s="1186"/>
      <c r="C48" s="1187"/>
      <c r="D48" s="106"/>
      <c r="E48" s="1192" t="s">
        <v>40</v>
      </c>
      <c r="F48" s="1192"/>
      <c r="G48" s="1192"/>
      <c r="H48" s="1193"/>
      <c r="I48" s="358" t="s">
        <v>519</v>
      </c>
      <c r="J48" s="359" t="s">
        <v>519</v>
      </c>
      <c r="K48" s="359" t="s">
        <v>519</v>
      </c>
      <c r="L48" s="359" t="s">
        <v>519</v>
      </c>
      <c r="M48" s="360" t="s">
        <v>519</v>
      </c>
    </row>
    <row r="49" spans="2:13" ht="27.75" customHeight="1" x14ac:dyDescent="0.15">
      <c r="B49" s="1188"/>
      <c r="C49" s="1189"/>
      <c r="D49" s="106"/>
      <c r="E49" s="1192" t="s">
        <v>41</v>
      </c>
      <c r="F49" s="1192"/>
      <c r="G49" s="1192"/>
      <c r="H49" s="1193"/>
      <c r="I49" s="358" t="s">
        <v>519</v>
      </c>
      <c r="J49" s="359" t="s">
        <v>519</v>
      </c>
      <c r="K49" s="359" t="s">
        <v>519</v>
      </c>
      <c r="L49" s="359" t="s">
        <v>519</v>
      </c>
      <c r="M49" s="360" t="s">
        <v>519</v>
      </c>
    </row>
    <row r="50" spans="2:13" ht="27.75" customHeight="1" x14ac:dyDescent="0.15">
      <c r="B50" s="1197" t="s">
        <v>42</v>
      </c>
      <c r="C50" s="1198"/>
      <c r="D50" s="109"/>
      <c r="E50" s="1192" t="s">
        <v>43</v>
      </c>
      <c r="F50" s="1192"/>
      <c r="G50" s="1192"/>
      <c r="H50" s="1193"/>
      <c r="I50" s="358">
        <v>1574</v>
      </c>
      <c r="J50" s="359">
        <v>1520</v>
      </c>
      <c r="K50" s="359">
        <v>1516</v>
      </c>
      <c r="L50" s="359">
        <v>1654</v>
      </c>
      <c r="M50" s="360">
        <v>1801</v>
      </c>
    </row>
    <row r="51" spans="2:13" ht="27.75" customHeight="1" x14ac:dyDescent="0.15">
      <c r="B51" s="1186"/>
      <c r="C51" s="1187"/>
      <c r="D51" s="106"/>
      <c r="E51" s="1192" t="s">
        <v>44</v>
      </c>
      <c r="F51" s="1192"/>
      <c r="G51" s="1192"/>
      <c r="H51" s="1193"/>
      <c r="I51" s="358" t="s">
        <v>519</v>
      </c>
      <c r="J51" s="359" t="s">
        <v>519</v>
      </c>
      <c r="K51" s="359" t="s">
        <v>519</v>
      </c>
      <c r="L51" s="359" t="s">
        <v>519</v>
      </c>
      <c r="M51" s="360" t="s">
        <v>519</v>
      </c>
    </row>
    <row r="52" spans="2:13" ht="27.75" customHeight="1" x14ac:dyDescent="0.15">
      <c r="B52" s="1188"/>
      <c r="C52" s="1189"/>
      <c r="D52" s="106"/>
      <c r="E52" s="1192" t="s">
        <v>45</v>
      </c>
      <c r="F52" s="1192"/>
      <c r="G52" s="1192"/>
      <c r="H52" s="1193"/>
      <c r="I52" s="358">
        <v>2698</v>
      </c>
      <c r="J52" s="359">
        <v>3056</v>
      </c>
      <c r="K52" s="359">
        <v>3365</v>
      </c>
      <c r="L52" s="359">
        <v>3534</v>
      </c>
      <c r="M52" s="360">
        <v>3911</v>
      </c>
    </row>
    <row r="53" spans="2:13" ht="27.75" customHeight="1" thickBot="1" x14ac:dyDescent="0.2">
      <c r="B53" s="1199" t="s">
        <v>46</v>
      </c>
      <c r="C53" s="1200"/>
      <c r="D53" s="110"/>
      <c r="E53" s="1201" t="s">
        <v>47</v>
      </c>
      <c r="F53" s="1201"/>
      <c r="G53" s="1201"/>
      <c r="H53" s="1202"/>
      <c r="I53" s="361">
        <v>-166</v>
      </c>
      <c r="J53" s="362">
        <v>5</v>
      </c>
      <c r="K53" s="362">
        <v>170</v>
      </c>
      <c r="L53" s="362">
        <v>239</v>
      </c>
      <c r="M53" s="363">
        <v>266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yQDt5vWi5GqOCMytU1WcblXgwCQMLVFVw2K/CNs3PIv4AtWkI1nPyCFw7Upur9LP3R0oC5uTHiqyYsP2Azg/w==" saltValue="iyra5TlnmaXRAnnogeoB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50</v>
      </c>
      <c r="D55" s="1211"/>
      <c r="E55" s="1212"/>
      <c r="F55" s="122">
        <v>502</v>
      </c>
      <c r="G55" s="122">
        <v>502</v>
      </c>
      <c r="H55" s="123">
        <v>502</v>
      </c>
    </row>
    <row r="56" spans="2:8" ht="52.5" customHeight="1" x14ac:dyDescent="0.15">
      <c r="B56" s="124"/>
      <c r="C56" s="1213" t="s">
        <v>51</v>
      </c>
      <c r="D56" s="1213"/>
      <c r="E56" s="1214"/>
      <c r="F56" s="125">
        <v>350</v>
      </c>
      <c r="G56" s="125">
        <v>464</v>
      </c>
      <c r="H56" s="126">
        <v>506</v>
      </c>
    </row>
    <row r="57" spans="2:8" ht="53.25" customHeight="1" x14ac:dyDescent="0.15">
      <c r="B57" s="124"/>
      <c r="C57" s="1215" t="s">
        <v>52</v>
      </c>
      <c r="D57" s="1215"/>
      <c r="E57" s="1216"/>
      <c r="F57" s="127">
        <v>601</v>
      </c>
      <c r="G57" s="127">
        <v>621</v>
      </c>
      <c r="H57" s="128">
        <v>616</v>
      </c>
    </row>
    <row r="58" spans="2:8" ht="45.75" customHeight="1" x14ac:dyDescent="0.15">
      <c r="B58" s="129"/>
      <c r="C58" s="1203" t="s">
        <v>596</v>
      </c>
      <c r="D58" s="1204"/>
      <c r="E58" s="1205"/>
      <c r="F58" s="130">
        <v>287</v>
      </c>
      <c r="G58" s="130">
        <v>287</v>
      </c>
      <c r="H58" s="131">
        <v>287</v>
      </c>
    </row>
    <row r="59" spans="2:8" ht="45.75" customHeight="1" x14ac:dyDescent="0.15">
      <c r="B59" s="129"/>
      <c r="C59" s="1203" t="s">
        <v>597</v>
      </c>
      <c r="D59" s="1204"/>
      <c r="E59" s="1205"/>
      <c r="F59" s="130">
        <v>132</v>
      </c>
      <c r="G59" s="130">
        <v>132</v>
      </c>
      <c r="H59" s="131">
        <v>132</v>
      </c>
    </row>
    <row r="60" spans="2:8" ht="45.75" customHeight="1" x14ac:dyDescent="0.15">
      <c r="B60" s="129"/>
      <c r="C60" s="1203" t="s">
        <v>598</v>
      </c>
      <c r="D60" s="1204"/>
      <c r="E60" s="1205"/>
      <c r="F60" s="130">
        <v>60</v>
      </c>
      <c r="G60" s="130">
        <v>80</v>
      </c>
      <c r="H60" s="131">
        <v>80</v>
      </c>
    </row>
    <row r="61" spans="2:8" ht="45.75" customHeight="1" x14ac:dyDescent="0.15">
      <c r="B61" s="129"/>
      <c r="C61" s="1203" t="s">
        <v>599</v>
      </c>
      <c r="D61" s="1204"/>
      <c r="E61" s="1205"/>
      <c r="F61" s="130">
        <v>51</v>
      </c>
      <c r="G61" s="130">
        <v>55</v>
      </c>
      <c r="H61" s="131">
        <v>55</v>
      </c>
    </row>
    <row r="62" spans="2:8" ht="45.75" customHeight="1" thickBot="1" x14ac:dyDescent="0.2">
      <c r="B62" s="132"/>
      <c r="C62" s="1206" t="s">
        <v>600</v>
      </c>
      <c r="D62" s="1207"/>
      <c r="E62" s="1208"/>
      <c r="F62" s="133">
        <v>61</v>
      </c>
      <c r="G62" s="133">
        <v>57</v>
      </c>
      <c r="H62" s="134">
        <v>52</v>
      </c>
    </row>
    <row r="63" spans="2:8" ht="52.5" customHeight="1" thickBot="1" x14ac:dyDescent="0.2">
      <c r="B63" s="135"/>
      <c r="C63" s="1209" t="s">
        <v>53</v>
      </c>
      <c r="D63" s="1209"/>
      <c r="E63" s="1210"/>
      <c r="F63" s="136">
        <v>1453</v>
      </c>
      <c r="G63" s="136">
        <v>1587</v>
      </c>
      <c r="H63" s="137">
        <v>1624</v>
      </c>
    </row>
    <row r="64" spans="2:8" x14ac:dyDescent="0.15"/>
  </sheetData>
  <sheetProtection algorithmName="SHA-512" hashValue="gRpVkbXjYSHY/PA25PDJrm3+yx89YRdopc5VPzxcrZkfBuweKa5GW25jWNsTmiR+Bp/4626ZyQzoiKgM46QGYg==" saltValue="qj7bWY+R54XYoq0eJT0k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2DB2-FEA6-4BF0-A42D-2308A4ADDFB0}">
  <sheetPr>
    <pageSetUpPr fitToPage="1"/>
  </sheetPr>
  <dimension ref="A1:DE85"/>
  <sheetViews>
    <sheetView showGridLines="0" tabSelected="1" topLeftCell="P16" zoomScaleNormal="100" zoomScaleSheetLayoutView="55" workbookViewId="0">
      <selection activeCell="AN43" sqref="AN43:DC47"/>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601</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602</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604</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560</v>
      </c>
      <c r="BQ50" s="1250"/>
      <c r="BR50" s="1250"/>
      <c r="BS50" s="1250"/>
      <c r="BT50" s="1250"/>
      <c r="BU50" s="1250"/>
      <c r="BV50" s="1250"/>
      <c r="BW50" s="1250"/>
      <c r="BX50" s="1250" t="s">
        <v>561</v>
      </c>
      <c r="BY50" s="1250"/>
      <c r="BZ50" s="1250"/>
      <c r="CA50" s="1250"/>
      <c r="CB50" s="1250"/>
      <c r="CC50" s="1250"/>
      <c r="CD50" s="1250"/>
      <c r="CE50" s="1250"/>
      <c r="CF50" s="1250" t="s">
        <v>562</v>
      </c>
      <c r="CG50" s="1250"/>
      <c r="CH50" s="1250"/>
      <c r="CI50" s="1250"/>
      <c r="CJ50" s="1250"/>
      <c r="CK50" s="1250"/>
      <c r="CL50" s="1250"/>
      <c r="CM50" s="1250"/>
      <c r="CN50" s="1250" t="s">
        <v>563</v>
      </c>
      <c r="CO50" s="1250"/>
      <c r="CP50" s="1250"/>
      <c r="CQ50" s="1250"/>
      <c r="CR50" s="1250"/>
      <c r="CS50" s="1250"/>
      <c r="CT50" s="1250"/>
      <c r="CU50" s="1250"/>
      <c r="CV50" s="1250" t="s">
        <v>564</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605</v>
      </c>
      <c r="AO51" s="1254"/>
      <c r="AP51" s="1254"/>
      <c r="AQ51" s="1254"/>
      <c r="AR51" s="1254"/>
      <c r="AS51" s="1254"/>
      <c r="AT51" s="1254"/>
      <c r="AU51" s="1254"/>
      <c r="AV51" s="1254"/>
      <c r="AW51" s="1254"/>
      <c r="AX51" s="1254"/>
      <c r="AY51" s="1254"/>
      <c r="AZ51" s="1254"/>
      <c r="BA51" s="1254"/>
      <c r="BB51" s="1254" t="s">
        <v>606</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v>0.3</v>
      </c>
      <c r="BY51" s="1255"/>
      <c r="BZ51" s="1255"/>
      <c r="CA51" s="1255"/>
      <c r="CB51" s="1255"/>
      <c r="CC51" s="1255"/>
      <c r="CD51" s="1255"/>
      <c r="CE51" s="1255"/>
      <c r="CF51" s="1255">
        <v>13.9</v>
      </c>
      <c r="CG51" s="1255"/>
      <c r="CH51" s="1255"/>
      <c r="CI51" s="1255"/>
      <c r="CJ51" s="1255"/>
      <c r="CK51" s="1255"/>
      <c r="CL51" s="1255"/>
      <c r="CM51" s="1255"/>
      <c r="CN51" s="1255">
        <v>17.2</v>
      </c>
      <c r="CO51" s="1255"/>
      <c r="CP51" s="1255"/>
      <c r="CQ51" s="1255"/>
      <c r="CR51" s="1255"/>
      <c r="CS51" s="1255"/>
      <c r="CT51" s="1255"/>
      <c r="CU51" s="1255"/>
      <c r="CV51" s="1255">
        <v>19.5</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607</v>
      </c>
      <c r="BC53" s="1254"/>
      <c r="BD53" s="1254"/>
      <c r="BE53" s="1254"/>
      <c r="BF53" s="1254"/>
      <c r="BG53" s="1254"/>
      <c r="BH53" s="1254"/>
      <c r="BI53" s="1254"/>
      <c r="BJ53" s="1254"/>
      <c r="BK53" s="1254"/>
      <c r="BL53" s="1254"/>
      <c r="BM53" s="1254"/>
      <c r="BN53" s="1254"/>
      <c r="BO53" s="1254"/>
      <c r="BP53" s="1255">
        <v>64.2</v>
      </c>
      <c r="BQ53" s="1255"/>
      <c r="BR53" s="1255"/>
      <c r="BS53" s="1255"/>
      <c r="BT53" s="1255"/>
      <c r="BU53" s="1255"/>
      <c r="BV53" s="1255"/>
      <c r="BW53" s="1255"/>
      <c r="BX53" s="1255">
        <v>63.5</v>
      </c>
      <c r="BY53" s="1255"/>
      <c r="BZ53" s="1255"/>
      <c r="CA53" s="1255"/>
      <c r="CB53" s="1255"/>
      <c r="CC53" s="1255"/>
      <c r="CD53" s="1255"/>
      <c r="CE53" s="1255"/>
      <c r="CF53" s="1255">
        <v>63.3</v>
      </c>
      <c r="CG53" s="1255"/>
      <c r="CH53" s="1255"/>
      <c r="CI53" s="1255"/>
      <c r="CJ53" s="1255"/>
      <c r="CK53" s="1255"/>
      <c r="CL53" s="1255"/>
      <c r="CM53" s="1255"/>
      <c r="CN53" s="1255">
        <v>61.4</v>
      </c>
      <c r="CO53" s="1255"/>
      <c r="CP53" s="1255"/>
      <c r="CQ53" s="1255"/>
      <c r="CR53" s="1255"/>
      <c r="CS53" s="1255"/>
      <c r="CT53" s="1255"/>
      <c r="CU53" s="1255"/>
      <c r="CV53" s="1255">
        <v>63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608</v>
      </c>
      <c r="AO55" s="1250"/>
      <c r="AP55" s="1250"/>
      <c r="AQ55" s="1250"/>
      <c r="AR55" s="1250"/>
      <c r="AS55" s="1250"/>
      <c r="AT55" s="1250"/>
      <c r="AU55" s="1250"/>
      <c r="AV55" s="1250"/>
      <c r="AW55" s="1250"/>
      <c r="AX55" s="1250"/>
      <c r="AY55" s="1250"/>
      <c r="AZ55" s="1250"/>
      <c r="BA55" s="1250"/>
      <c r="BB55" s="1254" t="s">
        <v>606</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607</v>
      </c>
      <c r="BC57" s="1254"/>
      <c r="BD57" s="1254"/>
      <c r="BE57" s="1254"/>
      <c r="BF57" s="1254"/>
      <c r="BG57" s="1254"/>
      <c r="BH57" s="1254"/>
      <c r="BI57" s="1254"/>
      <c r="BJ57" s="1254"/>
      <c r="BK57" s="1254"/>
      <c r="BL57" s="1254"/>
      <c r="BM57" s="1254"/>
      <c r="BN57" s="1254"/>
      <c r="BO57" s="1254"/>
      <c r="BP57" s="1255">
        <v>59.4</v>
      </c>
      <c r="BQ57" s="1255"/>
      <c r="BR57" s="1255"/>
      <c r="BS57" s="1255"/>
      <c r="BT57" s="1255"/>
      <c r="BU57" s="1255"/>
      <c r="BV57" s="1255"/>
      <c r="BW57" s="1255"/>
      <c r="BX57" s="1255">
        <v>60.4</v>
      </c>
      <c r="BY57" s="1255"/>
      <c r="BZ57" s="1255"/>
      <c r="CA57" s="1255"/>
      <c r="CB57" s="1255"/>
      <c r="CC57" s="1255"/>
      <c r="CD57" s="1255"/>
      <c r="CE57" s="1255"/>
      <c r="CF57" s="1255">
        <v>61.5</v>
      </c>
      <c r="CG57" s="1255"/>
      <c r="CH57" s="1255"/>
      <c r="CI57" s="1255"/>
      <c r="CJ57" s="1255"/>
      <c r="CK57" s="1255"/>
      <c r="CL57" s="1255"/>
      <c r="CM57" s="1255"/>
      <c r="CN57" s="1255">
        <v>60.9</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609</v>
      </c>
    </row>
    <row r="64" spans="1:109" x14ac:dyDescent="0.15">
      <c r="B64" s="1225"/>
      <c r="G64" s="1232"/>
      <c r="I64" s="1265"/>
      <c r="J64" s="1265"/>
      <c r="K64" s="1265"/>
      <c r="L64" s="1265"/>
      <c r="M64" s="1265"/>
      <c r="N64" s="1266"/>
      <c r="AM64" s="1232"/>
      <c r="AN64" s="1232" t="s">
        <v>602</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610</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1225"/>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1225"/>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1225"/>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1225"/>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1225"/>
      <c r="H70" s="1275"/>
      <c r="I70" s="1275"/>
      <c r="J70" s="1276"/>
      <c r="K70" s="1276"/>
      <c r="L70" s="1277"/>
      <c r="M70" s="1276"/>
      <c r="N70" s="1277"/>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8"/>
      <c r="I71" s="1279"/>
      <c r="J71" s="1276"/>
      <c r="K71" s="1276"/>
      <c r="L71" s="1277"/>
      <c r="M71" s="1276"/>
      <c r="N71" s="1277"/>
      <c r="AM71" s="1278"/>
      <c r="AN71" s="1219" t="s">
        <v>604</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560</v>
      </c>
      <c r="BQ72" s="1250"/>
      <c r="BR72" s="1250"/>
      <c r="BS72" s="1250"/>
      <c r="BT72" s="1250"/>
      <c r="BU72" s="1250"/>
      <c r="BV72" s="1250"/>
      <c r="BW72" s="1250"/>
      <c r="BX72" s="1250" t="s">
        <v>561</v>
      </c>
      <c r="BY72" s="1250"/>
      <c r="BZ72" s="1250"/>
      <c r="CA72" s="1250"/>
      <c r="CB72" s="1250"/>
      <c r="CC72" s="1250"/>
      <c r="CD72" s="1250"/>
      <c r="CE72" s="1250"/>
      <c r="CF72" s="1250" t="s">
        <v>562</v>
      </c>
      <c r="CG72" s="1250"/>
      <c r="CH72" s="1250"/>
      <c r="CI72" s="1250"/>
      <c r="CJ72" s="1250"/>
      <c r="CK72" s="1250"/>
      <c r="CL72" s="1250"/>
      <c r="CM72" s="1250"/>
      <c r="CN72" s="1250" t="s">
        <v>563</v>
      </c>
      <c r="CO72" s="1250"/>
      <c r="CP72" s="1250"/>
      <c r="CQ72" s="1250"/>
      <c r="CR72" s="1250"/>
      <c r="CS72" s="1250"/>
      <c r="CT72" s="1250"/>
      <c r="CU72" s="1250"/>
      <c r="CV72" s="1250" t="s">
        <v>564</v>
      </c>
      <c r="CW72" s="1250"/>
      <c r="CX72" s="1250"/>
      <c r="CY72" s="1250"/>
      <c r="CZ72" s="1250"/>
      <c r="DA72" s="1250"/>
      <c r="DB72" s="1250"/>
      <c r="DC72" s="1250"/>
    </row>
    <row r="73" spans="2:107" x14ac:dyDescent="0.15">
      <c r="B73" s="1225"/>
      <c r="G73" s="1251"/>
      <c r="H73" s="1251"/>
      <c r="I73" s="1251"/>
      <c r="J73" s="1251"/>
      <c r="K73" s="1280"/>
      <c r="L73" s="1280"/>
      <c r="M73" s="1280"/>
      <c r="N73" s="1280"/>
      <c r="AM73" s="1243"/>
      <c r="AN73" s="1254" t="s">
        <v>605</v>
      </c>
      <c r="AO73" s="1254"/>
      <c r="AP73" s="1254"/>
      <c r="AQ73" s="1254"/>
      <c r="AR73" s="1254"/>
      <c r="AS73" s="1254"/>
      <c r="AT73" s="1254"/>
      <c r="AU73" s="1254"/>
      <c r="AV73" s="1254"/>
      <c r="AW73" s="1254"/>
      <c r="AX73" s="1254"/>
      <c r="AY73" s="1254"/>
      <c r="AZ73" s="1254"/>
      <c r="BA73" s="1254"/>
      <c r="BB73" s="1254" t="s">
        <v>606</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v>0.3</v>
      </c>
      <c r="BY73" s="1255"/>
      <c r="BZ73" s="1255"/>
      <c r="CA73" s="1255"/>
      <c r="CB73" s="1255"/>
      <c r="CC73" s="1255"/>
      <c r="CD73" s="1255"/>
      <c r="CE73" s="1255"/>
      <c r="CF73" s="1255">
        <v>13.9</v>
      </c>
      <c r="CG73" s="1255"/>
      <c r="CH73" s="1255"/>
      <c r="CI73" s="1255"/>
      <c r="CJ73" s="1255"/>
      <c r="CK73" s="1255"/>
      <c r="CL73" s="1255"/>
      <c r="CM73" s="1255"/>
      <c r="CN73" s="1255">
        <v>17.2</v>
      </c>
      <c r="CO73" s="1255"/>
      <c r="CP73" s="1255"/>
      <c r="CQ73" s="1255"/>
      <c r="CR73" s="1255"/>
      <c r="CS73" s="1255"/>
      <c r="CT73" s="1255"/>
      <c r="CU73" s="1255"/>
      <c r="CV73" s="1255">
        <v>19.5</v>
      </c>
      <c r="CW73" s="1255"/>
      <c r="CX73" s="1255"/>
      <c r="CY73" s="1255"/>
      <c r="CZ73" s="1255"/>
      <c r="DA73" s="1255"/>
      <c r="DB73" s="1255"/>
      <c r="DC73" s="1255"/>
    </row>
    <row r="74" spans="2:107" x14ac:dyDescent="0.15">
      <c r="B74" s="1225"/>
      <c r="G74" s="1251"/>
      <c r="H74" s="1251"/>
      <c r="I74" s="1251"/>
      <c r="J74" s="1251"/>
      <c r="K74" s="1280"/>
      <c r="L74" s="1280"/>
      <c r="M74" s="1280"/>
      <c r="N74" s="1280"/>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611</v>
      </c>
      <c r="BC75" s="1254"/>
      <c r="BD75" s="1254"/>
      <c r="BE75" s="1254"/>
      <c r="BF75" s="1254"/>
      <c r="BG75" s="1254"/>
      <c r="BH75" s="1254"/>
      <c r="BI75" s="1254"/>
      <c r="BJ75" s="1254"/>
      <c r="BK75" s="1254"/>
      <c r="BL75" s="1254"/>
      <c r="BM75" s="1254"/>
      <c r="BN75" s="1254"/>
      <c r="BO75" s="1254"/>
      <c r="BP75" s="1255">
        <v>4.0999999999999996</v>
      </c>
      <c r="BQ75" s="1255"/>
      <c r="BR75" s="1255"/>
      <c r="BS75" s="1255"/>
      <c r="BT75" s="1255"/>
      <c r="BU75" s="1255"/>
      <c r="BV75" s="1255"/>
      <c r="BW75" s="1255"/>
      <c r="BX75" s="1255">
        <v>4.7</v>
      </c>
      <c r="BY75" s="1255"/>
      <c r="BZ75" s="1255"/>
      <c r="CA75" s="1255"/>
      <c r="CB75" s="1255"/>
      <c r="CC75" s="1255"/>
      <c r="CD75" s="1255"/>
      <c r="CE75" s="1255"/>
      <c r="CF75" s="1255">
        <v>5.0999999999999996</v>
      </c>
      <c r="CG75" s="1255"/>
      <c r="CH75" s="1255"/>
      <c r="CI75" s="1255"/>
      <c r="CJ75" s="1255"/>
      <c r="CK75" s="1255"/>
      <c r="CL75" s="1255"/>
      <c r="CM75" s="1255"/>
      <c r="CN75" s="1255">
        <v>5.9</v>
      </c>
      <c r="CO75" s="1255"/>
      <c r="CP75" s="1255"/>
      <c r="CQ75" s="1255"/>
      <c r="CR75" s="1255"/>
      <c r="CS75" s="1255"/>
      <c r="CT75" s="1255"/>
      <c r="CU75" s="1255"/>
      <c r="CV75" s="1255">
        <v>7.5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80"/>
      <c r="L77" s="1280"/>
      <c r="M77" s="1280"/>
      <c r="N77" s="1280"/>
      <c r="AN77" s="1250" t="s">
        <v>608</v>
      </c>
      <c r="AO77" s="1250"/>
      <c r="AP77" s="1250"/>
      <c r="AQ77" s="1250"/>
      <c r="AR77" s="1250"/>
      <c r="AS77" s="1250"/>
      <c r="AT77" s="1250"/>
      <c r="AU77" s="1250"/>
      <c r="AV77" s="1250"/>
      <c r="AW77" s="1250"/>
      <c r="AX77" s="1250"/>
      <c r="AY77" s="1250"/>
      <c r="AZ77" s="1250"/>
      <c r="BA77" s="1250"/>
      <c r="BB77" s="1254" t="s">
        <v>606</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80"/>
      <c r="L78" s="1280"/>
      <c r="M78" s="1280"/>
      <c r="N78" s="1280"/>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81"/>
      <c r="L79" s="1281"/>
      <c r="M79" s="1281"/>
      <c r="N79" s="1281"/>
      <c r="AN79" s="1250"/>
      <c r="AO79" s="1250"/>
      <c r="AP79" s="1250"/>
      <c r="AQ79" s="1250"/>
      <c r="AR79" s="1250"/>
      <c r="AS79" s="1250"/>
      <c r="AT79" s="1250"/>
      <c r="AU79" s="1250"/>
      <c r="AV79" s="1250"/>
      <c r="AW79" s="1250"/>
      <c r="AX79" s="1250"/>
      <c r="AY79" s="1250"/>
      <c r="AZ79" s="1250"/>
      <c r="BA79" s="1250"/>
      <c r="BB79" s="1254" t="s">
        <v>611</v>
      </c>
      <c r="BC79" s="1254"/>
      <c r="BD79" s="1254"/>
      <c r="BE79" s="1254"/>
      <c r="BF79" s="1254"/>
      <c r="BG79" s="1254"/>
      <c r="BH79" s="1254"/>
      <c r="BI79" s="1254"/>
      <c r="BJ79" s="1254"/>
      <c r="BK79" s="1254"/>
      <c r="BL79" s="1254"/>
      <c r="BM79" s="1254"/>
      <c r="BN79" s="1254"/>
      <c r="BO79" s="1254"/>
      <c r="BP79" s="1255">
        <v>7.4</v>
      </c>
      <c r="BQ79" s="1255"/>
      <c r="BR79" s="1255"/>
      <c r="BS79" s="1255"/>
      <c r="BT79" s="1255"/>
      <c r="BU79" s="1255"/>
      <c r="BV79" s="1255"/>
      <c r="BW79" s="1255"/>
      <c r="BX79" s="1255">
        <v>7.4</v>
      </c>
      <c r="BY79" s="1255"/>
      <c r="BZ79" s="1255"/>
      <c r="CA79" s="1255"/>
      <c r="CB79" s="1255"/>
      <c r="CC79" s="1255"/>
      <c r="CD79" s="1255"/>
      <c r="CE79" s="1255"/>
      <c r="CF79" s="1255">
        <v>8</v>
      </c>
      <c r="CG79" s="1255"/>
      <c r="CH79" s="1255"/>
      <c r="CI79" s="1255"/>
      <c r="CJ79" s="1255"/>
      <c r="CK79" s="1255"/>
      <c r="CL79" s="1255"/>
      <c r="CM79" s="1255"/>
      <c r="CN79" s="1255">
        <v>6.6</v>
      </c>
      <c r="CO79" s="1255"/>
      <c r="CP79" s="1255"/>
      <c r="CQ79" s="1255"/>
      <c r="CR79" s="1255"/>
      <c r="CS79" s="1255"/>
      <c r="CT79" s="1255"/>
      <c r="CU79" s="1255"/>
      <c r="CV79" s="1255">
        <v>6.8</v>
      </c>
      <c r="CW79" s="1255"/>
      <c r="CX79" s="1255"/>
      <c r="CY79" s="1255"/>
      <c r="CZ79" s="1255"/>
      <c r="DA79" s="1255"/>
      <c r="DB79" s="1255"/>
      <c r="DC79" s="1255"/>
    </row>
    <row r="80" spans="2:107" x14ac:dyDescent="0.15">
      <c r="B80" s="1225"/>
      <c r="G80" s="1244"/>
      <c r="H80" s="1244"/>
      <c r="I80" s="1257"/>
      <c r="J80" s="1257"/>
      <c r="K80" s="1281"/>
      <c r="L80" s="1281"/>
      <c r="M80" s="1281"/>
      <c r="N80" s="1281"/>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82"/>
      <c r="L82" s="1282"/>
      <c r="M82" s="1282"/>
      <c r="N82" s="1282"/>
      <c r="AQ82" s="1282"/>
      <c r="AR82" s="1282"/>
      <c r="AS82" s="1282"/>
      <c r="AT82" s="1282"/>
      <c r="BC82" s="1282"/>
      <c r="BD82" s="1282"/>
      <c r="BE82" s="1282"/>
      <c r="BF82" s="1282"/>
      <c r="BO82" s="1282"/>
      <c r="BP82" s="1282"/>
      <c r="BQ82" s="1282"/>
      <c r="BR82" s="1282"/>
      <c r="CA82" s="1282"/>
      <c r="CB82" s="1282"/>
      <c r="CC82" s="1282"/>
      <c r="CD82" s="1282"/>
      <c r="CM82" s="1282"/>
      <c r="CN82" s="1282"/>
      <c r="CO82" s="1282"/>
      <c r="CP82" s="1282"/>
      <c r="CY82" s="1282"/>
      <c r="CZ82" s="1282"/>
      <c r="DA82" s="1282"/>
      <c r="DB82" s="1282"/>
      <c r="DC82" s="1282"/>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oonYkMaOthb3DWnEd5uJYcfFxm4bKoaqGfSlKeHeUixMLtw+KjltZl9ZKKRbRH8afX/c+cu0wPnZ537U8qCJvA==" saltValue="5pybDAYsFLh4z4xwrYkO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FB16C-94F6-49CF-935D-6E1B58808E1F}">
  <sheetPr>
    <pageSetUpPr fitToPage="1"/>
  </sheetPr>
  <dimension ref="A1:DR125"/>
  <sheetViews>
    <sheetView showGridLines="0" topLeftCell="A91" zoomScale="85" zoomScaleNormal="85" zoomScaleSheetLayoutView="70" workbookViewId="0">
      <selection activeCell="AZ39" sqref="AZ3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TlhjBkZKOFZ905FtUwi884O3T1m/Q12Td2KmuStqh8yT1Qp6gSA4MLn6te26kLgtkSkvPzCLi2NLiWa5Z8+auw==" saltValue="FcuaVhMsABvNBBRk85Pt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EF596-E7D0-4784-98FB-4B5EE501EEE5}">
  <sheetPr>
    <pageSetUpPr fitToPage="1"/>
  </sheetPr>
  <dimension ref="A1:DR125"/>
  <sheetViews>
    <sheetView showGridLines="0" topLeftCell="A86" zoomScaleNormal="100" zoomScaleSheetLayoutView="55" workbookViewId="0">
      <selection activeCell="AZ39" sqref="AZ3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lNZsD7eExtO39C3ddQzne2r5zCjHegNxRUmtZup84woKUGJ/T4mCHMkg44EYMARzeTg+0vQejpVd5eGBYuN0yg==" saltValue="3OTbt238SWJN/aInzjC9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131350</v>
      </c>
      <c r="E3" s="156"/>
      <c r="F3" s="157">
        <v>289738</v>
      </c>
      <c r="G3" s="158"/>
      <c r="H3" s="159"/>
    </row>
    <row r="4" spans="1:8" x14ac:dyDescent="0.15">
      <c r="A4" s="160"/>
      <c r="B4" s="161"/>
      <c r="C4" s="162"/>
      <c r="D4" s="163">
        <v>115378</v>
      </c>
      <c r="E4" s="164"/>
      <c r="F4" s="165">
        <v>156238</v>
      </c>
      <c r="G4" s="166"/>
      <c r="H4" s="167"/>
    </row>
    <row r="5" spans="1:8" x14ac:dyDescent="0.15">
      <c r="A5" s="148" t="s">
        <v>552</v>
      </c>
      <c r="B5" s="153"/>
      <c r="C5" s="154"/>
      <c r="D5" s="155">
        <v>264289</v>
      </c>
      <c r="E5" s="156"/>
      <c r="F5" s="157">
        <v>316937</v>
      </c>
      <c r="G5" s="158"/>
      <c r="H5" s="159"/>
    </row>
    <row r="6" spans="1:8" x14ac:dyDescent="0.15">
      <c r="A6" s="160"/>
      <c r="B6" s="161"/>
      <c r="C6" s="162"/>
      <c r="D6" s="163">
        <v>163050</v>
      </c>
      <c r="E6" s="164"/>
      <c r="F6" s="165">
        <v>199150</v>
      </c>
      <c r="G6" s="166"/>
      <c r="H6" s="167"/>
    </row>
    <row r="7" spans="1:8" x14ac:dyDescent="0.15">
      <c r="A7" s="148" t="s">
        <v>553</v>
      </c>
      <c r="B7" s="153"/>
      <c r="C7" s="154"/>
      <c r="D7" s="155">
        <v>309067</v>
      </c>
      <c r="E7" s="156"/>
      <c r="F7" s="157">
        <v>332350</v>
      </c>
      <c r="G7" s="158"/>
      <c r="H7" s="159"/>
    </row>
    <row r="8" spans="1:8" x14ac:dyDescent="0.15">
      <c r="A8" s="160"/>
      <c r="B8" s="161"/>
      <c r="C8" s="162"/>
      <c r="D8" s="163">
        <v>129266</v>
      </c>
      <c r="E8" s="164"/>
      <c r="F8" s="165">
        <v>200453</v>
      </c>
      <c r="G8" s="166"/>
      <c r="H8" s="167"/>
    </row>
    <row r="9" spans="1:8" x14ac:dyDescent="0.15">
      <c r="A9" s="148" t="s">
        <v>554</v>
      </c>
      <c r="B9" s="153"/>
      <c r="C9" s="154"/>
      <c r="D9" s="155">
        <v>272088</v>
      </c>
      <c r="E9" s="156"/>
      <c r="F9" s="157">
        <v>362690</v>
      </c>
      <c r="G9" s="158"/>
      <c r="H9" s="159"/>
    </row>
    <row r="10" spans="1:8" x14ac:dyDescent="0.15">
      <c r="A10" s="160"/>
      <c r="B10" s="161"/>
      <c r="C10" s="162"/>
      <c r="D10" s="163">
        <v>198028</v>
      </c>
      <c r="E10" s="164"/>
      <c r="F10" s="165">
        <v>172580</v>
      </c>
      <c r="G10" s="166"/>
      <c r="H10" s="167"/>
    </row>
    <row r="11" spans="1:8" x14ac:dyDescent="0.15">
      <c r="A11" s="148" t="s">
        <v>555</v>
      </c>
      <c r="B11" s="153"/>
      <c r="C11" s="154"/>
      <c r="D11" s="155">
        <v>479838</v>
      </c>
      <c r="E11" s="156"/>
      <c r="F11" s="157">
        <v>296093</v>
      </c>
      <c r="G11" s="158"/>
      <c r="H11" s="159"/>
    </row>
    <row r="12" spans="1:8" x14ac:dyDescent="0.15">
      <c r="A12" s="160"/>
      <c r="B12" s="161"/>
      <c r="C12" s="168"/>
      <c r="D12" s="163">
        <v>52953</v>
      </c>
      <c r="E12" s="164"/>
      <c r="F12" s="165">
        <v>140545</v>
      </c>
      <c r="G12" s="166"/>
      <c r="H12" s="167"/>
    </row>
    <row r="13" spans="1:8" x14ac:dyDescent="0.15">
      <c r="A13" s="148"/>
      <c r="B13" s="153"/>
      <c r="C13" s="169"/>
      <c r="D13" s="170">
        <v>291326</v>
      </c>
      <c r="E13" s="171"/>
      <c r="F13" s="172">
        <v>319562</v>
      </c>
      <c r="G13" s="173"/>
      <c r="H13" s="159"/>
    </row>
    <row r="14" spans="1:8" x14ac:dyDescent="0.15">
      <c r="A14" s="160"/>
      <c r="B14" s="161"/>
      <c r="C14" s="162"/>
      <c r="D14" s="163">
        <v>131735</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6.32</v>
      </c>
      <c r="C19" s="174">
        <f>ROUND(VALUE(SUBSTITUTE(実質収支比率等に係る経年分析!G$48,"▲","-")),2)</f>
        <v>6.08</v>
      </c>
      <c r="D19" s="174">
        <f>ROUND(VALUE(SUBSTITUTE(実質収支比率等に係る経年分析!H$48,"▲","-")),2)</f>
        <v>8.52</v>
      </c>
      <c r="E19" s="174">
        <f>ROUND(VALUE(SUBSTITUTE(実質収支比率等に係る経年分析!I$48,"▲","-")),2)</f>
        <v>7.91</v>
      </c>
      <c r="F19" s="174">
        <f>ROUND(VALUE(SUBSTITUTE(実質収支比率等に係る経年分析!J$48,"▲","-")),2)</f>
        <v>7.99</v>
      </c>
    </row>
    <row r="20" spans="1:11" x14ac:dyDescent="0.15">
      <c r="A20" s="174" t="s">
        <v>57</v>
      </c>
      <c r="B20" s="174">
        <f>ROUND(VALUE(SUBSTITUTE(実質収支比率等に係る経年分析!F$47,"▲","-")),2)</f>
        <v>40.14</v>
      </c>
      <c r="C20" s="174">
        <f>ROUND(VALUE(SUBSTITUTE(実質収支比率等に係る経年分析!G$47,"▲","-")),2)</f>
        <v>36.75</v>
      </c>
      <c r="D20" s="174">
        <f>ROUND(VALUE(SUBSTITUTE(実質収支比率等に係る経年分析!H$47,"▲","-")),2)</f>
        <v>34.950000000000003</v>
      </c>
      <c r="E20" s="174">
        <f>ROUND(VALUE(SUBSTITUTE(実質収支比率等に係る経年分析!I$47,"▲","-")),2)</f>
        <v>30.33</v>
      </c>
      <c r="F20" s="174">
        <f>ROUND(VALUE(SUBSTITUTE(実質収支比率等に係る経年分析!J$47,"▲","-")),2)</f>
        <v>30.79</v>
      </c>
    </row>
    <row r="21" spans="1:11" x14ac:dyDescent="0.15">
      <c r="A21" s="174" t="s">
        <v>58</v>
      </c>
      <c r="B21" s="174">
        <f>IF(ISNUMBER(VALUE(SUBSTITUTE(実質収支比率等に係る経年分析!F$49,"▲","-"))),ROUND(VALUE(SUBSTITUTE(実質収支比率等に係る経年分析!F$49,"▲","-")),2),NA())</f>
        <v>-3.68</v>
      </c>
      <c r="C21" s="174">
        <f>IF(ISNUMBER(VALUE(SUBSTITUTE(実質収支比率等に係る経年分析!G$49,"▲","-"))),ROUND(VALUE(SUBSTITUTE(実質収支比率等に係る経年分析!G$49,"▲","-")),2),NA())</f>
        <v>-3.52</v>
      </c>
      <c r="D21" s="174">
        <f>IF(ISNUMBER(VALUE(SUBSTITUTE(実質収支比率等に係る経年分析!H$49,"▲","-"))),ROUND(VALUE(SUBSTITUTE(実質収支比率等に係る経年分析!H$49,"▲","-")),2),NA())</f>
        <v>2.74</v>
      </c>
      <c r="E21" s="174">
        <f>IF(ISNUMBER(VALUE(SUBSTITUTE(実質収支比率等に係る経年分析!I$49,"▲","-"))),ROUND(VALUE(SUBSTITUTE(実質収支比率等に係る経年分析!I$49,"▲","-")),2),NA())</f>
        <v>0.52</v>
      </c>
      <c r="F21" s="174">
        <f>IF(ISNUMBER(VALUE(SUBSTITUTE(実質収支比率等に係る経年分析!J$49,"▲","-"))),ROUND(VALUE(SUBSTITUTE(実質収支比率等に係る経年分析!J$49,"▲","-")),2),NA())</f>
        <v>-0.04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都市計画公共下水道事業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国民健康保険事業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0.46</v>
      </c>
    </row>
    <row r="33" spans="1:16" x14ac:dyDescent="0.15">
      <c r="A33" s="175" t="str">
        <f>IF(連結実質赤字比率に係る赤字・黒字の構成分析!C$37="",NA(),連結実質赤字比率に係る赤字・黒字の構成分析!C$37)</f>
        <v>介護保険事業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1.22</v>
      </c>
    </row>
    <row r="34" spans="1:16" x14ac:dyDescent="0.15">
      <c r="A34" s="175" t="str">
        <f>IF(連結実質赤字比率に係る赤字・黒字の構成分析!C$36="",NA(),連結実質赤字比率に係る赤字・黒字の構成分析!C$36)</f>
        <v>くじらの博物館事業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18.399999999999999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2.5099999999999998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7.98</v>
      </c>
    </row>
    <row r="36" spans="1:16" x14ac:dyDescent="0.15">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200</v>
      </c>
      <c r="E42" s="176"/>
      <c r="F42" s="176"/>
      <c r="G42" s="176">
        <f>'実質公債費比率（分子）の構造'!L$52</f>
        <v>214</v>
      </c>
      <c r="H42" s="176"/>
      <c r="I42" s="176"/>
      <c r="J42" s="176">
        <f>'実質公債費比率（分子）の構造'!M$52</f>
        <v>222</v>
      </c>
      <c r="K42" s="176"/>
      <c r="L42" s="176"/>
      <c r="M42" s="176">
        <f>'実質公債費比率（分子）の構造'!N$52</f>
        <v>272</v>
      </c>
      <c r="N42" s="176"/>
      <c r="O42" s="176"/>
      <c r="P42" s="176">
        <f>'実質公債費比率（分子）の構造'!O$52</f>
        <v>271</v>
      </c>
    </row>
    <row r="43" spans="1:16" x14ac:dyDescent="0.15">
      <c r="A43" s="176" t="s">
        <v>66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16</v>
      </c>
      <c r="C46" s="176"/>
      <c r="D46" s="176"/>
      <c r="E46" s="176">
        <f>'実質公債費比率（分子）の構造'!L$48</f>
        <v>16</v>
      </c>
      <c r="F46" s="176"/>
      <c r="G46" s="176"/>
      <c r="H46" s="176">
        <f>'実質公債費比率（分子）の構造'!M$48</f>
        <v>13</v>
      </c>
      <c r="I46" s="176"/>
      <c r="J46" s="176"/>
      <c r="K46" s="176">
        <f>'実質公債費比率（分子）の構造'!N$48</f>
        <v>12</v>
      </c>
      <c r="L46" s="176"/>
      <c r="M46" s="176"/>
      <c r="N46" s="176">
        <f>'実質公債費比率（分子）の構造'!O$48</f>
        <v>14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241</v>
      </c>
      <c r="C49" s="176"/>
      <c r="D49" s="176"/>
      <c r="E49" s="176">
        <f>'実質公債費比率（分子）の構造'!L$45</f>
        <v>257</v>
      </c>
      <c r="F49" s="176"/>
      <c r="G49" s="176"/>
      <c r="H49" s="176">
        <f>'実質公債費比率（分子）の構造'!M$45</f>
        <v>275</v>
      </c>
      <c r="I49" s="176"/>
      <c r="J49" s="176"/>
      <c r="K49" s="176">
        <f>'実質公債費比率（分子）の構造'!N$45</f>
        <v>359</v>
      </c>
      <c r="L49" s="176"/>
      <c r="M49" s="176"/>
      <c r="N49" s="176">
        <f>'実質公債費比率（分子）の構造'!O$45</f>
        <v>392</v>
      </c>
      <c r="O49" s="176"/>
      <c r="P49" s="176"/>
    </row>
    <row r="50" spans="1:16" x14ac:dyDescent="0.15">
      <c r="A50" s="176" t="s">
        <v>73</v>
      </c>
      <c r="B50" s="176" t="e">
        <f>NA()</f>
        <v>#N/A</v>
      </c>
      <c r="C50" s="176">
        <f>IF(ISNUMBER('実質公債費比率（分子）の構造'!K$53),'実質公債費比率（分子）の構造'!K$53,NA())</f>
        <v>57</v>
      </c>
      <c r="D50" s="176" t="e">
        <f>NA()</f>
        <v>#N/A</v>
      </c>
      <c r="E50" s="176" t="e">
        <f>NA()</f>
        <v>#N/A</v>
      </c>
      <c r="F50" s="176">
        <f>IF(ISNUMBER('実質公債費比率（分子）の構造'!L$53),'実質公債費比率（分子）の構造'!L$53,NA())</f>
        <v>59</v>
      </c>
      <c r="G50" s="176" t="e">
        <f>NA()</f>
        <v>#N/A</v>
      </c>
      <c r="H50" s="176" t="e">
        <f>NA()</f>
        <v>#N/A</v>
      </c>
      <c r="I50" s="176">
        <f>IF(ISNUMBER('実質公債費比率（分子）の構造'!M$53),'実質公債費比率（分子）の構造'!M$53,NA())</f>
        <v>66</v>
      </c>
      <c r="J50" s="176" t="e">
        <f>NA()</f>
        <v>#N/A</v>
      </c>
      <c r="K50" s="176" t="e">
        <f>NA()</f>
        <v>#N/A</v>
      </c>
      <c r="L50" s="176">
        <f>IF(ISNUMBER('実質公債費比率（分子）の構造'!N$53),'実質公債費比率（分子）の構造'!N$53,NA())</f>
        <v>99</v>
      </c>
      <c r="M50" s="176" t="e">
        <f>NA()</f>
        <v>#N/A</v>
      </c>
      <c r="N50" s="176" t="e">
        <f>NA()</f>
        <v>#N/A</v>
      </c>
      <c r="O50" s="176">
        <f>IF(ISNUMBER('実質公債費比率（分子）の構造'!O$53),'実質公債費比率（分子）の構造'!O$53,NA())</f>
        <v>135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2698</v>
      </c>
      <c r="E56" s="175"/>
      <c r="F56" s="175"/>
      <c r="G56" s="175">
        <f>'将来負担比率（分子）の構造'!J$52</f>
        <v>3056</v>
      </c>
      <c r="H56" s="175"/>
      <c r="I56" s="175"/>
      <c r="J56" s="175">
        <f>'将来負担比率（分子）の構造'!K$52</f>
        <v>3365</v>
      </c>
      <c r="K56" s="175"/>
      <c r="L56" s="175"/>
      <c r="M56" s="175">
        <f>'将来負担比率（分子）の構造'!L$52</f>
        <v>3534</v>
      </c>
      <c r="N56" s="175"/>
      <c r="O56" s="175"/>
      <c r="P56" s="175">
        <f>'将来負担比率（分子）の構造'!M$52</f>
        <v>3911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1574</v>
      </c>
      <c r="E58" s="175"/>
      <c r="F58" s="175"/>
      <c r="G58" s="175">
        <f>'将来負担比率（分子）の構造'!J$50</f>
        <v>1520</v>
      </c>
      <c r="H58" s="175"/>
      <c r="I58" s="175"/>
      <c r="J58" s="175">
        <f>'将来負担比率（分子）の構造'!K$50</f>
        <v>1516</v>
      </c>
      <c r="K58" s="175"/>
      <c r="L58" s="175"/>
      <c r="M58" s="175">
        <f>'将来負担比率（分子）の構造'!L$50</f>
        <v>1654</v>
      </c>
      <c r="N58" s="175"/>
      <c r="O58" s="175"/>
      <c r="P58" s="175">
        <f>'将来負担比率（分子）の構造'!M$50</f>
        <v>1801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555</v>
      </c>
      <c r="C62" s="175"/>
      <c r="D62" s="175"/>
      <c r="E62" s="175">
        <f>'将来負担比率（分子）の構造'!J$45</f>
        <v>513</v>
      </c>
      <c r="F62" s="175"/>
      <c r="G62" s="175"/>
      <c r="H62" s="175">
        <f>'将来負担比率（分子）の構造'!K$45</f>
        <v>512</v>
      </c>
      <c r="I62" s="175"/>
      <c r="J62" s="175"/>
      <c r="K62" s="175">
        <f>'将来負担比率（分子）の構造'!L$45</f>
        <v>509</v>
      </c>
      <c r="L62" s="175"/>
      <c r="M62" s="175"/>
      <c r="N62" s="175">
        <f>'将来負担比率（分子）の構造'!M$45</f>
        <v>555</v>
      </c>
      <c r="O62" s="175"/>
      <c r="P62" s="175"/>
    </row>
    <row r="63" spans="1:16" x14ac:dyDescent="0.15">
      <c r="A63" s="175" t="s">
        <v>36</v>
      </c>
      <c r="B63" s="175">
        <f>'将来負担比率（分子）の構造'!I$44</f>
        <v>101</v>
      </c>
      <c r="C63" s="175"/>
      <c r="D63" s="175"/>
      <c r="E63" s="175">
        <f>'将来負担比率（分子）の構造'!J$44</f>
        <v>97</v>
      </c>
      <c r="F63" s="175"/>
      <c r="G63" s="175"/>
      <c r="H63" s="175">
        <f>'将来負担比率（分子）の構造'!K$44</f>
        <v>93</v>
      </c>
      <c r="I63" s="175"/>
      <c r="J63" s="175"/>
      <c r="K63" s="175">
        <f>'将来負担比率（分子）の構造'!L$44</f>
        <v>90</v>
      </c>
      <c r="L63" s="175"/>
      <c r="M63" s="175"/>
      <c r="N63" s="175">
        <f>'将来負担比率（分子）の構造'!M$44</f>
        <v>86</v>
      </c>
      <c r="O63" s="175"/>
      <c r="P63" s="175"/>
    </row>
    <row r="64" spans="1:16" x14ac:dyDescent="0.15">
      <c r="A64" s="175" t="s">
        <v>35</v>
      </c>
      <c r="B64" s="175">
        <f>'将来負担比率（分子）の構造'!I$43</f>
        <v>125</v>
      </c>
      <c r="C64" s="175"/>
      <c r="D64" s="175"/>
      <c r="E64" s="175">
        <f>'将来負担比率（分子）の構造'!J$43</f>
        <v>104</v>
      </c>
      <c r="F64" s="175"/>
      <c r="G64" s="175"/>
      <c r="H64" s="175">
        <f>'将来負担比率（分子）の構造'!K$43</f>
        <v>88</v>
      </c>
      <c r="I64" s="175"/>
      <c r="J64" s="175"/>
      <c r="K64" s="175">
        <f>'将来負担比率（分子）の構造'!L$43</f>
        <v>89</v>
      </c>
      <c r="L64" s="175"/>
      <c r="M64" s="175"/>
      <c r="N64" s="175">
        <f>'将来負担比率（分子）の構造'!M$43</f>
        <v>87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3325</v>
      </c>
      <c r="C66" s="175"/>
      <c r="D66" s="175"/>
      <c r="E66" s="175">
        <f>'将来負担比率（分子）の構造'!J$41</f>
        <v>3865</v>
      </c>
      <c r="F66" s="175"/>
      <c r="G66" s="175"/>
      <c r="H66" s="175">
        <f>'将来負担比率（分子）の構造'!K$41</f>
        <v>4358</v>
      </c>
      <c r="I66" s="175"/>
      <c r="J66" s="175"/>
      <c r="K66" s="175">
        <f>'将来負担比率（分子）の構造'!L$41</f>
        <v>4740</v>
      </c>
      <c r="L66" s="175"/>
      <c r="M66" s="175"/>
      <c r="N66" s="175">
        <f>'将来負担比率（分子）の構造'!M$41</f>
        <v>5250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5</v>
      </c>
      <c r="G67" s="175" t="e">
        <f>NA()</f>
        <v>#N/A</v>
      </c>
      <c r="H67" s="175" t="e">
        <f>NA()</f>
        <v>#N/A</v>
      </c>
      <c r="I67" s="175">
        <f>IF(ISNUMBER('将来負担比率（分子）の構造'!K$53), IF('将来負担比率（分子）の構造'!K$53 &lt; 0, 0, '将来負担比率（分子）の構造'!K$53), NA())</f>
        <v>170</v>
      </c>
      <c r="J67" s="175" t="e">
        <f>NA()</f>
        <v>#N/A</v>
      </c>
      <c r="K67" s="175" t="e">
        <f>NA()</f>
        <v>#N/A</v>
      </c>
      <c r="L67" s="175">
        <f>IF(ISNUMBER('将来負担比率（分子）の構造'!L$53), IF('将来負担比率（分子）の構造'!L$53 &lt; 0, 0, '将来負担比率（分子）の構造'!L$53), NA())</f>
        <v>239</v>
      </c>
      <c r="M67" s="175" t="e">
        <f>NA()</f>
        <v>#N/A</v>
      </c>
      <c r="N67" s="175" t="e">
        <f>NA()</f>
        <v>#N/A</v>
      </c>
      <c r="O67" s="175">
        <f>IF(ISNUMBER('将来負担比率（分子）の構造'!M$53), IF('将来負担比率（分子）の構造'!M$53 &lt; 0, 0, '将来負担比率（分子）の構造'!M$53), NA())</f>
        <v>266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502</v>
      </c>
      <c r="C72" s="179">
        <f>基金残高に係る経年分析!G55</f>
        <v>502</v>
      </c>
      <c r="D72" s="179">
        <f>基金残高に係る経年分析!H55</f>
        <v>502</v>
      </c>
    </row>
    <row r="73" spans="1:16" x14ac:dyDescent="0.15">
      <c r="A73" s="178" t="s">
        <v>80</v>
      </c>
      <c r="B73" s="179">
        <f>基金残高に係る経年分析!F56</f>
        <v>350</v>
      </c>
      <c r="C73" s="179">
        <f>基金残高に係る経年分析!G56</f>
        <v>464</v>
      </c>
      <c r="D73" s="179">
        <f>基金残高に係る経年分析!H56</f>
        <v>506</v>
      </c>
    </row>
    <row r="74" spans="1:16" x14ac:dyDescent="0.15">
      <c r="A74" s="178" t="s">
        <v>81</v>
      </c>
      <c r="B74" s="179">
        <f>基金残高に係る経年分析!F57</f>
        <v>601</v>
      </c>
      <c r="C74" s="179">
        <f>基金残高に係る経年分析!G57</f>
        <v>621</v>
      </c>
      <c r="D74" s="179">
        <f>基金残高に係る経年分析!H57</f>
        <v>616</v>
      </c>
    </row>
  </sheetData>
  <sheetProtection algorithmName="SHA-512" hashValue="wQqyz8dvV24gKI2jZQO1jZlSuxp8c6Eo4myjMUxPfv5Yb6+NVGHPcnBoDPjsbJBNa/7Fq6YKj9ZiIlLBZ/dpnw==" saltValue="IJnBQP1ve5DbZ4okQ1/O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LGsoumu3</cp:lastModifiedBy>
  <cp:lastPrinted>2024-09-19T06:54:54Z</cp:lastPrinted>
  <dcterms:created xsi:type="dcterms:W3CDTF">2024-03-14T03:39:02Z</dcterms:created>
  <dcterms:modified xsi:type="dcterms:W3CDTF">2024-09-19T06:55:06Z</dcterms:modified>
  <cp:category/>
</cp:coreProperties>
</file>