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nklg056\Desktop\未\R6.9.20〆令和４年度財政状況資料集の作成及び提出について（2回目）\02 回答\"/>
    </mc:Choice>
  </mc:AlternateContent>
  <xr:revisionPtr revIDLastSave="0" documentId="13_ncr:1_{F5BB952C-1CDE-4A16-B6CE-59468ECAE97E}"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O35" i="10"/>
  <c r="BW35" i="10"/>
  <c r="CO34" i="10"/>
  <c r="BW34"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AM35" i="10" s="1"/>
</calcChain>
</file>

<file path=xl/sharedStrings.xml><?xml version="1.0" encoding="utf-8"?>
<sst xmlns="http://schemas.openxmlformats.org/spreadsheetml/2006/main" count="1186" uniqueCount="622">
  <si>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</si>
  <si>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</si>
  <si>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</si>
  <si>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</si>
  <si>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</si>
  <si>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</si>
  <si>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</si>
  <si>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</si>
  <si>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</si>
  <si>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</si>
  <si>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</si>
  <si>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</si>
  <si>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</si>
  <si>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</si>
  <si>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</si>
  <si>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</si>
  <si>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</si>
  <si>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</si>
  <si>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</si>
  <si>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</si>
  <si>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</si>
  <si>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</si>
  <si>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</si>
  <si>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</si>
  <si>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</si>
  <si>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</si>
  <si>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</si>
  <si>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</si>
  <si>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</si>
  <si>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</si>
  <si>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</si>
  <si>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</si>
  <si>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</si>
  <si>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</si>
  <si>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</si>
  <si>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</si>
  <si>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</si>
  <si>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</si>
  <si>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</si>
  <si>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</si>
  <si>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</si>
  <si>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</si>
  <si>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</si>
  <si>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</si>
  <si>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</si>
  <si>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</si>
  <si>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</si>
  <si>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</si>
  <si>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</si>
  <si>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</si>
  <si>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</si>
  <si>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</si>
  <si>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</si>
  <si>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</si>
  <si>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</si>
  <si>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</si>
  <si>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</si>
  <si>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</si>
  <si>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</si>
  <si>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</si>
  <si>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</si>
  <si>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</si>
  <si>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</si>
  <si>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</si>
  <si>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</si>
  <si>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</si>
  <si>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</si>
  <si>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</si>
  <si>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</si>
  <si>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</si>
  <si>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</si>
  <si>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</si>
  <si>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</si>
  <si>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</si>
  <si>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</si>
  <si>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</si>
  <si>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</si>
  <si>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</si>
  <si>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</si>
  <si>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</si>
  <si>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</si>
  <si>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</si>
  <si>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</si>
  <si>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</si>
  <si>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</si>
  <si>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</si>
  <si>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</si>
  <si>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</si>
  <si>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</si>
  <si>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</si>
  <si>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</si>
  <si>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</si>
  <si>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</si>
  <si>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</si>
  <si>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</si>
  <si>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</si>
  <si>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</si>
  <si>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</si>
  <si>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</si>
  <si>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</si>
  <si>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那智勝浦町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</si>
  <si>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</si>
  <si>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</si>
  <si>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</si>
  <si>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</si>
  <si>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</si>
  <si>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</si>
  <si>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</si>
  <si>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</si>
  <si>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</si>
  <si>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</si>
  <si>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</si>
  <si>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</si>
  <si>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</si>
  <si>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</si>
  <si>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</si>
  <si>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</si>
  <si>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</si>
  <si>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</si>
  <si>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</si>
  <si>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</si>
  <si>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</si>
  <si>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</si>
  <si>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</si>
  <si>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</si>
  <si>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</si>
  <si>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</si>
  <si>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</si>
  <si>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</si>
  <si>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</si>
  <si>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</si>
  <si>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</si>
  <si>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</si>
  <si>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</si>
  <si>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</si>
  <si>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</si>
  <si>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</si>
  <si>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</si>
  <si>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</si>
  <si>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</si>
  <si>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</si>
  <si>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</si>
  <si>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</si>
  <si>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</si>
  <si>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</si>
  <si>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</si>
  <si>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</si>
  <si>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</si>
  <si>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</si>
  <si>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</si>
  <si>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</si>
  <si>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</si>
  <si>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</si>
  <si>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</si>
  <si>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</si>
  <si>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</si>
  <si>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</si>
  <si>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</si>
  <si>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</si>
  <si>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</si>
  <si>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</si>
  <si>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</si>
  <si>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</si>
  <si>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</si>
  <si>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</si>
  <si>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</si>
  <si>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</si>
  <si>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</si>
  <si>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</si>
  <si>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</si>
  <si>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</si>
  <si>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</si>
  <si>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</si>
  <si>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</si>
  <si>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</si>
  <si>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</si>
  <si>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</si>
  <si>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</si>
  <si>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</si>
  <si>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</si>
  <si>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</si>
  <si>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</si>
  <si>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</si>
  <si>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</si>
  <si>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</si>
  <si>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</si>
  <si>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</si>
  <si>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</si>
  <si>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</si>
  <si>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</si>
  <si>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</si>
  <si>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</si>
  <si>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</si>
  <si>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</si>
  <si>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</si>
  <si>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</si>
  <si>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</si>
  <si>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</si>
  <si>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</si>
  <si>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</si>
  <si>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</si>
  <si>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</si>
  <si>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</si>
  <si>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</si>
  <si>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</si>
  <si>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</si>
  <si>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</si>
  <si>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</si>
  <si>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</si>
  <si>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</si>
  <si>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</si>
  <si>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</si>
  <si>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</si>
  <si>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</si>
  <si>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</si>
  <si>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</si>
  <si>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</si>
  <si>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</si>
  <si>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</si>
  <si>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和歌山県那智勝浦町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</si>
  <si>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</si>
  <si>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</si>
  <si>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</si>
  <si>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</si>
  <si>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</si>
  <si>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</si>
  <si>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</si>
  <si>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</si>
  <si>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</si>
  <si>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</si>
  <si>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</si>
  <si>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</si>
  <si>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</si>
  <si>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</si>
  <si>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</si>
  <si>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</si>
  <si>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</si>
  <si>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</si>
  <si>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</si>
  <si>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</si>
  <si>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</si>
  <si>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</si>
  <si>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</si>
  <si>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</si>
  <si>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</si>
  <si>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</si>
  <si>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</si>
  <si>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</si>
  <si>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</si>
  <si>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</si>
  <si>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</si>
  <si>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</si>
  <si>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</si>
  <si>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</si>
  <si>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</si>
  <si>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</si>
  <si>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</si>
  <si>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</si>
  <si>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</si>
  <si>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</si>
  <si>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</si>
  <si>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</si>
  <si>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</si>
  <si>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</si>
  <si>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</si>
  <si>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</si>
  <si>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</si>
  <si>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</si>
  <si>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</si>
  <si>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</si>
  <si>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</si>
  <si>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</si>
  <si>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</si>
  <si>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</si>
  <si>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</si>
  <si>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</si>
  <si>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</si>
  <si>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</si>
  <si>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</si>
  <si>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</si>
  <si>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</si>
  <si>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</si>
  <si>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</si>
  <si>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</si>
  <si>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</si>
  <si>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</si>
  <si>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</si>
  <si>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</si>
  <si>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</si>
  <si>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</si>
  <si>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</si>
  <si>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</si>
  <si>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</si>
  <si>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</si>
  <si>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</si>
  <si>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</si>
  <si>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</si>
  <si>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</si>
  <si>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</si>
  <si>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</si>
  <si>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</si>
  <si>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</si>
  <si>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</si>
  <si>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</si>
  <si>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</si>
  <si>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</si>
  <si>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</si>
  <si>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</si>
  <si>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</si>
  <si>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</si>
  <si>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</si>
  <si>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</si>
  <si>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</si>
  <si>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</si>
  <si>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</si>
  <si>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</si>
  <si>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</si>
  <si>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</si>
  <si>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</si>
  <si>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</si>
  <si>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</si>
  <si>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</si>
  <si>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</si>
  <si>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</si>
  <si>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</si>
  <si>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</si>
  <si>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</si>
  <si>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</si>
  <si>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</si>
  <si>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</si>
  <si>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</si>
  <si>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</si>
  <si>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</si>
  <si>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</si>
  <si>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</si>
  <si>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</si>
  <si>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</si>
  <si>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</si>
  <si>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</si>
  <si>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</si>
  <si>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</si>
  <si>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</si>
  <si>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</si>
  <si>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</si>
  <si>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</si>
  <si>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</si>
  <si>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</si>
  <si>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</si>
  <si>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</si>
  <si>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</si>
  <si>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</si>
  <si>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</si>
  <si>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</si>
  <si>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</si>
  <si>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</si>
  <si>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</si>
  <si>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</si>
  <si>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</si>
  <si>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</si>
  <si>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</si>
  <si>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</si>
  <si>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</si>
  <si>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</si>
  <si>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</si>
  <si>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</si>
  <si>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</si>
  <si>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</si>
  <si>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</si>
  <si>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</si>
  <si>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</si>
  <si>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</si>
  <si>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</si>
  <si>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和歌山県那智勝浦町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</si>
  <si>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</si>
  <si>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</si>
  <si>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</si>
  <si>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</si>
  <si>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</si>
  <si>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</si>
  <si>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</si>
  <si>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</si>
  <si>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</si>
  <si>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</si>
  <si>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</si>
  <si>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</si>
  <si>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</si>
  <si>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</si>
  <si>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</si>
  <si>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</si>
  <si>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</si>
  <si>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</si>
  <si>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</si>
  <si>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</si>
  <si>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土地取得事業費特別会計</t>
    <phoneticPr fontId="5"/>
  </si>
  <si>
    <t>-</t>
    <phoneticPr fontId="5"/>
  </si>
  <si>
    <t>育英奨学金貸与事業費特別会計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</si>
  <si>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</si>
  <si>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</si>
  <si>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</si>
  <si>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</si>
  <si>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</si>
  <si>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</si>
  <si>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</si>
  <si>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</si>
  <si>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</si>
  <si>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</si>
  <si>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</si>
  <si>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</si>
  <si>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</si>
  <si>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</si>
  <si>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</si>
  <si>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後期高齢者医療事業費特別会計</t>
    <phoneticPr fontId="5"/>
  </si>
  <si>
    <t>介護保険事業費特別会計</t>
    <phoneticPr fontId="5"/>
  </si>
  <si>
    <t>介護認定審査会共同設置事業費特別会計</t>
    <phoneticPr fontId="5"/>
  </si>
  <si>
    <t>-</t>
    <phoneticPr fontId="5"/>
  </si>
  <si>
    <t>水道事業会計</t>
    <phoneticPr fontId="5"/>
  </si>
  <si>
    <t>法適用企業</t>
    <phoneticPr fontId="5"/>
  </si>
  <si>
    <t>町立温泉病院事業会計</t>
    <phoneticPr fontId="5"/>
  </si>
  <si>
    <t>下水道事業費特別会計</t>
    <phoneticPr fontId="5"/>
  </si>
  <si>
    <t>法非適用企業</t>
    <phoneticPr fontId="5"/>
  </si>
  <si>
    <t>勝浦地方卸売市場事業費特別会計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</si>
  <si>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</si>
  <si>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</si>
  <si>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</si>
  <si>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</si>
  <si>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</si>
  <si>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</si>
  <si>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</si>
  <si>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</si>
  <si>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</si>
  <si>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</si>
  <si>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</si>
  <si>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</si>
  <si>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</si>
  <si>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</si>
  <si>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</si>
  <si>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</si>
  <si>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</si>
  <si>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</si>
  <si>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</si>
  <si>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</si>
  <si>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</si>
  <si>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</si>
  <si>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</si>
  <si>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</si>
  <si>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</si>
  <si>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</si>
  <si>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</si>
  <si>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</si>
  <si>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</si>
  <si>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</si>
  <si>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</si>
  <si>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</si>
  <si>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</si>
  <si>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</si>
  <si>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</si>
  <si>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</si>
  <si>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</si>
  <si>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</si>
  <si>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</si>
  <si>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</si>
  <si>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</si>
  <si>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</si>
  <si>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</si>
  <si>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</si>
  <si>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</si>
  <si>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</si>
  <si>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</si>
  <si>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</si>
  <si>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</si>
  <si>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</si>
  <si>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</si>
  <si>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</si>
  <si>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</si>
  <si>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</si>
  <si>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</si>
  <si>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</si>
  <si>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</si>
  <si>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</si>
  <si>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</si>
  <si>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町立温泉病院事業会計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</si>
  <si>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</si>
  <si>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</si>
  <si>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</si>
  <si>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</si>
  <si>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下水道事業費特別会計</t>
    <phoneticPr fontId="5"/>
  </si>
  <si>
    <t>(Ｆ)</t>
    <phoneticPr fontId="5"/>
  </si>
  <si>
    <t>介護認定審査会共同設置事業費特別会計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</si>
  <si>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</si>
  <si>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</si>
  <si>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</si>
  <si>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</si>
  <si>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</si>
  <si>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</si>
  <si>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</si>
  <si>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</si>
  <si>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</si>
  <si>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</si>
  <si>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</si>
  <si>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</si>
  <si>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</si>
  <si>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</si>
  <si>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</si>
  <si>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</si>
  <si>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</si>
  <si>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</si>
  <si>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</si>
  <si>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</si>
  <si>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</si>
  <si>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</si>
  <si>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</si>
  <si>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</si>
  <si>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</si>
  <si>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</si>
  <si>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</si>
  <si>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</si>
  <si>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</si>
  <si>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</si>
  <si>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</si>
  <si>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</si>
  <si>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</si>
  <si>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</si>
  <si>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</si>
  <si>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</si>
  <si>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</si>
  <si>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</si>
  <si>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</si>
  <si>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</si>
  <si>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</si>
  <si>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</si>
  <si>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</si>
  <si>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</si>
  <si>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</si>
  <si>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</si>
  <si>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</si>
  <si>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</si>
  <si>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</si>
  <si>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</si>
  <si>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</si>
  <si>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</si>
  <si>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</si>
  <si>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</si>
  <si>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</si>
  <si>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</si>
  <si>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</si>
  <si>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</si>
  <si>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</si>
  <si>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</si>
  <si>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</si>
  <si>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</si>
  <si>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</si>
  <si>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</si>
  <si>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</si>
  <si>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</si>
  <si>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</si>
  <si>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</si>
  <si>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</si>
  <si>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</si>
  <si>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</si>
  <si>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</si>
  <si>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</si>
  <si>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</si>
  <si>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</si>
  <si>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</si>
  <si>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</si>
  <si>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</si>
  <si>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</si>
  <si>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</si>
  <si>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</si>
  <si>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</si>
  <si>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</si>
  <si>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</si>
  <si>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</si>
  <si>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0.33</t>
  </si>
  <si>
    <t>▲ 2.53</t>
  </si>
  <si>
    <t>町立温泉病院事業会計</t>
  </si>
  <si>
    <t>水道事業会計</t>
  </si>
  <si>
    <t>一般会計</t>
  </si>
  <si>
    <t>介護保険事業費特別会計</t>
  </si>
  <si>
    <t>国民健康保険事業費特別会計</t>
  </si>
  <si>
    <t>勝浦地方卸売市場事業費特別会計</t>
  </si>
  <si>
    <t>後期高齢者医療事業費特別会計</t>
  </si>
  <si>
    <t>育英奨学金貸与事業費特別会計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</si>
  <si>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</si>
  <si>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</si>
  <si>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</si>
  <si>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</si>
  <si>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</si>
  <si>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</si>
  <si>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</si>
  <si>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</si>
  <si>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</si>
  <si>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</si>
  <si>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</si>
  <si>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紀南学園事務組合</t>
    <rPh sb="0" eb="2">
      <t>キナン</t>
    </rPh>
    <rPh sb="2" eb="4">
      <t>ガクエン</t>
    </rPh>
    <rPh sb="4" eb="6">
      <t>ジム</t>
    </rPh>
    <rPh sb="6" eb="8">
      <t>クミアイ</t>
    </rPh>
    <phoneticPr fontId="2"/>
  </si>
  <si>
    <t>東牟婁郡町村新宮市老人福祉施設事務組合（一般会計）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イッパン</t>
    </rPh>
    <rPh sb="22" eb="24">
      <t>カイケイ</t>
    </rPh>
    <phoneticPr fontId="2"/>
  </si>
  <si>
    <t>東牟婁郡町村新宮市老人福祉施設事務組合（特別会計）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トクベツ</t>
    </rPh>
    <rPh sb="22" eb="24">
      <t>カイケイ</t>
    </rPh>
    <phoneticPr fontId="2"/>
  </si>
  <si>
    <t>那智勝浦町・太地町環境衛生施設一部事務組合</t>
    <rPh sb="0" eb="5">
      <t>ナチカツウラチョウ</t>
    </rPh>
    <rPh sb="6" eb="9">
      <t>タイジチョウ</t>
    </rPh>
    <rPh sb="9" eb="11">
      <t>カンキョウ</t>
    </rPh>
    <rPh sb="11" eb="13">
      <t>エイセイ</t>
    </rPh>
    <rPh sb="13" eb="15">
      <t>シセツ</t>
    </rPh>
    <rPh sb="15" eb="17">
      <t>イチブ</t>
    </rPh>
    <rPh sb="17" eb="19">
      <t>ジム</t>
    </rPh>
    <rPh sb="19" eb="21">
      <t>クミアイ</t>
    </rPh>
    <phoneticPr fontId="2"/>
  </si>
  <si>
    <t>新宮周辺広域市町村圏事務組合（一般会計）</t>
    <rPh sb="0" eb="2">
      <t>シングウ</t>
    </rPh>
    <rPh sb="2" eb="4">
      <t>シュウヘン</t>
    </rPh>
    <rPh sb="4" eb="6">
      <t>コウイキ</t>
    </rPh>
    <rPh sb="6" eb="9">
      <t>シチョウソン</t>
    </rPh>
    <rPh sb="9" eb="10">
      <t>ケン</t>
    </rPh>
    <rPh sb="10" eb="12">
      <t>ジム</t>
    </rPh>
    <rPh sb="12" eb="14">
      <t>クミアイ</t>
    </rPh>
    <rPh sb="15" eb="17">
      <t>イッパン</t>
    </rPh>
    <rPh sb="17" eb="19">
      <t>カイケイ</t>
    </rPh>
    <phoneticPr fontId="2"/>
  </si>
  <si>
    <t>新宮周辺広域市町村圏事務組合（特別会計）</t>
    <rPh sb="0" eb="2">
      <t>シングウ</t>
    </rPh>
    <rPh sb="2" eb="4">
      <t>シュウヘン</t>
    </rPh>
    <rPh sb="4" eb="6">
      <t>コウイキ</t>
    </rPh>
    <rPh sb="6" eb="9">
      <t>シチョウソン</t>
    </rPh>
    <rPh sb="9" eb="10">
      <t>ケン</t>
    </rPh>
    <rPh sb="10" eb="12">
      <t>ジム</t>
    </rPh>
    <rPh sb="12" eb="14">
      <t>クミアイ</t>
    </rPh>
    <rPh sb="15" eb="17">
      <t>トクベツ</t>
    </rPh>
    <rPh sb="17" eb="19">
      <t>カイケイ</t>
    </rPh>
    <phoneticPr fontId="2"/>
  </si>
  <si>
    <t>和歌山地方税回収機構</t>
    <rPh sb="0" eb="3">
      <t>ワカヤマ</t>
    </rPh>
    <rPh sb="3" eb="6">
      <t>チホウゼイ</t>
    </rPh>
    <rPh sb="6" eb="8">
      <t>カイシュウ</t>
    </rPh>
    <rPh sb="8" eb="10">
      <t>キコウ</t>
    </rPh>
    <phoneticPr fontId="2"/>
  </si>
  <si>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</si>
  <si>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</si>
  <si>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紀南環境広域施設組合</t>
    <rPh sb="0" eb="2">
      <t>キナン</t>
    </rPh>
    <rPh sb="2" eb="4">
      <t>カンキョウ</t>
    </rPh>
    <rPh sb="4" eb="6">
      <t>コウイキ</t>
    </rPh>
    <rPh sb="6" eb="8">
      <t>シセツ</t>
    </rPh>
    <rPh sb="8" eb="10">
      <t>クミアイ</t>
    </rPh>
    <phoneticPr fontId="2"/>
  </si>
  <si>
    <t>那智勝浦冷蔵株式会社</t>
    <rPh sb="0" eb="4">
      <t>ナチカツウラ</t>
    </rPh>
    <rPh sb="4" eb="6">
      <t>レイゾウ</t>
    </rPh>
    <rPh sb="6" eb="10">
      <t>カブシキガイシャ</t>
    </rPh>
    <phoneticPr fontId="2"/>
  </si>
  <si>
    <t>-</t>
    <phoneticPr fontId="2"/>
  </si>
  <si>
    <t>公共施設整備基金</t>
    <rPh sb="0" eb="2">
      <t>コウキョウ</t>
    </rPh>
    <rPh sb="2" eb="4">
      <t>シセツ</t>
    </rPh>
    <rPh sb="4" eb="6">
      <t>セイビ</t>
    </rPh>
    <rPh sb="6" eb="8">
      <t>キキン</t>
    </rPh>
    <phoneticPr fontId="5"/>
  </si>
  <si>
    <t>那智の滝源流水資源保全事業基金</t>
    <rPh sb="0" eb="2">
      <t>ナチ</t>
    </rPh>
    <rPh sb="3" eb="4">
      <t>タキ</t>
    </rPh>
    <rPh sb="4" eb="6">
      <t>ゲンリュウ</t>
    </rPh>
    <rPh sb="6" eb="9">
      <t>スイシゲン</t>
    </rPh>
    <rPh sb="9" eb="11">
      <t>ホゼン</t>
    </rPh>
    <rPh sb="11" eb="13">
      <t>ジギョウ</t>
    </rPh>
    <rPh sb="13" eb="15">
      <t>キキン</t>
    </rPh>
    <phoneticPr fontId="2"/>
  </si>
  <si>
    <t>那智勝浦町まちづくり応援基金</t>
    <rPh sb="0" eb="5">
      <t>ナチカツウラチョウ</t>
    </rPh>
    <rPh sb="10" eb="12">
      <t>オウエン</t>
    </rPh>
    <rPh sb="12" eb="14">
      <t>キキン</t>
    </rPh>
    <phoneticPr fontId="2"/>
  </si>
  <si>
    <t>福祉基金</t>
    <rPh sb="0" eb="2">
      <t>フクシ</t>
    </rPh>
    <rPh sb="2" eb="4">
      <t>キキン</t>
    </rPh>
    <phoneticPr fontId="2"/>
  </si>
  <si>
    <t>奨学基金</t>
    <rPh sb="0" eb="2">
      <t>ショウガク</t>
    </rPh>
    <rPh sb="2" eb="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</si>
  <si>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</si>
  <si>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</si>
  <si>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将来負担比率は年々減少しているものの、類似団体と比較すると高い水準にあることが分かる。主な要因としては地方債残高の増加が考えられる。
　また、有形固定資産減価償却率についても、類似団体の平均値を上回っており、施設等の老朽化が類似団体よりも進んでいることが分かる。
　今後も大規模事業を実施する予定となっており、多額の地方債発行が見込まれるため、将来負担比率の増加が予想されるが、限られた財源の中で計画的に施設等を更新していく必要がある。</t>
    <rPh sb="1" eb="3">
      <t>ショウライ</t>
    </rPh>
    <rPh sb="3" eb="5">
      <t>フタン</t>
    </rPh>
    <rPh sb="5" eb="7">
      <t>ヒリツ</t>
    </rPh>
    <rPh sb="8" eb="10">
      <t>ネンネン</t>
    </rPh>
    <rPh sb="10" eb="12">
      <t>ゲンショウ</t>
    </rPh>
    <rPh sb="20" eb="22">
      <t>ルイジ</t>
    </rPh>
    <rPh sb="22" eb="24">
      <t>ダンタイ</t>
    </rPh>
    <rPh sb="25" eb="27">
      <t>ヒカク</t>
    </rPh>
    <rPh sb="30" eb="31">
      <t>タカ</t>
    </rPh>
    <rPh sb="32" eb="34">
      <t>スイジュン</t>
    </rPh>
    <rPh sb="40" eb="41">
      <t>ワ</t>
    </rPh>
    <rPh sb="44" eb="45">
      <t>オモ</t>
    </rPh>
    <rPh sb="46" eb="48">
      <t>ヨウイン</t>
    </rPh>
    <rPh sb="52" eb="55">
      <t>チホウサイ</t>
    </rPh>
    <rPh sb="55" eb="57">
      <t>ザンダカ</t>
    </rPh>
    <rPh sb="58" eb="60">
      <t>ゾウカ</t>
    </rPh>
    <rPh sb="61" eb="62">
      <t>カンガ</t>
    </rPh>
    <rPh sb="72" eb="74">
      <t>ユウケイ</t>
    </rPh>
    <rPh sb="74" eb="76">
      <t>コテイ</t>
    </rPh>
    <rPh sb="76" eb="78">
      <t>シサン</t>
    </rPh>
    <rPh sb="78" eb="80">
      <t>ゲンカ</t>
    </rPh>
    <rPh sb="80" eb="82">
      <t>ショウキャク</t>
    </rPh>
    <rPh sb="82" eb="83">
      <t>リツ</t>
    </rPh>
    <rPh sb="89" eb="91">
      <t>ルイジ</t>
    </rPh>
    <rPh sb="91" eb="93">
      <t>ダンタイ</t>
    </rPh>
    <rPh sb="94" eb="97">
      <t>ヘイキンチ</t>
    </rPh>
    <rPh sb="98" eb="100">
      <t>ウワマワ</t>
    </rPh>
    <rPh sb="105" eb="107">
      <t>シセツ</t>
    </rPh>
    <rPh sb="107" eb="108">
      <t>トウ</t>
    </rPh>
    <rPh sb="109" eb="112">
      <t>ロウキュウカ</t>
    </rPh>
    <rPh sb="113" eb="115">
      <t>ルイジ</t>
    </rPh>
    <rPh sb="115" eb="117">
      <t>ダンタイ</t>
    </rPh>
    <rPh sb="120" eb="121">
      <t>スス</t>
    </rPh>
    <rPh sb="128" eb="129">
      <t>ワ</t>
    </rPh>
    <rPh sb="134" eb="136">
      <t>コンゴ</t>
    </rPh>
    <rPh sb="137" eb="140">
      <t>ダイキボ</t>
    </rPh>
    <rPh sb="140" eb="142">
      <t>ジギョウ</t>
    </rPh>
    <rPh sb="143" eb="145">
      <t>ジッシ</t>
    </rPh>
    <rPh sb="147" eb="149">
      <t>ヨテイ</t>
    </rPh>
    <rPh sb="156" eb="158">
      <t>タガク</t>
    </rPh>
    <rPh sb="159" eb="162">
      <t>チホウサイ</t>
    </rPh>
    <rPh sb="162" eb="164">
      <t>ハッコウ</t>
    </rPh>
    <rPh sb="165" eb="167">
      <t>ミコ</t>
    </rPh>
    <rPh sb="173" eb="175">
      <t>ショウライ</t>
    </rPh>
    <rPh sb="175" eb="177">
      <t>フタン</t>
    </rPh>
    <rPh sb="177" eb="179">
      <t>ヒリツ</t>
    </rPh>
    <rPh sb="180" eb="182">
      <t>ゾウカ</t>
    </rPh>
    <rPh sb="183" eb="185">
      <t>ヨソウ</t>
    </rPh>
    <rPh sb="190" eb="191">
      <t>カギ</t>
    </rPh>
    <rPh sb="194" eb="196">
      <t>ザイゲン</t>
    </rPh>
    <rPh sb="197" eb="198">
      <t>ナカ</t>
    </rPh>
    <rPh sb="199" eb="202">
      <t>ケイカクテキ</t>
    </rPh>
    <rPh sb="203" eb="205">
      <t>シセツ</t>
    </rPh>
    <rPh sb="205" eb="206">
      <t>トウ</t>
    </rPh>
    <rPh sb="207" eb="209">
      <t>コウシン</t>
    </rPh>
    <rPh sb="213" eb="21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</si>
  <si>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</si>
  <si>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</si>
  <si>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</si>
  <si>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</si>
  <si>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</si>
  <si>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</si>
  <si>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実質公債費比率は類似団体の平均値を下回っているものの、将来負担比率は類似団体の平均値を上回っている。主な要因としては地方債残高の増加が考えられる。
　今後、本町では過疎対策事業やその他大規模事業の実施により、地方債現在高及び公債費が増加するため、将来負担比率及び実質公債費比率は悪化することが予想されるが、新規事業の抑制・分散化や交付税算入率の有利な起債の活用等により、将来負担比率及び実質公債費比率の悪化を抑制する必要がある。</t>
    <rPh sb="1" eb="3">
      <t>ジッシツ</t>
    </rPh>
    <rPh sb="3" eb="6">
      <t>コウサイヒ</t>
    </rPh>
    <rPh sb="6" eb="8">
      <t>ヒリツ</t>
    </rPh>
    <rPh sb="9" eb="11">
      <t>ルイジ</t>
    </rPh>
    <rPh sb="11" eb="13">
      <t>ダンタイ</t>
    </rPh>
    <rPh sb="14" eb="17">
      <t>ヘイキンチ</t>
    </rPh>
    <rPh sb="18" eb="20">
      <t>シタマワ</t>
    </rPh>
    <rPh sb="28" eb="30">
      <t>ショウライ</t>
    </rPh>
    <rPh sb="30" eb="32">
      <t>フタン</t>
    </rPh>
    <rPh sb="32" eb="34">
      <t>ヒリツ</t>
    </rPh>
    <rPh sb="35" eb="37">
      <t>ルイジ</t>
    </rPh>
    <rPh sb="37" eb="39">
      <t>ダンタイ</t>
    </rPh>
    <rPh sb="40" eb="43">
      <t>ヘイキンチ</t>
    </rPh>
    <rPh sb="44" eb="46">
      <t>ウワマワ</t>
    </rPh>
    <rPh sb="51" eb="52">
      <t>オモ</t>
    </rPh>
    <rPh sb="53" eb="55">
      <t>ヨウイン</t>
    </rPh>
    <rPh sb="59" eb="62">
      <t>チホウサイ</t>
    </rPh>
    <rPh sb="62" eb="64">
      <t>ザンダカ</t>
    </rPh>
    <rPh sb="65" eb="67">
      <t>ゾウカ</t>
    </rPh>
    <rPh sb="68" eb="69">
      <t>カンガ</t>
    </rPh>
    <rPh sb="76" eb="78">
      <t>コンゴ</t>
    </rPh>
    <rPh sb="79" eb="81">
      <t>ホンチョウ</t>
    </rPh>
    <rPh sb="83" eb="85">
      <t>カソ</t>
    </rPh>
    <rPh sb="85" eb="87">
      <t>タイサク</t>
    </rPh>
    <rPh sb="87" eb="89">
      <t>ジギョウ</t>
    </rPh>
    <rPh sb="92" eb="93">
      <t>タ</t>
    </rPh>
    <rPh sb="93" eb="96">
      <t>ダイキボ</t>
    </rPh>
    <rPh sb="96" eb="98">
      <t>ジギョウ</t>
    </rPh>
    <rPh sb="99" eb="101">
      <t>ジッシ</t>
    </rPh>
    <rPh sb="105" eb="108">
      <t>チホウサイ</t>
    </rPh>
    <rPh sb="108" eb="110">
      <t>ゲンザイ</t>
    </rPh>
    <rPh sb="110" eb="111">
      <t>ダカ</t>
    </rPh>
    <rPh sb="111" eb="112">
      <t>オヨ</t>
    </rPh>
    <rPh sb="113" eb="116">
      <t>コウサイヒ</t>
    </rPh>
    <rPh sb="117" eb="119">
      <t>ゾウカ</t>
    </rPh>
    <rPh sb="124" eb="126">
      <t>ショウライ</t>
    </rPh>
    <rPh sb="126" eb="128">
      <t>フタン</t>
    </rPh>
    <rPh sb="128" eb="130">
      <t>ヒリツ</t>
    </rPh>
    <rPh sb="130" eb="131">
      <t>オヨ</t>
    </rPh>
    <rPh sb="132" eb="134">
      <t>ジッシツ</t>
    </rPh>
    <rPh sb="134" eb="137">
      <t>コウサイヒ</t>
    </rPh>
    <rPh sb="137" eb="139">
      <t>ヒリツ</t>
    </rPh>
    <rPh sb="140" eb="142">
      <t>アッカ</t>
    </rPh>
    <rPh sb="147" eb="149">
      <t>ヨソウ</t>
    </rPh>
    <rPh sb="154" eb="156">
      <t>シンキ</t>
    </rPh>
    <rPh sb="156" eb="158">
      <t>ジギョウ</t>
    </rPh>
    <rPh sb="159" eb="161">
      <t>ヨクセイ</t>
    </rPh>
    <rPh sb="162" eb="165">
      <t>ブンサンカ</t>
    </rPh>
    <rPh sb="166" eb="169">
      <t>コウフゼイ</t>
    </rPh>
    <rPh sb="170" eb="171">
      <t>ニュウ</t>
    </rPh>
    <rPh sb="171" eb="172">
      <t>リツ</t>
    </rPh>
    <rPh sb="173" eb="175">
      <t>ユウリ</t>
    </rPh>
    <rPh sb="176" eb="178">
      <t>キサイ</t>
    </rPh>
    <rPh sb="179" eb="181">
      <t>カツヨウ</t>
    </rPh>
    <rPh sb="181" eb="182">
      <t>トウ</t>
    </rPh>
    <rPh sb="186" eb="188">
      <t>ショウライ</t>
    </rPh>
    <rPh sb="188" eb="190">
      <t>フタン</t>
    </rPh>
    <rPh sb="190" eb="192">
      <t>ヒリツ</t>
    </rPh>
    <rPh sb="192" eb="193">
      <t>オヨ</t>
    </rPh>
    <rPh sb="194" eb="196">
      <t>ジッシツ</t>
    </rPh>
    <rPh sb="196" eb="199">
      <t>コウサイヒ</t>
    </rPh>
    <rPh sb="199" eb="201">
      <t>ヒリツ</t>
    </rPh>
    <rPh sb="202" eb="204">
      <t>アッカ</t>
    </rPh>
    <rPh sb="205" eb="207">
      <t>ヨクセイ</t>
    </rPh>
    <rPh sb="209" eb="21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</si>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</sst>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96D0F6B-F0AB-45FE-8F12-A4359C797A3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6645-42E8-BE42-FFAB80A361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109580</c:v>
                </c:pt>
                <c:pt idx="1">
                  <c:v>57624</c:v>
                </c:pt>
                <c:pt idx="2">
                  <c:v>123649</c:v>
                </c:pt>
                <c:pt idx="3">
                  <c:v>109866</c:v>
                </c:pt>
                <c:pt idx="4">
                  <c:v>111835</c:v>
                </c:pt>
              </c:numCache>
            </c:numRef>
          </c:val>
          <c:smooth val="0"/>
          <c:extLst>
            <c:ext xmlns:c16="http://schemas.microsoft.com/office/drawing/2014/chart" uri="{C3380CC4-5D6E-409C-BE32-E72D297353CC}">
              <c16:uniqueId val="{00000001-6645-42E8-BE42-FFAB80A361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2.06</c:v>
                </c:pt>
                <c:pt idx="1">
                  <c:v>2.99</c:v>
                </c:pt>
                <c:pt idx="2">
                  <c:v>1.26</c:v>
                </c:pt>
                <c:pt idx="3">
                  <c:v>3.45</c:v>
                </c:pt>
                <c:pt idx="4">
                  <c:v>3.29</c:v>
                </c:pt>
              </c:numCache>
            </c:numRef>
          </c:val>
          <c:extLst>
            <c:ext xmlns:c16="http://schemas.microsoft.com/office/drawing/2014/chart" uri="{C3380CC4-5D6E-409C-BE32-E72D297353CC}">
              <c16:uniqueId val="{00000000-D81C-43C1-8309-1902E0CA70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18.920000000000002</c:v>
                </c:pt>
                <c:pt idx="1">
                  <c:v>19.98</c:v>
                </c:pt>
                <c:pt idx="2">
                  <c:v>17.920000000000002</c:v>
                </c:pt>
                <c:pt idx="3">
                  <c:v>18.41</c:v>
                </c:pt>
                <c:pt idx="4">
                  <c:v>22.68</c:v>
                </c:pt>
              </c:numCache>
            </c:numRef>
          </c:val>
          <c:extLst>
            <c:ext xmlns:c16="http://schemas.microsoft.com/office/drawing/2014/chart" uri="{C3380CC4-5D6E-409C-BE32-E72D297353CC}">
              <c16:uniqueId val="{00000001-D81C-43C1-8309-1902E0CA70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-0.33</c:v>
                </c:pt>
                <c:pt idx="1">
                  <c:v>1.95</c:v>
                </c:pt>
                <c:pt idx="2">
                  <c:v>-2.5299999999999998</c:v>
                </c:pt>
                <c:pt idx="3">
                  <c:v>4.07</c:v>
                </c:pt>
                <c:pt idx="4">
                  <c:v>3.61</c:v>
                </c:pt>
              </c:numCache>
            </c:numRef>
          </c:val>
          <c:smooth val="0"/>
          <c:extLst>
            <c:ext xmlns:c16="http://schemas.microsoft.com/office/drawing/2014/chart" uri="{C3380CC4-5D6E-409C-BE32-E72D297353CC}">
              <c16:uniqueId val="{00000002-D81C-43C1-8309-1902E0CA70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601-4BDF-9CC6-F29EE48CAB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01-4BDF-9CC6-F29EE48CAB27}"/>
            </c:ext>
          </c:extLst>
        </c:ser>
        <c:ser>
          <c:idx val="2"/>
          <c:order val="2"/>
          <c:tx>
            <c:strRef>
              <c:f>データシート!$A$29</c:f>
              <c:strCache>
                <c:ptCount val="1"/>
                <c:pt idx="0">
                  <c:v>育英奨学金貸与事業費特別会計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2-A601-4BDF-9CC6-F29EE48CAB27}"/>
            </c:ext>
          </c:extLst>
        </c:ser>
        <c:ser>
          <c:idx val="3"/>
          <c:order val="3"/>
          <c:tx>
            <c:strRef>
              <c:f>データシート!$A$30</c:f>
              <c:strCache>
                <c:ptCount val="1"/>
                <c:pt idx="0">
                  <c:v>後期高齢者医療事業費特別会計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0.06</c:v>
                </c:pt>
                <c:pt idx="6">
                  <c:v>#N/A</c:v>
                </c:pt>
                <c:pt idx="7">
                  <c:v>0.05</c:v>
                </c:pt>
                <c:pt idx="8">
                  <c:v>#N/A</c:v>
                </c:pt>
                <c:pt idx="9">
                  <c:v>0.05</c:v>
                </c:pt>
              </c:numCache>
            </c:numRef>
          </c:val>
          <c:extLst>
            <c:ext xmlns:c16="http://schemas.microsoft.com/office/drawing/2014/chart" uri="{C3380CC4-5D6E-409C-BE32-E72D297353CC}">
              <c16:uniqueId val="{00000003-A601-4BDF-9CC6-F29EE48CAB27}"/>
            </c:ext>
          </c:extLst>
        </c:ser>
        <c:ser>
          <c:idx val="4"/>
          <c:order val="4"/>
          <c:tx>
            <c:strRef>
              <c:f>データシート!$A$31</c:f>
              <c:strCache>
                <c:ptCount val="1"/>
                <c:pt idx="0">
                  <c:v>勝浦地方卸売市場事業費特別会計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0.09</c:v>
                </c:pt>
              </c:numCache>
            </c:numRef>
          </c:val>
          <c:extLst>
            <c:ext xmlns:c16="http://schemas.microsoft.com/office/drawing/2014/chart" uri="{C3380CC4-5D6E-409C-BE32-E72D297353CC}">
              <c16:uniqueId val="{00000004-A601-4BDF-9CC6-F29EE48CAB27}"/>
            </c:ext>
          </c:extLst>
        </c:ser>
        <c:ser>
          <c:idx val="5"/>
          <c:order val="5"/>
          <c:tx>
            <c:strRef>
              <c:f>データシート!$A$32</c:f>
              <c:strCache>
                <c:ptCount val="1"/>
                <c:pt idx="0">
                  <c:v>国民健康保険事業費特別会計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0.68</c:v>
                </c:pt>
                <c:pt idx="2">
                  <c:v>#N/A</c:v>
                </c:pt>
                <c:pt idx="3">
                  <c:v>0.17</c:v>
                </c:pt>
                <c:pt idx="4">
                  <c:v>#N/A</c:v>
                </c:pt>
                <c:pt idx="5">
                  <c:v>0.01</c:v>
                </c:pt>
                <c:pt idx="6">
                  <c:v>#N/A</c:v>
                </c:pt>
                <c:pt idx="7">
                  <c:v>0.28000000000000003</c:v>
                </c:pt>
                <c:pt idx="8">
                  <c:v>#N/A</c:v>
                </c:pt>
                <c:pt idx="9">
                  <c:v>0.11</c:v>
                </c:pt>
              </c:numCache>
            </c:numRef>
          </c:val>
          <c:extLst>
            <c:ext xmlns:c16="http://schemas.microsoft.com/office/drawing/2014/chart" uri="{C3380CC4-5D6E-409C-BE32-E72D297353CC}">
              <c16:uniqueId val="{00000005-A601-4BDF-9CC6-F29EE48CAB27}"/>
            </c:ext>
          </c:extLst>
        </c:ser>
        <c:ser>
          <c:idx val="6"/>
          <c:order val="6"/>
          <c:tx>
            <c:strRef>
              <c:f>データシート!$A$33</c:f>
              <c:strCache>
                <c:ptCount val="1"/>
                <c:pt idx="0">
                  <c:v>介護保険事業費特別会計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0.39</c:v>
                </c:pt>
                <c:pt idx="2">
                  <c:v>#N/A</c:v>
                </c:pt>
                <c:pt idx="3">
                  <c:v>0.27</c:v>
                </c:pt>
                <c:pt idx="4">
                  <c:v>#N/A</c:v>
                </c:pt>
                <c:pt idx="5">
                  <c:v>0.49</c:v>
                </c:pt>
                <c:pt idx="6">
                  <c:v>#N/A</c:v>
                </c:pt>
                <c:pt idx="7">
                  <c:v>1.05</c:v>
                </c:pt>
                <c:pt idx="8">
                  <c:v>#N/A</c:v>
                </c:pt>
                <c:pt idx="9">
                  <c:v>0.72</c:v>
                </c:pt>
              </c:numCache>
            </c:numRef>
          </c:val>
          <c:extLst>
            <c:ext xmlns:c16="http://schemas.microsoft.com/office/drawing/2014/chart" uri="{C3380CC4-5D6E-409C-BE32-E72D297353CC}">
              <c16:uniqueId val="{00000006-A601-4BDF-9CC6-F29EE48CAB2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2.0499999999999998</c:v>
                </c:pt>
                <c:pt idx="2">
                  <c:v>#N/A</c:v>
                </c:pt>
                <c:pt idx="3">
                  <c:v>2.97</c:v>
                </c:pt>
                <c:pt idx="4">
                  <c:v>#N/A</c:v>
                </c:pt>
                <c:pt idx="5">
                  <c:v>1.25</c:v>
                </c:pt>
                <c:pt idx="6">
                  <c:v>#N/A</c:v>
                </c:pt>
                <c:pt idx="7">
                  <c:v>3.43</c:v>
                </c:pt>
                <c:pt idx="8">
                  <c:v>#N/A</c:v>
                </c:pt>
                <c:pt idx="9">
                  <c:v>3.28</c:v>
                </c:pt>
              </c:numCache>
            </c:numRef>
          </c:val>
          <c:extLst>
            <c:ext xmlns:c16="http://schemas.microsoft.com/office/drawing/2014/chart" uri="{C3380CC4-5D6E-409C-BE32-E72D297353CC}">
              <c16:uniqueId val="{00000007-A601-4BDF-9CC6-F29EE48CAB2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11.75</c:v>
                </c:pt>
                <c:pt idx="2">
                  <c:v>#N/A</c:v>
                </c:pt>
                <c:pt idx="3">
                  <c:v>11.04</c:v>
                </c:pt>
                <c:pt idx="4">
                  <c:v>#N/A</c:v>
                </c:pt>
                <c:pt idx="5">
                  <c:v>9.99</c:v>
                </c:pt>
                <c:pt idx="6">
                  <c:v>#N/A</c:v>
                </c:pt>
                <c:pt idx="7">
                  <c:v>8.27</c:v>
                </c:pt>
                <c:pt idx="8">
                  <c:v>#N/A</c:v>
                </c:pt>
                <c:pt idx="9">
                  <c:v>7.17</c:v>
                </c:pt>
              </c:numCache>
            </c:numRef>
          </c:val>
          <c:extLst>
            <c:ext xmlns:c16="http://schemas.microsoft.com/office/drawing/2014/chart" uri="{C3380CC4-5D6E-409C-BE32-E72D297353CC}">
              <c16:uniqueId val="{00000008-A601-4BDF-9CC6-F29EE48CAB27}"/>
            </c:ext>
          </c:extLst>
        </c:ser>
        <c:ser>
          <c:idx val="9"/>
          <c:order val="9"/>
          <c:tx>
            <c:strRef>
              <c:f>データシート!$A$36</c:f>
              <c:strCache>
                <c:ptCount val="1"/>
                <c:pt idx="0">
                  <c:v>町立温泉病院事業会計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4.3899999999999997</c:v>
                </c:pt>
                <c:pt idx="2">
                  <c:v>#N/A</c:v>
                </c:pt>
                <c:pt idx="3">
                  <c:v>3.59</c:v>
                </c:pt>
                <c:pt idx="4">
                  <c:v>#N/A</c:v>
                </c:pt>
                <c:pt idx="5">
                  <c:v>5.9</c:v>
                </c:pt>
                <c:pt idx="6">
                  <c:v>#N/A</c:v>
                </c:pt>
                <c:pt idx="7">
                  <c:v>9.69</c:v>
                </c:pt>
                <c:pt idx="8">
                  <c:v>#N/A</c:v>
                </c:pt>
                <c:pt idx="9">
                  <c:v>12.85</c:v>
                </c:pt>
              </c:numCache>
            </c:numRef>
          </c:val>
          <c:extLst>
            <c:ext xmlns:c16="http://schemas.microsoft.com/office/drawing/2014/chart" uri="{C3380CC4-5D6E-409C-BE32-E72D297353CC}">
              <c16:uniqueId val="{00000009-A601-4BDF-9CC6-F29EE48CAB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675</c:v>
                </c:pt>
                <c:pt idx="5">
                  <c:v>700</c:v>
                </c:pt>
                <c:pt idx="8">
                  <c:v>741</c:v>
                </c:pt>
                <c:pt idx="11">
                  <c:v>811</c:v>
                </c:pt>
                <c:pt idx="14">
                  <c:v>876</c:v>
                </c:pt>
              </c:numCache>
            </c:numRef>
          </c:val>
          <c:extLst>
            <c:ext xmlns:c16="http://schemas.microsoft.com/office/drawing/2014/chart" uri="{C3380CC4-5D6E-409C-BE32-E72D297353CC}">
              <c16:uniqueId val="{00000000-3CD1-4FDE-A2F1-B75720AB56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D1-4FDE-A2F1-B75720AB56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CD1-4FDE-A2F1-B75720AB56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D1-4FDE-A2F1-B75720AB56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69</c:v>
                </c:pt>
                <c:pt idx="3">
                  <c:v>95</c:v>
                </c:pt>
                <c:pt idx="6">
                  <c:v>146</c:v>
                </c:pt>
                <c:pt idx="9">
                  <c:v>175</c:v>
                </c:pt>
                <c:pt idx="12">
                  <c:v>190</c:v>
                </c:pt>
              </c:numCache>
            </c:numRef>
          </c:val>
          <c:extLst>
            <c:ext xmlns:c16="http://schemas.microsoft.com/office/drawing/2014/chart" uri="{C3380CC4-5D6E-409C-BE32-E72D297353CC}">
              <c16:uniqueId val="{00000004-3CD1-4FDE-A2F1-B75720AB56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D1-4FDE-A2F1-B75720AB56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D1-4FDE-A2F1-B75720AB56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901</c:v>
                </c:pt>
                <c:pt idx="3">
                  <c:v>933</c:v>
                </c:pt>
                <c:pt idx="6">
                  <c:v>961</c:v>
                </c:pt>
                <c:pt idx="9">
                  <c:v>999</c:v>
                </c:pt>
                <c:pt idx="12">
                  <c:v>1073</c:v>
                </c:pt>
              </c:numCache>
            </c:numRef>
          </c:val>
          <c:extLst>
            <c:ext xmlns:c16="http://schemas.microsoft.com/office/drawing/2014/chart" uri="{C3380CC4-5D6E-409C-BE32-E72D297353CC}">
              <c16:uniqueId val="{00000007-3CD1-4FDE-A2F1-B75720AB56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295</c:v>
                </c:pt>
                <c:pt idx="2">
                  <c:v>#N/A</c:v>
                </c:pt>
                <c:pt idx="3">
                  <c:v>#N/A</c:v>
                </c:pt>
                <c:pt idx="4">
                  <c:v>328</c:v>
                </c:pt>
                <c:pt idx="5">
                  <c:v>#N/A</c:v>
                </c:pt>
                <c:pt idx="6">
                  <c:v>#N/A</c:v>
                </c:pt>
                <c:pt idx="7">
                  <c:v>366</c:v>
                </c:pt>
                <c:pt idx="8">
                  <c:v>#N/A</c:v>
                </c:pt>
                <c:pt idx="9">
                  <c:v>#N/A</c:v>
                </c:pt>
                <c:pt idx="10">
                  <c:v>363</c:v>
                </c:pt>
                <c:pt idx="11">
                  <c:v>#N/A</c:v>
                </c:pt>
                <c:pt idx="12">
                  <c:v>#N/A</c:v>
                </c:pt>
                <c:pt idx="13">
                  <c:v>387</c:v>
                </c:pt>
                <c:pt idx="14">
                  <c:v>#N/A</c:v>
                </c:pt>
              </c:numCache>
            </c:numRef>
          </c:val>
          <c:smooth val="0"/>
          <c:extLst>
            <c:ext xmlns:c16="http://schemas.microsoft.com/office/drawing/2014/chart" uri="{C3380CC4-5D6E-409C-BE32-E72D297353CC}">
              <c16:uniqueId val="{00000008-3CD1-4FDE-A2F1-B75720AB56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9646</c:v>
                </c:pt>
                <c:pt idx="5">
                  <c:v>9565</c:v>
                </c:pt>
                <c:pt idx="8">
                  <c:v>10788</c:v>
                </c:pt>
                <c:pt idx="11">
                  <c:v>10435</c:v>
                </c:pt>
                <c:pt idx="14">
                  <c:v>10616</c:v>
                </c:pt>
              </c:numCache>
            </c:numRef>
          </c:val>
          <c:extLst>
            <c:ext xmlns:c16="http://schemas.microsoft.com/office/drawing/2014/chart" uri="{C3380CC4-5D6E-409C-BE32-E72D297353CC}">
              <c16:uniqueId val="{00000000-D63E-4150-9DDA-9A01C4A30D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c:v>
                </c:pt>
                <c:pt idx="5">
                  <c:v>1</c:v>
                </c:pt>
                <c:pt idx="8">
                  <c:v>1</c:v>
                </c:pt>
                <c:pt idx="11">
                  <c:v>1</c:v>
                </c:pt>
                <c:pt idx="14">
                  <c:v>0</c:v>
                </c:pt>
              </c:numCache>
            </c:numRef>
          </c:val>
          <c:extLst>
            <c:ext xmlns:c16="http://schemas.microsoft.com/office/drawing/2014/chart" uri="{C3380CC4-5D6E-409C-BE32-E72D297353CC}">
              <c16:uniqueId val="{00000001-D63E-4150-9DDA-9A01C4A30D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4336</c:v>
                </c:pt>
                <c:pt idx="5">
                  <c:v>4371</c:v>
                </c:pt>
                <c:pt idx="8">
                  <c:v>4244</c:v>
                </c:pt>
                <c:pt idx="11">
                  <c:v>4874</c:v>
                </c:pt>
                <c:pt idx="14">
                  <c:v>5311</c:v>
                </c:pt>
              </c:numCache>
            </c:numRef>
          </c:val>
          <c:extLst>
            <c:ext xmlns:c16="http://schemas.microsoft.com/office/drawing/2014/chart" uri="{C3380CC4-5D6E-409C-BE32-E72D297353CC}">
              <c16:uniqueId val="{00000002-D63E-4150-9DDA-9A01C4A30D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3E-4150-9DDA-9A01C4A30D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3E-4150-9DDA-9A01C4A30D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3E-4150-9DDA-9A01C4A30D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1160</c:v>
                </c:pt>
                <c:pt idx="3">
                  <c:v>1193</c:v>
                </c:pt>
                <c:pt idx="6">
                  <c:v>1129</c:v>
                </c:pt>
                <c:pt idx="9">
                  <c:v>1264</c:v>
                </c:pt>
                <c:pt idx="12">
                  <c:v>1138</c:v>
                </c:pt>
              </c:numCache>
            </c:numRef>
          </c:val>
          <c:extLst>
            <c:ext xmlns:c16="http://schemas.microsoft.com/office/drawing/2014/chart" uri="{C3380CC4-5D6E-409C-BE32-E72D297353CC}">
              <c16:uniqueId val="{00000006-D63E-4150-9DDA-9A01C4A30D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208</c:v>
                </c:pt>
                <c:pt idx="3">
                  <c:v>200</c:v>
                </c:pt>
                <c:pt idx="6">
                  <c:v>192</c:v>
                </c:pt>
                <c:pt idx="9">
                  <c:v>184</c:v>
                </c:pt>
                <c:pt idx="12">
                  <c:v>176</c:v>
                </c:pt>
              </c:numCache>
            </c:numRef>
          </c:val>
          <c:extLst>
            <c:ext xmlns:c16="http://schemas.microsoft.com/office/drawing/2014/chart" uri="{C3380CC4-5D6E-409C-BE32-E72D297353CC}">
              <c16:uniqueId val="{00000007-D63E-4150-9DDA-9A01C4A30D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1999</c:v>
                </c:pt>
                <c:pt idx="3">
                  <c:v>1820</c:v>
                </c:pt>
                <c:pt idx="6">
                  <c:v>1650</c:v>
                </c:pt>
                <c:pt idx="9">
                  <c:v>1518</c:v>
                </c:pt>
                <c:pt idx="12">
                  <c:v>1663</c:v>
                </c:pt>
              </c:numCache>
            </c:numRef>
          </c:val>
          <c:extLst>
            <c:ext xmlns:c16="http://schemas.microsoft.com/office/drawing/2014/chart" uri="{C3380CC4-5D6E-409C-BE32-E72D297353CC}">
              <c16:uniqueId val="{00000008-D63E-4150-9DDA-9A01C4A30D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3E-4150-9DDA-9A01C4A30D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12399</c:v>
                </c:pt>
                <c:pt idx="3">
                  <c:v>12299</c:v>
                </c:pt>
                <c:pt idx="6">
                  <c:v>13258</c:v>
                </c:pt>
                <c:pt idx="9">
                  <c:v>13622</c:v>
                </c:pt>
                <c:pt idx="12">
                  <c:v>13919</c:v>
                </c:pt>
              </c:numCache>
            </c:numRef>
          </c:val>
          <c:extLst>
            <c:ext xmlns:c16="http://schemas.microsoft.com/office/drawing/2014/chart" uri="{C3380CC4-5D6E-409C-BE32-E72D297353CC}">
              <c16:uniqueId val="{0000000A-D63E-4150-9DDA-9A01C4A30D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1783</c:v>
                </c:pt>
                <c:pt idx="2">
                  <c:v>#N/A</c:v>
                </c:pt>
                <c:pt idx="3">
                  <c:v>#N/A</c:v>
                </c:pt>
                <c:pt idx="4">
                  <c:v>1574</c:v>
                </c:pt>
                <c:pt idx="5">
                  <c:v>#N/A</c:v>
                </c:pt>
                <c:pt idx="6">
                  <c:v>#N/A</c:v>
                </c:pt>
                <c:pt idx="7">
                  <c:v>1196</c:v>
                </c:pt>
                <c:pt idx="8">
                  <c:v>#N/A</c:v>
                </c:pt>
                <c:pt idx="9">
                  <c:v>#N/A</c:v>
                </c:pt>
                <c:pt idx="10">
                  <c:v>1279</c:v>
                </c:pt>
                <c:pt idx="11">
                  <c:v>#N/A</c:v>
                </c:pt>
                <c:pt idx="12">
                  <c:v>#N/A</c:v>
                </c:pt>
                <c:pt idx="13">
                  <c:v>969</c:v>
                </c:pt>
                <c:pt idx="14">
                  <c:v>#N/A</c:v>
                </c:pt>
              </c:numCache>
            </c:numRef>
          </c:val>
          <c:smooth val="0"/>
          <c:extLst>
            <c:ext xmlns:c16="http://schemas.microsoft.com/office/drawing/2014/chart" uri="{C3380CC4-5D6E-409C-BE32-E72D297353CC}">
              <c16:uniqueId val="{0000000B-D63E-4150-9DDA-9A01C4A30D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928</c:v>
                </c:pt>
                <c:pt idx="1">
                  <c:v>1028</c:v>
                </c:pt>
                <c:pt idx="2">
                  <c:v>1238</c:v>
                </c:pt>
              </c:numCache>
            </c:numRef>
          </c:val>
          <c:extLst>
            <c:ext xmlns:c16="http://schemas.microsoft.com/office/drawing/2014/chart" uri="{C3380CC4-5D6E-409C-BE32-E72D297353CC}">
              <c16:uniqueId val="{00000000-767E-4AC7-818A-8E632911A5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1227</c:v>
                </c:pt>
                <c:pt idx="1">
                  <c:v>1590</c:v>
                </c:pt>
                <c:pt idx="2">
                  <c:v>1590</c:v>
                </c:pt>
              </c:numCache>
            </c:numRef>
          </c:val>
          <c:extLst>
            <c:ext xmlns:c16="http://schemas.microsoft.com/office/drawing/2014/chart" uri="{C3380CC4-5D6E-409C-BE32-E72D297353CC}">
              <c16:uniqueId val="{00000001-767E-4AC7-818A-8E632911A5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1540</c:v>
                </c:pt>
                <c:pt idx="1">
                  <c:v>1711</c:v>
                </c:pt>
                <c:pt idx="2">
                  <c:v>1868</c:v>
                </c:pt>
              </c:numCache>
            </c:numRef>
          </c:val>
          <c:extLst>
            <c:ext xmlns:c16="http://schemas.microsoft.com/office/drawing/2014/chart" uri="{C3380CC4-5D6E-409C-BE32-E72D297353CC}">
              <c16:uniqueId val="{00000002-767E-4AC7-818A-8E632911A5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{6B57384D-D454-4F03-81D5-8D19876A9E2B}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FBA-44A4-99E3-8DECF33773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{0078ADEE-EBBB-4AF0-A9DA-8B26AA74346F}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BA-44A4-99E3-8DECF33773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{77CE3E2F-6695-477E-B9DB-F61DFBA7473C}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BA-44A4-99E3-8DECF33773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{198A7DBE-D8F8-4C09-9DBD-1738A816929C}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BA-44A4-99E3-8DECF33773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{64E001C0-7393-44CE-8600-0CC1BAA70A6E}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BA-44A4-99E3-8DECF337734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{7B25C560-E9D4-4CD6-A16F-BBFD44BB91E3}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FBA-44A4-99E3-8DECF337734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{982BA9D7-8C64-4299-A431-836815237C28}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FBA-44A4-99E3-8DECF337734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{245668AB-A468-492D-9B0C-5E70095BE261}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FBA-44A4-99E3-8DECF337734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{FE45BF01-8FFD-4029-AB42-28E5B1F1487F}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FBA-44A4-99E3-8DECF33773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65.8</c:v>
                </c:pt>
                <c:pt idx="16">
                  <c:v>66.5</c:v>
                </c:pt>
                <c:pt idx="24">
                  <c:v>65.900000000000006</c:v>
                </c:pt>
                <c:pt idx="32">
                  <c:v>67.599999999999994</c:v>
                </c:pt>
              </c:numCache>
            </c:numRef>
          </c:xVal>
          <c:yVal>
            <c:numRef>
              <c:f>公会計指標分析・財政指標組合せ分析表!$BP$51:$DC$51</c:f>
              <c:numCache>
                <c:formatCode>#,##0.0;"▲ "#,##0.0</c:formatCode>
                <c:ptCount val="40"/>
                <c:pt idx="0">
                  <c:v>42.1</c:v>
                </c:pt>
                <c:pt idx="8">
                  <c:v>37.5</c:v>
                </c:pt>
                <c:pt idx="16">
                  <c:v>26.9</c:v>
                </c:pt>
                <c:pt idx="24">
                  <c:v>26.7</c:v>
                </c:pt>
                <c:pt idx="32">
                  <c:v>21.1</c:v>
                </c:pt>
              </c:numCache>
            </c:numRef>
          </c:yVal>
          <c:smooth val="0"/>
          <c:extLst>
            <c:ext xmlns:c16="http://schemas.microsoft.com/office/drawing/2014/chart" uri="{C3380CC4-5D6E-409C-BE32-E72D297353CC}">
              <c16:uniqueId val="{00000009-2FBA-44A4-99E3-8DECF33773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2229358869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{DEC0A84F-0BDF-4DC7-8148-74CF0BF01928}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FBA-44A4-99E3-8DECF33773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{F9C54DCE-8AF8-4D21-875A-60CE9198BA60}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BA-44A4-99E3-8DECF33773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{8B46237C-B9B0-4D33-B5A8-BC4809837B4B}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BA-44A4-99E3-8DECF33773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{7B935B53-0426-43DC-BFFC-1BEC45E87026}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BA-44A4-99E3-8DECF33773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{DE414F2B-F58C-42B8-8094-DB28698AF30A}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BA-44A4-99E3-8DECF3377349}"/>
                </c:ext>
              </c:extLst>
            </c:dLbl>
            <c:dLbl>
              <c:idx val="8"/>
              <c:layout>
                <c:manualLayout>
                  <c:x val="-3.715522882621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{CA306602-884E-4906-8971-4E8AF961FC29}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FBA-44A4-99E3-8DECF337734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{7B82A30F-49C2-4DDD-856B-248716955845}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FBA-44A4-99E3-8DECF337734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{EE9D127F-570D-4427-A5C1-FE9CB2E10CEC}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FBA-44A4-99E3-8DECF337734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{A8D0A406-A4F4-4ACA-BD0A-DE69A69C054E}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FBA-44A4-99E3-8DECF33773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2FBA-44A4-99E3-8DECF3377349}"/>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{67A8C198-9F0A-481E-B31A-E790B17A361A}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DDD-4C8A-9AB2-5056CE0CFC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{F8B1F23F-EF64-44D8-9F9A-DAD0CF1553DB}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DD-4C8A-9AB2-5056CE0CFC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{D193E98D-56C0-4856-8958-6FED3A2205F2}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DD-4C8A-9AB2-5056CE0CFC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{6F019F22-B813-44A8-B1FD-D7862FE572A2}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DD-4C8A-9AB2-5056CE0CFC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{D2EF2E52-94B0-43A9-ADB2-C33F2B17551E}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DD-4C8A-9AB2-5056CE0CFC2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{C886C24B-402E-409F-BA08-C38B7B546259}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DDD-4C8A-9AB2-5056CE0CFC24}"/>
                </c:ext>
              </c:extLst>
            </c:dLbl>
            <c:dLbl>
              <c:idx val="16"/>
              <c:layout>
                <c:manualLayout>
                  <c:x val="-4.3245478156388198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{7788A775-4ED0-404D-B443-516A99C1630D}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DDD-4C8A-9AB2-5056CE0CFC24}"/>
                </c:ext>
              </c:extLst>
            </c:dLbl>
            <c:dLbl>
              <c:idx val="24"/>
              <c:layout>
                <c:manualLayout>
                  <c:x val="-4.3245478156388129E-2"/>
                  <c:y val="-5.25430729491673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{6FB5552B-7EED-4338-8366-E6ACE2B1B60D}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DDD-4C8A-9AB2-5056CE0CFC2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{B45CD0EF-2466-487F-908C-441A95787E00}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DDD-4C8A-9AB2-5056CE0CFC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6.7</c:v>
                </c:pt>
                <c:pt idx="16">
                  <c:v>7.6</c:v>
                </c:pt>
                <c:pt idx="24">
                  <c:v>7.8</c:v>
                </c:pt>
                <c:pt idx="32">
                  <c:v>8</c:v>
                </c:pt>
              </c:numCache>
            </c:numRef>
          </c:xVal>
          <c:yVal>
            <c:numRef>
              <c:f>公会計指標分析・財政指標組合せ分析表!$BP$73:$DC$73</c:f>
              <c:numCache>
                <c:formatCode>#,##0.0;"▲ "#,##0.0</c:formatCode>
                <c:ptCount val="40"/>
                <c:pt idx="0">
                  <c:v>42.1</c:v>
                </c:pt>
                <c:pt idx="8">
                  <c:v>37.5</c:v>
                </c:pt>
                <c:pt idx="16">
                  <c:v>26.9</c:v>
                </c:pt>
                <c:pt idx="24">
                  <c:v>26.7</c:v>
                </c:pt>
                <c:pt idx="32">
                  <c:v>21.1</c:v>
                </c:pt>
              </c:numCache>
            </c:numRef>
          </c:yVal>
          <c:smooth val="0"/>
          <c:extLst>
            <c:ext xmlns:c16="http://schemas.microsoft.com/office/drawing/2014/chart" uri="{C3380CC4-5D6E-409C-BE32-E72D297353CC}">
              <c16:uniqueId val="{00000009-3DDD-4C8A-9AB2-5056CE0CFC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1675135431312546E-2"/>
                  <c:y val="-9.8735741386265594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{38F478C1-7384-4F5C-8308-C9035B3282F2}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DDD-4C8A-9AB2-5056CE0CFC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{8115FD14-4E88-42D6-8DF7-890463DD3E9B}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DD-4C8A-9AB2-5056CE0CFC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{831DEA9C-C8B1-4A5A-B2A7-A105BBFC7682}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DD-4C8A-9AB2-5056CE0CFC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{525BFC16-7683-403D-BC92-5141EE246E9C}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DD-4C8A-9AB2-5056CE0CFC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{7B383490-A451-4738-85E3-BE8052496B20}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DD-4C8A-9AB2-5056CE0CFC24}"/>
                </c:ext>
              </c:extLst>
            </c:dLbl>
            <c:dLbl>
              <c:idx val="8"/>
              <c:layout>
                <c:manualLayout>
                  <c:x val="1.1675135431312546E-2"/>
                  <c:y val="0"/>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{92206201-568C-4116-A66C-75375A312356}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DDD-4C8A-9AB2-5056CE0CFC2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{17394CC4-CAC2-493B-B6E5-A56276B11F37}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DDD-4C8A-9AB2-5056CE0CFC2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{EEB3DFB2-F1A0-4AB0-9ED3-E2B343BF4002}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DDD-4C8A-9AB2-5056CE0CFC2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{96875856-4A13-4749-A673-31C3EBC1D050}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DDD-4C8A-9AB2-5056CE0CFC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3DDD-4C8A-9AB2-5056CE0CFC2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456C231-082E-42EA-A733-DD3086CAAA6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C69E381-5D1A-428F-BBEA-CE8787B2E64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5E4842B-3C26-4866-B942-D15B524C32B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DBE3585-5DA6-4084-B93A-9DA4C9B1591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9D7B086-627F-4532-8744-199D6DB61F9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39E55C8-BC69-48C4-A691-862BF48015B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FA0C9B8-31B4-440D-95C0-C35319D2B9B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D72D6CD-14B1-43EB-BC68-EFB5114B406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254CCA1-426E-4D51-849B-1987DA16FCC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8708AD6-0EAD-4900-AD7C-6A06C5545A9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14,036
13,897
183.31
10,302,896
10,088,680
179,567
5,457,966
12,503,341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1AACBF5-BA7E-4B65-9DD9-10D2DBC253E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70BE33F-25A9-4BAB-8D3A-E80EE47D73C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F66BB17-0E92-4B75-B0AF-03BE6342149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463F568-6F90-4ADF-89E7-FF3C0D292BB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BFA6335-016D-4BA5-875B-173D9C3AABA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E006E36-D7FE-441C-9B74-EE180274607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C8E1C06-4803-4EB3-B0DE-7428CB3F8F9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284B54A-8CE7-4B25-B9C4-7BB9F1255CD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D77F592-8161-4D85-9781-ADBB2E15C1E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AE36B28-AC48-4728-83C2-F48A0CFC661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1A127FE-53DA-4B13-8499-92F6356EDE9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FF04F20-CAB7-4361-B63C-1B98AB43700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D111D08-2A98-4342-ADDB-AF8FD2E298C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D167270-471B-4DA4-B972-2FBF4F22264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DF40030-681B-495F-BFA9-AE4B8F927C7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093B6C3-7103-4DEB-A2FD-7F9DE1C7FD5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1B7F2ED-3D37-440D-B535-6C7E46CB48E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C4087DF-7722-49B1-8A83-FEE596E6471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4DE6537-753E-4A89-A5DA-4F354AC5022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D12E1CD-9754-4D36-AC41-F17E0C150D9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B47EED5-4EAE-4E45-A609-5AA7DFAA38F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339D235-C331-4444-8C8B-1545EBD4D73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F2D12F0-FE91-4F23-8688-C4678FF8B8C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661FEA3-59BE-4CF1-998B-FD5ABF77CD0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AD80BC0-D43B-4EA5-977D-3E60A8FB4A4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CCA022A-AC3B-4771-B2C7-E076A50FA71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846825D-4E0D-45C6-BE5A-EB7EDFAA5BC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97C5851-DEAA-44DE-89FA-8500343DEB1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02C3DDF-E984-431A-B1CD-23BCD6D2E4F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24D20BA-7184-40C9-A219-CA90119A0F6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B1A8D24-D083-457D-B9C1-CDB33801F16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13D61D7-9072-4AB9-8E39-7B766154E99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18872CC-3B9A-4FE1-8670-BEBF4794AF8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63338B6-CFAE-474F-B7AB-8913F89A734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88270BB-0728-441B-B229-0A403249155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F212DF7-E5A9-4907-BA2F-FB0305D7515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A7C1355-E90C-4494-90EE-24378FAF31B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財政力指数は類似団体平均を</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ポイント、和歌山県平均を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ポイント下回っている。類似団体平均が昨年度から</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ポイント下回っているのに対し、当町も</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ポイント下回るのみとなっている。</a:t>
          </a:r>
          <a:endParaRPr lang="ja-JP" altLang="ja-JP" sz="1400">
            <a:effectLst/>
          </a:endParaRPr>
        </a:p>
        <a:p>
          <a:r>
            <a:rPr kumimoji="1" lang="ja-JP" altLang="ja-JP" sz="1100">
              <a:solidFill>
                <a:schemeClr val="dk1"/>
              </a:solidFill>
              <a:effectLst/>
              <a:latin typeface="+mn-lt"/>
              <a:ea typeface="+mn-ea"/>
              <a:cs typeface="+mn-cs"/>
            </a:rPr>
            <a:t>　今後も人口減少等による税収の減少や交付税の削減等により、厳しい財政状況が予想されるが、地方創生等により人口減少に歯止めをかけ、税収等の歳入を確保し財政力指数の改善に努める。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30E1629-0FE7-485E-A24D-9C3FB834EE1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FBCBF8AF-8A85-4D78-9186-2F7D8EBA306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8691864D-2996-4039-BD19-7879C2FB9D7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1D57D026-BAAA-4748-9157-08263D885884}"/>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6E45E68A-D4F5-43F2-A726-33271F69C4C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FCDBA792-AA17-4D1E-AF17-6CA8FD0EE84D}"/>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2BD04643-1B96-4DFD-931E-A4A929C23DC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9F47DC03-EF63-49B5-82E9-7D8C241402DF}"/>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2692DD1-86DD-4257-B299-9962984C51C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C6328742-5167-4421-93CD-DD1583CBCA0C}"/>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7A4242E2-F57F-4DB5-BB3C-6105C1B2FB81}"/>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B7DB4BC6-2F68-4BA4-A941-7E6E54AA4B0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B466971B-EAFA-4210-9AB1-57845744DC97}"/>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C6479A32-7EA6-404C-9206-A30670E5A0C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A4C50B49-8A7C-4BD9-AC20-D99C01F34CE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11A7AECC-8ACB-43C3-9218-A4B8755F4F0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FAFAF774-C79E-4C82-B506-DDFAF6A3B8D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B50C74A0-3DBC-4808-828A-7B66948037F9}"/>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49368235-E8EC-47FC-84DD-E9E4BD34ACEB}"/>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8EC94967-0FC6-414E-8DEA-C2B365C90C78}"/>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150488C-16E8-499A-A66C-320BB6DD50E4}"/>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BD02C05A-2FB1-491E-97EF-4FB276E9EB34}"/>
            </a:ext>
          </a:extLst>
        </xdr:cNvPr>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DFFD2240-6FC9-4301-AD8C-B26FAED5BC8E}"/>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C7154ED8-516D-4F89-A8B2-C95CA697FD36}"/>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1A142A3D-7B7F-41EC-BB8D-F24372006061}"/>
            </a:ext>
          </a:extLst>
        </xdr:cNvPr>
        <xdr:cNvCxnSpPr/>
      </xdr:nvCxnSpPr>
      <xdr:spPr>
        <a:xfrm>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E5AB1451-0A46-4A2D-B11A-49EA8EC8320E}"/>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9C178FD2-5DA8-49C1-8C99-24558DDA589D}"/>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E1AE0CC-DC31-45A3-AFFE-B944FF526AD8}"/>
            </a:ext>
          </a:extLst>
        </xdr:cNvPr>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C2443B29-DCD4-4E93-B527-80A1C858277D}"/>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E3F0D6EB-8E07-4697-B32A-F319C1816A9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2336DF51-1BC7-4F86-8F0A-9EF60EA6C846}"/>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3112450C-DDCD-4400-8B6F-8E4F03F99F3F}"/>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A5114940-2411-4DBC-A5E9-07D73B4071EA}"/>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19A2FB1A-42E2-4410-81BB-8BF731F2A79E}"/>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C4B7E024-9538-491F-A32B-4A0BD36C0661}"/>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C282EFA-6093-4501-AC6C-EA1E6BA6C2D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ED1582D-3ABE-4CF2-AA0A-56F1EA3430F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B6B3414-DC09-4264-85F9-492D9912FE4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D4D53F8-1E6D-48DA-BF81-0D21E212DB9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B40E09A-B2F2-4E6A-AA6E-F9C937C8380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BBDDE649-45EB-43F3-AA6F-1F2090FB5E81}"/>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134758</xdr:rowOff>
    </xdr:from>
    <xdr:ext cx="762000" cy="259045"/>
    <xdr:sp macro="" textlink="">
      <xdr:nvSpPr>
        <xdr:cNvPr id="90" name="財政力該当値テキスト">
          <a:extLst>
            <a:ext uri="{FF2B5EF4-FFF2-40B4-BE49-F238E27FC236}">
              <a16:creationId xmlns:a16="http://schemas.microsoft.com/office/drawing/2014/main" id="{A045BDBA-CC7A-4A9D-A190-55EACABA44C4}"/>
            </a:ext>
          </a:extLst>
        </xdr:cNvPr>
        <xdr:cNvSpPr txBox="1"/>
      </xdr:nvSpPr>
      <xdr:spPr>
        <a:xfrm>
          <a:off x="5041900" y="73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2D633EAA-0D98-4679-B54D-6AD7C90CAF93}"/>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556F391B-DC68-4AEB-821A-36C46360561A}"/>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B8E031A0-64C1-4F5B-B384-83BB452C9A67}"/>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348FDBC7-5052-4F78-9EA9-919CE4155283}"/>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D6749A8C-8141-4A88-8C9A-22FC2BCF4C06}"/>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2B141980-A7A0-475D-B449-0EE431004778}"/>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693B6EF6-84AE-4254-9998-1F3DE056CA8B}"/>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818BFD9B-8091-41DE-A317-D46689C758A4}"/>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1FA483B2-6C39-413A-8110-A69ECDA43F1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672EEC77-5E60-4FCA-93D5-C9601AEB094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D4FC1D7B-4CC7-4EDF-AC92-2E6343847A3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D0EE2BB-ACFF-4BD7-93E5-343359207B9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65BB73CB-25C8-4C6C-9340-6517E14ADB6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3E883D1-4961-4300-86C7-6AC9D00876E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CBF93F36-0BFB-40BF-94DE-E887D5593C6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79F5B149-3AAA-4DDD-9E13-97BC44938E5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BF3CC703-87F2-4556-B47B-75A65C1D66E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B406A2ED-74D7-4E07-81EF-E735F54DFAD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4051CD8A-9A9C-483D-B65E-9C6FBAC281F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A80293D0-8ADE-45CB-A693-45EBAB3674B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FF927B15-5794-4757-AA83-5161F2D297E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増加している。令和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年度に経常収支比率が増加した主な要因としては、人件費や公債費の増加が挙げられる。</a:t>
          </a:r>
          <a:endParaRPr lang="ja-JP" altLang="ja-JP" sz="1400">
            <a:effectLst/>
          </a:endParaRPr>
        </a:p>
        <a:p>
          <a:r>
            <a:rPr kumimoji="1" lang="ja-JP" altLang="ja-JP" sz="1100">
              <a:solidFill>
                <a:schemeClr val="dk1"/>
              </a:solidFill>
              <a:effectLst/>
              <a:latin typeface="+mn-lt"/>
              <a:ea typeface="+mn-ea"/>
              <a:cs typeface="+mn-cs"/>
            </a:rPr>
            <a:t>　今後も、町税等の滞納整理や徴収率の向上に向けた取り組みを行い、より一層の町税等歳入の確保及び経常経費の削減を行い、経常収支比率の改善に努める。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A42DC3E-DC71-4709-BBBB-063BADF80F9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E9BAC770-1105-42E3-AD6B-FFF544DABB7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B3B0446-5FAC-4BD7-A09A-A29870EC274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853E1C24-1461-4C2C-B519-B45445558F43}"/>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970C255B-9C94-4899-A57C-7CB5C374E3AD}"/>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A64950F6-C66A-43FC-B43A-61E0D7476C6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34A4AB70-9D6B-4436-87C9-118F3CD9FB7B}"/>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F0AA5F3B-8286-4D09-A38A-6FF694B2A23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571E2A5C-D09F-46A5-8838-27BE560791D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A3DF0B2F-39AE-4827-9F4D-A56F40920A4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301ECC12-CADE-4F55-AA3E-F01F78D00B2E}"/>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14EA3A97-39CD-4866-A9DA-B5CB5087FE05}"/>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48BCEC5A-A98A-4A19-B4F5-C3DD9050B8D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F86A5388-AAF0-4E42-A28F-E2198897619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24422F96-ECBE-4E08-8340-E270595093B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89016067-BB9D-4C6E-8260-291F7CB8665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878BE3FC-F7FD-48FC-9385-06B1D2D770A4}"/>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23D1D7DD-83D0-47A6-93ED-2756A050A803}"/>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5C708464-8CBF-4E40-83B7-28FD78D590D4}"/>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4B0DDDFD-100D-4A0F-B549-5A0F026E354D}"/>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B270A6D1-5A8B-4831-8D73-6B0E33C0A89F}"/>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155998</xdr:rowOff>
    </xdr:from>
    <xdr:to>
      <xdr:col>23</xdr:col>
      <xdr:colOff>133350</xdr:colOff>
      <xdr:row>66</xdr:row>
      <xdr:rowOff>134831</xdr:rowOff>
    </xdr:to>
    <xdr:cxnSp macro="">
      <xdr:nvCxnSpPr>
        <xdr:cNvPr id="133" name="直線コネクタ 132">
          <a:extLst>
            <a:ext uri="{FF2B5EF4-FFF2-40B4-BE49-F238E27FC236}">
              <a16:creationId xmlns:a16="http://schemas.microsoft.com/office/drawing/2014/main" id="{BE75B99F-13EE-48A6-A8B5-0563FE01D069}"/>
            </a:ext>
          </a:extLst>
        </xdr:cNvPr>
        <xdr:cNvCxnSpPr/>
      </xdr:nvCxnSpPr>
      <xdr:spPr>
        <a:xfrm>
          <a:off x="4114800" y="11128798"/>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873EA65B-CDBD-4805-9550-F48A064EB81B}"/>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484D4EB2-4478-4081-ACAA-D0423DB3AA44}"/>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155998</xdr:rowOff>
    </xdr:from>
    <xdr:to>
      <xdr:col>19</xdr:col>
      <xdr:colOff>133350</xdr:colOff>
      <xdr:row>67</xdr:row>
      <xdr:rowOff>23706</xdr:rowOff>
    </xdr:to>
    <xdr:cxnSp macro="">
      <xdr:nvCxnSpPr>
        <xdr:cNvPr id="136" name="直線コネクタ 135">
          <a:extLst>
            <a:ext uri="{FF2B5EF4-FFF2-40B4-BE49-F238E27FC236}">
              <a16:creationId xmlns:a16="http://schemas.microsoft.com/office/drawing/2014/main" id="{C8E9E10D-B747-4089-8786-F8B9AE81C3D2}"/>
            </a:ext>
          </a:extLst>
        </xdr:cNvPr>
        <xdr:cNvCxnSpPr/>
      </xdr:nvCxnSpPr>
      <xdr:spPr>
        <a:xfrm flipV="1">
          <a:off x="3225800" y="11128798"/>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EA21BA70-824C-4BAF-974F-5DAC22C74419}"/>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AC7E2FBF-1F35-41F9-B972-DFE4635091C1}"/>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3598</xdr:rowOff>
    </xdr:from>
    <xdr:to>
      <xdr:col>15</xdr:col>
      <xdr:colOff>82550</xdr:colOff>
      <xdr:row>67</xdr:row>
      <xdr:rowOff>23706</xdr:rowOff>
    </xdr:to>
    <xdr:cxnSp macro="">
      <xdr:nvCxnSpPr>
        <xdr:cNvPr id="139" name="直線コネクタ 138">
          <a:extLst>
            <a:ext uri="{FF2B5EF4-FFF2-40B4-BE49-F238E27FC236}">
              <a16:creationId xmlns:a16="http://schemas.microsoft.com/office/drawing/2014/main" id="{D344CA46-4D19-4205-90CB-1D2C3D1FFAEC}"/>
            </a:ext>
          </a:extLst>
        </xdr:cNvPr>
        <xdr:cNvCxnSpPr/>
      </xdr:nvCxnSpPr>
      <xdr:spPr>
        <a:xfrm>
          <a:off x="2336800" y="1149074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E536FB3D-1312-4584-8831-0FC012AA2097}"/>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F7EB4EEB-10F6-4802-8336-11D371B8482A}"/>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67</xdr:row>
      <xdr:rowOff>3598</xdr:rowOff>
    </xdr:to>
    <xdr:cxnSp macro="">
      <xdr:nvCxnSpPr>
        <xdr:cNvPr id="142" name="直線コネクタ 141">
          <a:extLst>
            <a:ext uri="{FF2B5EF4-FFF2-40B4-BE49-F238E27FC236}">
              <a16:creationId xmlns:a16="http://schemas.microsoft.com/office/drawing/2014/main" id="{6959ADA1-89D8-4566-B5E8-334C070141A8}"/>
            </a:ext>
          </a:extLst>
        </xdr:cNvPr>
        <xdr:cNvCxnSpPr/>
      </xdr:nvCxnSpPr>
      <xdr:spPr>
        <a:xfrm>
          <a:off x="1447800" y="1136607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C473B83E-1A5C-4973-9F66-BA1DF6DCAAFD}"/>
            </a:ext>
          </a:extLst>
        </xdr:cNvPr>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142046</xdr:rowOff>
    </xdr:from>
    <xdr:ext cx="762000" cy="259045"/>
    <xdr:sp macro="" textlink="">
      <xdr:nvSpPr>
        <xdr:cNvPr id="144" name="テキスト ボックス 143">
          <a:extLst>
            <a:ext uri="{FF2B5EF4-FFF2-40B4-BE49-F238E27FC236}">
              <a16:creationId xmlns:a16="http://schemas.microsoft.com/office/drawing/2014/main" id="{FDD5121F-DE52-4A93-811E-8595A8A9D2D8}"/>
            </a:ext>
          </a:extLst>
        </xdr:cNvPr>
        <xdr:cNvSpPr txBox="1"/>
      </xdr:nvSpPr>
      <xdr:spPr>
        <a:xfrm>
          <a:off x="1955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B0AA4F3E-5A8D-4DA5-9232-726921A8C4DD}"/>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E14D2D3D-8433-4A5E-8FED-62E421239E90}"/>
            </a:ext>
          </a:extLst>
        </xdr:cNvPr>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B6C9513-EF6C-4316-9780-4786204F51D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C23BAD4-B2CB-4EBD-B1C5-949B5DD0194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203A67F-74F5-4E5D-A2D7-0CDDA9B1B66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6E7528B-38F5-49A9-8AB2-42068335C1F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9F737EA8-FEC4-446D-96C4-774471AA5C1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84031</xdr:rowOff>
    </xdr:from>
    <xdr:to>
      <xdr:col>23</xdr:col>
      <xdr:colOff>184150</xdr:colOff>
      <xdr:row>67</xdr:row>
      <xdr:rowOff>14181</xdr:rowOff>
    </xdr:to>
    <xdr:sp macro="" textlink="">
      <xdr:nvSpPr>
        <xdr:cNvPr id="152" name="楕円 151">
          <a:extLst>
            <a:ext uri="{FF2B5EF4-FFF2-40B4-BE49-F238E27FC236}">
              <a16:creationId xmlns:a16="http://schemas.microsoft.com/office/drawing/2014/main" id="{493AA698-C0F6-42B8-8B4A-56B8DE6B0C0F}"/>
            </a:ext>
          </a:extLst>
        </xdr:cNvPr>
        <xdr:cNvSpPr/>
      </xdr:nvSpPr>
      <xdr:spPr>
        <a:xfrm>
          <a:off x="49022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56108</xdr:rowOff>
    </xdr:from>
    <xdr:ext cx="762000" cy="259045"/>
    <xdr:sp macro="" textlink="">
      <xdr:nvSpPr>
        <xdr:cNvPr id="153" name="財政構造の弾力性該当値テキスト">
          <a:extLst>
            <a:ext uri="{FF2B5EF4-FFF2-40B4-BE49-F238E27FC236}">
              <a16:creationId xmlns:a16="http://schemas.microsoft.com/office/drawing/2014/main" id="{DC221768-D971-4453-8079-536DC5551018}"/>
            </a:ext>
          </a:extLst>
        </xdr:cNvPr>
        <xdr:cNvSpPr txBox="1"/>
      </xdr:nvSpPr>
      <xdr:spPr>
        <a:xfrm>
          <a:off x="5041900" y="1137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105198</xdr:rowOff>
    </xdr:from>
    <xdr:to>
      <xdr:col>19</xdr:col>
      <xdr:colOff>184150</xdr:colOff>
      <xdr:row>65</xdr:row>
      <xdr:rowOff>35348</xdr:rowOff>
    </xdr:to>
    <xdr:sp macro="" textlink="">
      <xdr:nvSpPr>
        <xdr:cNvPr id="154" name="楕円 153">
          <a:extLst>
            <a:ext uri="{FF2B5EF4-FFF2-40B4-BE49-F238E27FC236}">
              <a16:creationId xmlns:a16="http://schemas.microsoft.com/office/drawing/2014/main" id="{F8BD4394-35E4-4065-952B-13CF951B25BD}"/>
            </a:ext>
          </a:extLst>
        </xdr:cNvPr>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20125</xdr:rowOff>
    </xdr:from>
    <xdr:ext cx="736600" cy="259045"/>
    <xdr:sp macro="" textlink="">
      <xdr:nvSpPr>
        <xdr:cNvPr id="155" name="テキスト ボックス 154">
          <a:extLst>
            <a:ext uri="{FF2B5EF4-FFF2-40B4-BE49-F238E27FC236}">
              <a16:creationId xmlns:a16="http://schemas.microsoft.com/office/drawing/2014/main" id="{6D0A1FEE-97CB-40C7-94A9-38492824DC1B}"/>
            </a:ext>
          </a:extLst>
        </xdr:cNvPr>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144356</xdr:rowOff>
    </xdr:from>
    <xdr:to>
      <xdr:col>15</xdr:col>
      <xdr:colOff>133350</xdr:colOff>
      <xdr:row>67</xdr:row>
      <xdr:rowOff>74506</xdr:rowOff>
    </xdr:to>
    <xdr:sp macro="" textlink="">
      <xdr:nvSpPr>
        <xdr:cNvPr id="156" name="楕円 155">
          <a:extLst>
            <a:ext uri="{FF2B5EF4-FFF2-40B4-BE49-F238E27FC236}">
              <a16:creationId xmlns:a16="http://schemas.microsoft.com/office/drawing/2014/main" id="{7470DE94-B7C9-470F-9EA6-1A0F3B04F280}"/>
            </a:ext>
          </a:extLst>
        </xdr:cNvPr>
        <xdr:cNvSpPr/>
      </xdr:nvSpPr>
      <xdr:spPr>
        <a:xfrm>
          <a:off x="3175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59283</xdr:rowOff>
    </xdr:from>
    <xdr:ext cx="762000" cy="259045"/>
    <xdr:sp macro="" textlink="">
      <xdr:nvSpPr>
        <xdr:cNvPr id="157" name="テキスト ボックス 156">
          <a:extLst>
            <a:ext uri="{FF2B5EF4-FFF2-40B4-BE49-F238E27FC236}">
              <a16:creationId xmlns:a16="http://schemas.microsoft.com/office/drawing/2014/main" id="{53D86590-CDF9-4E52-9398-E6C5648A7C8C}"/>
            </a:ext>
          </a:extLst>
        </xdr:cNvPr>
        <xdr:cNvSpPr txBox="1"/>
      </xdr:nvSpPr>
      <xdr:spPr>
        <a:xfrm>
          <a:off x="2844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124248</xdr:rowOff>
    </xdr:from>
    <xdr:to>
      <xdr:col>11</xdr:col>
      <xdr:colOff>82550</xdr:colOff>
      <xdr:row>67</xdr:row>
      <xdr:rowOff>54398</xdr:rowOff>
    </xdr:to>
    <xdr:sp macro="" textlink="">
      <xdr:nvSpPr>
        <xdr:cNvPr id="158" name="楕円 157">
          <a:extLst>
            <a:ext uri="{FF2B5EF4-FFF2-40B4-BE49-F238E27FC236}">
              <a16:creationId xmlns:a16="http://schemas.microsoft.com/office/drawing/2014/main" id="{0492EE2D-BB6B-4615-8A1F-653D5BA88B96}"/>
            </a:ext>
          </a:extLst>
        </xdr:cNvPr>
        <xdr:cNvSpPr/>
      </xdr:nvSpPr>
      <xdr:spPr>
        <a:xfrm>
          <a:off x="2286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39175</xdr:rowOff>
    </xdr:from>
    <xdr:ext cx="762000" cy="259045"/>
    <xdr:sp macro="" textlink="">
      <xdr:nvSpPr>
        <xdr:cNvPr id="159" name="テキスト ボックス 158">
          <a:extLst>
            <a:ext uri="{FF2B5EF4-FFF2-40B4-BE49-F238E27FC236}">
              <a16:creationId xmlns:a16="http://schemas.microsoft.com/office/drawing/2014/main" id="{02B1C712-045E-45A6-9109-0DD690E77BD8}"/>
            </a:ext>
          </a:extLst>
        </xdr:cNvPr>
        <xdr:cNvSpPr txBox="1"/>
      </xdr:nvSpPr>
      <xdr:spPr>
        <a:xfrm>
          <a:off x="1955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60" name="楕円 159">
          <a:extLst>
            <a:ext uri="{FF2B5EF4-FFF2-40B4-BE49-F238E27FC236}">
              <a16:creationId xmlns:a16="http://schemas.microsoft.com/office/drawing/2014/main" id="{F0EBAF88-8C2B-4747-9DBC-50BB9A7AD235}"/>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1" name="テキスト ボックス 160">
          <a:extLst>
            <a:ext uri="{FF2B5EF4-FFF2-40B4-BE49-F238E27FC236}">
              <a16:creationId xmlns:a16="http://schemas.microsoft.com/office/drawing/2014/main" id="{DD740863-0AE0-44C5-9701-9D50B3C9DB41}"/>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7321D37A-695C-42D0-BC85-183DAB32CA2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581AE3B6-50BB-41EB-969C-B0477EF110E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E2BFF994-D5A0-4EED-B6FF-1F281B1F195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D74394D4-29EB-4640-AAE7-6182E0766F3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93279C58-1B43-4099-B687-4EFDC91FB2B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7C73B6A6-4414-41C9-B1F5-E6F2E98E5EB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6116CFF8-FBCE-4260-90AC-3342573885F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9EA51CF3-88BC-45EE-AEC2-09073DC0789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651DAA92-F977-47C9-8AF6-85A00EBCBB0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81AB1077-CEC2-41EB-934C-4D0A755B77B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95C65353-68D6-4A90-ADF2-85160E3B21B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FA7E3871-50DC-4AC9-B6DB-75A0EC9A761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79930B27-3351-4B99-B2B2-36A8A7EECF2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山間部（過疎地域）が多く、行政区域が広域である。行政サービスの質を落とさないよう、全ての区域をできる限りカバーするために、多くの施設（出張所・保育所・学校等）を抱えている。そのため、類似団体と比較すると人件費・物件費等に要する費用が大きくなってしまう。</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年度と比べて</a:t>
          </a:r>
          <a:r>
            <a:rPr kumimoji="1" lang="en-US" altLang="ja-JP" sz="1100">
              <a:solidFill>
                <a:schemeClr val="dk1"/>
              </a:solidFill>
              <a:effectLst/>
              <a:latin typeface="+mn-lt"/>
              <a:ea typeface="+mn-ea"/>
              <a:cs typeface="+mn-cs"/>
            </a:rPr>
            <a:t>15,950</a:t>
          </a:r>
          <a:r>
            <a:rPr kumimoji="1" lang="ja-JP" altLang="ja-JP" sz="1100">
              <a:solidFill>
                <a:schemeClr val="dk1"/>
              </a:solidFill>
              <a:effectLst/>
              <a:latin typeface="+mn-lt"/>
              <a:ea typeface="+mn-ea"/>
              <a:cs typeface="+mn-cs"/>
            </a:rPr>
            <a:t>円増加しており、類似団体も</a:t>
          </a:r>
          <a:r>
            <a:rPr kumimoji="1" lang="en-US" altLang="ja-JP" sz="1100">
              <a:solidFill>
                <a:schemeClr val="dk1"/>
              </a:solidFill>
              <a:effectLst/>
              <a:latin typeface="+mn-lt"/>
              <a:ea typeface="+mn-ea"/>
              <a:cs typeface="+mn-cs"/>
            </a:rPr>
            <a:t>10,770</a:t>
          </a:r>
          <a:r>
            <a:rPr kumimoji="1" lang="ja-JP" altLang="ja-JP" sz="1100">
              <a:solidFill>
                <a:schemeClr val="dk1"/>
              </a:solidFill>
              <a:effectLst/>
              <a:latin typeface="+mn-lt"/>
              <a:ea typeface="+mn-ea"/>
              <a:cs typeface="+mn-cs"/>
            </a:rPr>
            <a:t>円増加している。令和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年度と比較して増となっている要因としては、ふるさと納税返礼品の増等により物件費が増加したことが挙げられる。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979AA99B-20B9-4795-AAC1-92491A22144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6BA5F455-867C-400D-BB5F-8849A303322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343DEC19-9F91-4120-90FE-C74BFB6F6EB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24E9C1C6-E210-40C1-963A-CACA11E60C96}"/>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21D4466C-2FAD-4D09-8053-3459ABD622BC}"/>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A2FAAF0D-3DA6-4EEC-B7B1-B93F5454B6F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E59380C-6165-4349-B27C-F4CE31810983}"/>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23F8E98B-EE32-4A6A-9999-6D81C25D7AB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21BD027E-F6A7-431B-B3B6-0345DC9EFBBD}"/>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DB514E5-3D16-4289-9F0D-62D0491C052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9801B2C6-CDAA-48E8-8B00-F6909A4A9D72}"/>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2DC6E4E8-AB93-4DDB-A5C4-CA1D1ACF9143}"/>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82E2C7F2-2D7E-46F9-9F70-0AD5E6A3F41E}"/>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F284BE46-4F4F-4BF8-ABD5-C8231393F25D}"/>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55343002-9B04-4EFE-9F66-8485201B3FEC}"/>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7F087F5A-BA2E-44F2-9019-BB8983FE50D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30301933-6355-4972-831F-7930E2B9406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CB16C7F5-28B9-426D-9B19-D9B9A72DC57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3E2650A4-EE14-44A7-BE67-3E784740986E}"/>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4FE9860B-A581-477C-B43D-80C185358A33}"/>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F9B9B109-83F0-43AE-8A84-3647DABEAF59}"/>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8E6CC208-DBB7-4820-8625-A1955FDA2BEB}"/>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CD7AEB9C-1994-42BA-BC3F-39CCD0DAC289}"/>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95321</xdr:rowOff>
    </xdr:from>
    <xdr:to>
      <xdr:col>23</xdr:col>
      <xdr:colOff>133350</xdr:colOff>
      <xdr:row>82</xdr:row>
      <xdr:rowOff>150302</xdr:rowOff>
    </xdr:to>
    <xdr:cxnSp macro="">
      <xdr:nvCxnSpPr>
        <xdr:cNvPr id="198" name="直線コネクタ 197">
          <a:extLst>
            <a:ext uri="{FF2B5EF4-FFF2-40B4-BE49-F238E27FC236}">
              <a16:creationId xmlns:a16="http://schemas.microsoft.com/office/drawing/2014/main" id="{DDD34B93-40CE-40D7-80E8-BA767C43F12B}"/>
            </a:ext>
          </a:extLst>
        </xdr:cNvPr>
        <xdr:cNvCxnSpPr/>
      </xdr:nvCxnSpPr>
      <xdr:spPr>
        <a:xfrm>
          <a:off x="4114800" y="14154221"/>
          <a:ext cx="838200" cy="5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B84179D1-2058-43F0-A449-211451B73573}"/>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6D1AEB5-5585-45BF-98B9-E70321CED9FF}"/>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71969</xdr:rowOff>
    </xdr:from>
    <xdr:to>
      <xdr:col>19</xdr:col>
      <xdr:colOff>133350</xdr:colOff>
      <xdr:row>82</xdr:row>
      <xdr:rowOff>95321</xdr:rowOff>
    </xdr:to>
    <xdr:cxnSp macro="">
      <xdr:nvCxnSpPr>
        <xdr:cNvPr id="201" name="直線コネクタ 200">
          <a:extLst>
            <a:ext uri="{FF2B5EF4-FFF2-40B4-BE49-F238E27FC236}">
              <a16:creationId xmlns:a16="http://schemas.microsoft.com/office/drawing/2014/main" id="{44D02BC8-F8AB-4CBB-8A6F-D8B93E829A54}"/>
            </a:ext>
          </a:extLst>
        </xdr:cNvPr>
        <xdr:cNvCxnSpPr/>
      </xdr:nvCxnSpPr>
      <xdr:spPr>
        <a:xfrm>
          <a:off x="3225800" y="14130869"/>
          <a:ext cx="889000" cy="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4EB4363F-B885-4181-BDDF-553EA899602F}"/>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CBF5448F-BB4F-480B-A04F-29B60ACDBE80}"/>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20718</xdr:rowOff>
    </xdr:from>
    <xdr:to>
      <xdr:col>15</xdr:col>
      <xdr:colOff>82550</xdr:colOff>
      <xdr:row>82</xdr:row>
      <xdr:rowOff>71969</xdr:rowOff>
    </xdr:to>
    <xdr:cxnSp macro="">
      <xdr:nvCxnSpPr>
        <xdr:cNvPr id="204" name="直線コネクタ 203">
          <a:extLst>
            <a:ext uri="{FF2B5EF4-FFF2-40B4-BE49-F238E27FC236}">
              <a16:creationId xmlns:a16="http://schemas.microsoft.com/office/drawing/2014/main" id="{EC84ABD4-8594-4AC0-BFA4-6310C4D3C643}"/>
            </a:ext>
          </a:extLst>
        </xdr:cNvPr>
        <xdr:cNvCxnSpPr/>
      </xdr:nvCxnSpPr>
      <xdr:spPr>
        <a:xfrm>
          <a:off x="2336800" y="14079618"/>
          <a:ext cx="8890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5F261009-09F2-4585-91BB-674FC90E044B}"/>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C9AF3210-9DEA-4991-ABC1-C729338E538B}"/>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20718</xdr:rowOff>
    </xdr:from>
    <xdr:to>
      <xdr:col>11</xdr:col>
      <xdr:colOff>31750</xdr:colOff>
      <xdr:row>82</xdr:row>
      <xdr:rowOff>41628</xdr:rowOff>
    </xdr:to>
    <xdr:cxnSp macro="">
      <xdr:nvCxnSpPr>
        <xdr:cNvPr id="207" name="直線コネクタ 206">
          <a:extLst>
            <a:ext uri="{FF2B5EF4-FFF2-40B4-BE49-F238E27FC236}">
              <a16:creationId xmlns:a16="http://schemas.microsoft.com/office/drawing/2014/main" id="{E06455AC-6CEC-49CE-B8A1-FBB096D535B1}"/>
            </a:ext>
          </a:extLst>
        </xdr:cNvPr>
        <xdr:cNvCxnSpPr/>
      </xdr:nvCxnSpPr>
      <xdr:spPr>
        <a:xfrm flipV="1">
          <a:off x="1447800" y="14079618"/>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18DFEFCB-5890-4B46-B4F7-64ABAF0B7672}"/>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9600F046-74DF-4B5C-BA9C-51CCBC04DDD2}"/>
            </a:ext>
          </a:extLst>
        </xdr:cNvPr>
        <xdr:cNvSpPr txBox="1"/>
      </xdr:nvSpPr>
      <xdr:spPr>
        <a:xfrm>
          <a:off x="1955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B83B798B-2B5E-4A04-B971-C094BCD38C3C}"/>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166219</xdr:rowOff>
    </xdr:from>
    <xdr:ext cx="762000" cy="259045"/>
    <xdr:sp macro="" textlink="">
      <xdr:nvSpPr>
        <xdr:cNvPr id="211" name="テキスト ボックス 210">
          <a:extLst>
            <a:ext uri="{FF2B5EF4-FFF2-40B4-BE49-F238E27FC236}">
              <a16:creationId xmlns:a16="http://schemas.microsoft.com/office/drawing/2014/main" id="{5BBD46F0-7EFD-4A29-AAE1-FF7D0CD04115}"/>
            </a:ext>
          </a:extLst>
        </xdr:cNvPr>
        <xdr:cNvSpPr txBox="1"/>
      </xdr:nvSpPr>
      <xdr:spPr>
        <a:xfrm>
          <a:off x="1066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FE1C8B5-E42D-4322-8F81-80867184E11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88ECCFE-B22D-437B-BBE3-BA5572F68D3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427D27DE-3630-4BD8-88D6-B743DF8124A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D2B2DBE4-BE83-46FA-BE5A-96A2061CDFD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4EA4F80E-5042-4EA5-AED2-F4D393D3F0B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99502</xdr:rowOff>
    </xdr:from>
    <xdr:to>
      <xdr:col>23</xdr:col>
      <xdr:colOff>184150</xdr:colOff>
      <xdr:row>83</xdr:row>
      <xdr:rowOff>29652</xdr:rowOff>
    </xdr:to>
    <xdr:sp macro="" textlink="">
      <xdr:nvSpPr>
        <xdr:cNvPr id="217" name="楕円 216">
          <a:extLst>
            <a:ext uri="{FF2B5EF4-FFF2-40B4-BE49-F238E27FC236}">
              <a16:creationId xmlns:a16="http://schemas.microsoft.com/office/drawing/2014/main" id="{B1AF9720-5125-4D16-B653-0C9349A792BD}"/>
            </a:ext>
          </a:extLst>
        </xdr:cNvPr>
        <xdr:cNvSpPr/>
      </xdr:nvSpPr>
      <xdr:spPr>
        <a:xfrm>
          <a:off x="4902200" y="141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71579</xdr:rowOff>
    </xdr:from>
    <xdr:ext cx="762000" cy="259045"/>
    <xdr:sp macro="" textlink="">
      <xdr:nvSpPr>
        <xdr:cNvPr id="218" name="人件費・物件費等の状況該当値テキスト">
          <a:extLst>
            <a:ext uri="{FF2B5EF4-FFF2-40B4-BE49-F238E27FC236}">
              <a16:creationId xmlns:a16="http://schemas.microsoft.com/office/drawing/2014/main" id="{29101347-0CED-4BB0-AA8E-88FBEB212DAD}"/>
            </a:ext>
          </a:extLst>
        </xdr:cNvPr>
        <xdr:cNvSpPr txBox="1"/>
      </xdr:nvSpPr>
      <xdr:spPr>
        <a:xfrm>
          <a:off x="5041900" y="1413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44521</xdr:rowOff>
    </xdr:from>
    <xdr:to>
      <xdr:col>19</xdr:col>
      <xdr:colOff>184150</xdr:colOff>
      <xdr:row>82</xdr:row>
      <xdr:rowOff>146121</xdr:rowOff>
    </xdr:to>
    <xdr:sp macro="" textlink="">
      <xdr:nvSpPr>
        <xdr:cNvPr id="219" name="楕円 218">
          <a:extLst>
            <a:ext uri="{FF2B5EF4-FFF2-40B4-BE49-F238E27FC236}">
              <a16:creationId xmlns:a16="http://schemas.microsoft.com/office/drawing/2014/main" id="{34470964-5E93-4023-A726-CAE7C6CB245B}"/>
            </a:ext>
          </a:extLst>
        </xdr:cNvPr>
        <xdr:cNvSpPr/>
      </xdr:nvSpPr>
      <xdr:spPr>
        <a:xfrm>
          <a:off x="4064000" y="141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130898</xdr:rowOff>
    </xdr:from>
    <xdr:ext cx="736600" cy="259045"/>
    <xdr:sp macro="" textlink="">
      <xdr:nvSpPr>
        <xdr:cNvPr id="220" name="テキスト ボックス 219">
          <a:extLst>
            <a:ext uri="{FF2B5EF4-FFF2-40B4-BE49-F238E27FC236}">
              <a16:creationId xmlns:a16="http://schemas.microsoft.com/office/drawing/2014/main" id="{27CB59A6-98EC-45C6-8DC5-FE9FC772F7D4}"/>
            </a:ext>
          </a:extLst>
        </xdr:cNvPr>
        <xdr:cNvSpPr txBox="1"/>
      </xdr:nvSpPr>
      <xdr:spPr>
        <a:xfrm>
          <a:off x="3733800" y="14189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21169</xdr:rowOff>
    </xdr:from>
    <xdr:to>
      <xdr:col>15</xdr:col>
      <xdr:colOff>133350</xdr:colOff>
      <xdr:row>82</xdr:row>
      <xdr:rowOff>122769</xdr:rowOff>
    </xdr:to>
    <xdr:sp macro="" textlink="">
      <xdr:nvSpPr>
        <xdr:cNvPr id="221" name="楕円 220">
          <a:extLst>
            <a:ext uri="{FF2B5EF4-FFF2-40B4-BE49-F238E27FC236}">
              <a16:creationId xmlns:a16="http://schemas.microsoft.com/office/drawing/2014/main" id="{8A465DD6-9132-4715-81E4-B6CEFDC33873}"/>
            </a:ext>
          </a:extLst>
        </xdr:cNvPr>
        <xdr:cNvSpPr/>
      </xdr:nvSpPr>
      <xdr:spPr>
        <a:xfrm>
          <a:off x="3175000" y="140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107546</xdr:rowOff>
    </xdr:from>
    <xdr:ext cx="762000" cy="259045"/>
    <xdr:sp macro="" textlink="">
      <xdr:nvSpPr>
        <xdr:cNvPr id="222" name="テキスト ボックス 221">
          <a:extLst>
            <a:ext uri="{FF2B5EF4-FFF2-40B4-BE49-F238E27FC236}">
              <a16:creationId xmlns:a16="http://schemas.microsoft.com/office/drawing/2014/main" id="{E19093FC-3777-49AC-808C-B09EF211931C}"/>
            </a:ext>
          </a:extLst>
        </xdr:cNvPr>
        <xdr:cNvSpPr txBox="1"/>
      </xdr:nvSpPr>
      <xdr:spPr>
        <a:xfrm>
          <a:off x="2844800" y="1416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141368</xdr:rowOff>
    </xdr:from>
    <xdr:to>
      <xdr:col>11</xdr:col>
      <xdr:colOff>82550</xdr:colOff>
      <xdr:row>82</xdr:row>
      <xdr:rowOff>71518</xdr:rowOff>
    </xdr:to>
    <xdr:sp macro="" textlink="">
      <xdr:nvSpPr>
        <xdr:cNvPr id="223" name="楕円 222">
          <a:extLst>
            <a:ext uri="{FF2B5EF4-FFF2-40B4-BE49-F238E27FC236}">
              <a16:creationId xmlns:a16="http://schemas.microsoft.com/office/drawing/2014/main" id="{21787F63-FB7B-4564-9F33-04CD2A13977D}"/>
            </a:ext>
          </a:extLst>
        </xdr:cNvPr>
        <xdr:cNvSpPr/>
      </xdr:nvSpPr>
      <xdr:spPr>
        <a:xfrm>
          <a:off x="2286000" y="140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56295</xdr:rowOff>
    </xdr:from>
    <xdr:ext cx="762000" cy="259045"/>
    <xdr:sp macro="" textlink="">
      <xdr:nvSpPr>
        <xdr:cNvPr id="224" name="テキスト ボックス 223">
          <a:extLst>
            <a:ext uri="{FF2B5EF4-FFF2-40B4-BE49-F238E27FC236}">
              <a16:creationId xmlns:a16="http://schemas.microsoft.com/office/drawing/2014/main" id="{84FCC842-0A73-4D00-9427-6484C7A53789}"/>
            </a:ext>
          </a:extLst>
        </xdr:cNvPr>
        <xdr:cNvSpPr txBox="1"/>
      </xdr:nvSpPr>
      <xdr:spPr>
        <a:xfrm>
          <a:off x="1955800" y="141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162278</xdr:rowOff>
    </xdr:from>
    <xdr:to>
      <xdr:col>7</xdr:col>
      <xdr:colOff>31750</xdr:colOff>
      <xdr:row>82</xdr:row>
      <xdr:rowOff>92428</xdr:rowOff>
    </xdr:to>
    <xdr:sp macro="" textlink="">
      <xdr:nvSpPr>
        <xdr:cNvPr id="225" name="楕円 224">
          <a:extLst>
            <a:ext uri="{FF2B5EF4-FFF2-40B4-BE49-F238E27FC236}">
              <a16:creationId xmlns:a16="http://schemas.microsoft.com/office/drawing/2014/main" id="{4BFD20F4-02D8-4C69-A68F-7A66F7890F2A}"/>
            </a:ext>
          </a:extLst>
        </xdr:cNvPr>
        <xdr:cNvSpPr/>
      </xdr:nvSpPr>
      <xdr:spPr>
        <a:xfrm>
          <a:off x="1397000" y="140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77205</xdr:rowOff>
    </xdr:from>
    <xdr:ext cx="762000" cy="259045"/>
    <xdr:sp macro="" textlink="">
      <xdr:nvSpPr>
        <xdr:cNvPr id="226" name="テキスト ボックス 225">
          <a:extLst>
            <a:ext uri="{FF2B5EF4-FFF2-40B4-BE49-F238E27FC236}">
              <a16:creationId xmlns:a16="http://schemas.microsoft.com/office/drawing/2014/main" id="{30EFEAEA-9A5D-4893-BFAB-E1DB41D8E938}"/>
            </a:ext>
          </a:extLst>
        </xdr:cNvPr>
        <xdr:cNvSpPr txBox="1"/>
      </xdr:nvSpPr>
      <xdr:spPr>
        <a:xfrm>
          <a:off x="1066800" y="1413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89EA95A3-D14B-4874-BF90-FEBDCE85437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AF98DF9D-30C6-446E-B413-BF3AF0C7301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F35BE1D2-6C78-4C9E-819F-231EF49F04A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CDDEF977-1B2B-4743-B287-F3D4F8C2269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D3C28669-5E57-4625-A505-CF9B121D906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910E0AFA-7DC9-4F1B-BE8D-097B3320CAC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AD6206A3-1CA3-4997-992F-4AAEFA84061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4C5F5345-6C6F-4F71-B0F7-41947E88BAB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DA817CCC-597F-4B4D-93F6-7562D62942A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37A1FF52-81AC-4755-B135-31B30E1F674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A933916B-AABD-4AAC-A117-092F69C4AEE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3E1B1555-5434-4368-AA91-F6B2A60CA1F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E5813DE0-5BE5-4048-9616-1919AE6F1E3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年度から変動はないが、類似団体を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これからも早期退職者制度等を活用し、人件費の抑制に努め、類似団体と同程度の水準を目指し、人件費の削減を図っていく。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D9115E1D-2521-4D7A-B6B5-DD43B825EFB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F157DB6A-1F61-4E7E-B797-0A588E693E2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BEE9A953-954F-4A04-B8DF-1A5B5DF69F0F}"/>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47FCA1BF-7F91-4EE3-83E1-23482AAB8FAD}"/>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2EF6FD06-C629-4552-AD5B-B9FE4F1600F9}"/>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B1DA490B-574F-477E-8DE3-302DC5B5ABB4}"/>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4B6293C3-8B12-4E9C-99AA-0EF303FB249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AABCCD8F-33E5-4431-93D6-6828084913C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9FCAC318-6402-4443-BE27-45E1AB906C8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23E8C9BD-3379-444D-91F5-A737DE7EB7E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93249223-FB73-40EA-86B1-FB69146CB7B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3FC15625-EF99-4578-8D72-277536790574}"/>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B5730D08-1819-41FE-A266-C77600B8E17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2B767D65-3674-4E64-B69E-D768C88399A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BDDD55CD-F7F4-4507-ABEE-85CC773B5CB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44EFAD9C-1180-4669-9FC0-314D83D1AF3C}"/>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368E975E-884E-4759-8B97-2EAF2F835F43}"/>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2A3C0342-8A43-436C-B5DC-D15B4054C91D}"/>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FB249913-4C7E-4AA9-81BB-0173651679DF}"/>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B1CEF553-F7F9-49E7-9087-2F196800306A}"/>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60" name="直線コネクタ 259">
          <a:extLst>
            <a:ext uri="{FF2B5EF4-FFF2-40B4-BE49-F238E27FC236}">
              <a16:creationId xmlns:a16="http://schemas.microsoft.com/office/drawing/2014/main" id="{C28D196C-468E-4542-8A9E-07BD702AABA2}"/>
            </a:ext>
          </a:extLst>
        </xdr:cNvPr>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8C829683-AD24-44D3-9238-97E21D775AA3}"/>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47F888E6-A35F-4B21-98FB-84FEA5874827}"/>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141816</xdr:rowOff>
    </xdr:to>
    <xdr:cxnSp macro="">
      <xdr:nvCxnSpPr>
        <xdr:cNvPr id="263" name="直線コネクタ 262">
          <a:extLst>
            <a:ext uri="{FF2B5EF4-FFF2-40B4-BE49-F238E27FC236}">
              <a16:creationId xmlns:a16="http://schemas.microsoft.com/office/drawing/2014/main" id="{2DDE8B00-0ED0-4797-9944-646EFB92EDCB}"/>
            </a:ext>
          </a:extLst>
        </xdr:cNvPr>
        <xdr:cNvCxnSpPr/>
      </xdr:nvCxnSpPr>
      <xdr:spPr>
        <a:xfrm>
          <a:off x="15290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9FC82D65-3806-48E0-95A6-D21D0AE7CE41}"/>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36A7B825-EB19-4578-BFA1-FC00E7B87C71}"/>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115005</xdr:rowOff>
    </xdr:to>
    <xdr:cxnSp macro="">
      <xdr:nvCxnSpPr>
        <xdr:cNvPr id="266" name="直線コネクタ 265">
          <a:extLst>
            <a:ext uri="{FF2B5EF4-FFF2-40B4-BE49-F238E27FC236}">
              <a16:creationId xmlns:a16="http://schemas.microsoft.com/office/drawing/2014/main" id="{39C2B89C-AF4C-4206-AA1F-5F0E1DB90AC5}"/>
            </a:ext>
          </a:extLst>
        </xdr:cNvPr>
        <xdr:cNvCxnSpPr/>
      </xdr:nvCxnSpPr>
      <xdr:spPr>
        <a:xfrm>
          <a:off x="14401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B24279DB-7207-42BA-A4DD-ED7040619D16}"/>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BD9F826C-4E9D-4F59-A94E-EF50CD0B49E9}"/>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168628</xdr:rowOff>
    </xdr:to>
    <xdr:cxnSp macro="">
      <xdr:nvCxnSpPr>
        <xdr:cNvPr id="269" name="直線コネクタ 268">
          <a:extLst>
            <a:ext uri="{FF2B5EF4-FFF2-40B4-BE49-F238E27FC236}">
              <a16:creationId xmlns:a16="http://schemas.microsoft.com/office/drawing/2014/main" id="{563BEDBC-62AA-4E25-BFCB-DECF2DCEFED8}"/>
            </a:ext>
          </a:extLst>
        </xdr:cNvPr>
        <xdr:cNvCxnSpPr/>
      </xdr:nvCxnSpPr>
      <xdr:spPr>
        <a:xfrm flipV="1">
          <a:off x="13512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2D2F72CC-FB21-48AA-964D-8B98DBB4BA52}"/>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62C9AD1A-4432-4A30-B5E1-1AA4FB92E1FB}"/>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75A65296-E09E-4257-843F-69D425951FDC}"/>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a:extLst>
            <a:ext uri="{FF2B5EF4-FFF2-40B4-BE49-F238E27FC236}">
              <a16:creationId xmlns:a16="http://schemas.microsoft.com/office/drawing/2014/main" id="{A01723DE-428D-4B66-AAC8-2B0F51C8910D}"/>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590098C-5861-4232-8929-92BA306060D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454CBEE-8EFA-49E8-BA7E-0E8B892711C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2A229457-EFE8-4494-9217-3771427948E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47730DD-CF41-4897-9A70-5CA0F47244B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607070C-A764-45B8-82E4-F27E219E5CD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9" name="楕円 278">
          <a:extLst>
            <a:ext uri="{FF2B5EF4-FFF2-40B4-BE49-F238E27FC236}">
              <a16:creationId xmlns:a16="http://schemas.microsoft.com/office/drawing/2014/main" id="{842D33A9-F716-407A-A336-5A22EC56B0A4}"/>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80" name="給与水準   （国との比較）該当値テキスト">
          <a:extLst>
            <a:ext uri="{FF2B5EF4-FFF2-40B4-BE49-F238E27FC236}">
              <a16:creationId xmlns:a16="http://schemas.microsoft.com/office/drawing/2014/main" id="{93192419-BAA4-4DF5-AD61-95884A779076}"/>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1" name="楕円 280">
          <a:extLst>
            <a:ext uri="{FF2B5EF4-FFF2-40B4-BE49-F238E27FC236}">
              <a16:creationId xmlns:a16="http://schemas.microsoft.com/office/drawing/2014/main" id="{7715BA10-707E-43EB-BF8B-F953156E36EA}"/>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2" name="テキスト ボックス 281">
          <a:extLst>
            <a:ext uri="{FF2B5EF4-FFF2-40B4-BE49-F238E27FC236}">
              <a16:creationId xmlns:a16="http://schemas.microsoft.com/office/drawing/2014/main" id="{CDF202C0-459E-462C-8D6A-B5F5BBCDF904}"/>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3" name="楕円 282">
          <a:extLst>
            <a:ext uri="{FF2B5EF4-FFF2-40B4-BE49-F238E27FC236}">
              <a16:creationId xmlns:a16="http://schemas.microsoft.com/office/drawing/2014/main" id="{EE5140DE-BA71-4126-B7D2-622F921CC0DF}"/>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4" name="テキスト ボックス 283">
          <a:extLst>
            <a:ext uri="{FF2B5EF4-FFF2-40B4-BE49-F238E27FC236}">
              <a16:creationId xmlns:a16="http://schemas.microsoft.com/office/drawing/2014/main" id="{FAEC5702-C054-4745-AAA3-CC49BF6548E4}"/>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5" name="楕円 284">
          <a:extLst>
            <a:ext uri="{FF2B5EF4-FFF2-40B4-BE49-F238E27FC236}">
              <a16:creationId xmlns:a16="http://schemas.microsoft.com/office/drawing/2014/main" id="{B44CB07A-6B48-4561-B151-41AFE42C0814}"/>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6" name="テキスト ボックス 285">
          <a:extLst>
            <a:ext uri="{FF2B5EF4-FFF2-40B4-BE49-F238E27FC236}">
              <a16:creationId xmlns:a16="http://schemas.microsoft.com/office/drawing/2014/main" id="{E59FC365-66AF-4F47-82D8-4DAB0D08ACBE}"/>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7" name="楕円 286">
          <a:extLst>
            <a:ext uri="{FF2B5EF4-FFF2-40B4-BE49-F238E27FC236}">
              <a16:creationId xmlns:a16="http://schemas.microsoft.com/office/drawing/2014/main" id="{DF33744C-75B3-4DBB-A66F-EEA57E490301}"/>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8" name="テキスト ボックス 287">
          <a:extLst>
            <a:ext uri="{FF2B5EF4-FFF2-40B4-BE49-F238E27FC236}">
              <a16:creationId xmlns:a16="http://schemas.microsoft.com/office/drawing/2014/main" id="{7902A9AC-284B-4325-9668-F79B47081698}"/>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993A07E-52BF-48B5-870D-EAA94CA0160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BAA26C12-9950-4D6C-99C3-BB4C186D8E0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2786C1AF-E5C6-4C0F-9484-FA8CE673F0C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EC25B496-A7B8-43E1-84B5-70094CDDA70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742E9C0E-8DE1-4B71-97A8-56EB938E427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67094839-7A84-44FA-B18A-388E2B1880A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4C5B4B23-36AE-42E0-A0B6-068F6812F89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88339257-F598-4ED9-AB16-4596AC484D0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D6AA1FEE-31D6-46E1-AC70-7842DBC9F20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87B4A29B-EB7A-459C-8757-64EC3A5E7CE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84B06F0C-C9D9-4E4B-8C17-39E2A897395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E6C1B718-6F48-4377-8531-CBB7E383EC8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59BBAD19-1279-4EA0-A068-EE841F3AC2D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人増加しており、類似団体平均と比較して</a:t>
          </a:r>
          <a:r>
            <a:rPr kumimoji="1" lang="en-US" altLang="ja-JP" sz="1100">
              <a:solidFill>
                <a:schemeClr val="dk1"/>
              </a:solidFill>
              <a:effectLst/>
              <a:latin typeface="+mn-lt"/>
              <a:ea typeface="+mn-ea"/>
              <a:cs typeface="+mn-cs"/>
            </a:rPr>
            <a:t>2.83</a:t>
          </a:r>
          <a:r>
            <a:rPr kumimoji="1" lang="ja-JP" altLang="ja-JP" sz="1100">
              <a:solidFill>
                <a:schemeClr val="dk1"/>
              </a:solidFill>
              <a:effectLst/>
              <a:latin typeface="+mn-lt"/>
              <a:ea typeface="+mn-ea"/>
              <a:cs typeface="+mn-cs"/>
            </a:rPr>
            <a:t>人多くなっている。これは本町の行政区域が広範囲であることにより、施設（出張所・保育所・学校等）が多いことが要因と考えられる。</a:t>
          </a:r>
          <a:endParaRPr lang="ja-JP" altLang="ja-JP" sz="1400">
            <a:effectLst/>
          </a:endParaRPr>
        </a:p>
        <a:p>
          <a:r>
            <a:rPr kumimoji="1" lang="ja-JP" altLang="ja-JP" sz="1100">
              <a:solidFill>
                <a:schemeClr val="dk1"/>
              </a:solidFill>
              <a:effectLst/>
              <a:latin typeface="+mn-lt"/>
              <a:ea typeface="+mn-ea"/>
              <a:cs typeface="+mn-cs"/>
            </a:rPr>
            <a:t>　今後は、施設の統廃合、施設管理業務や事務事業の民間委託、民間ノウハウの導入、事業効率化等を推進し、行政サービスの質の向上を図りつつ、適正な定員管理に努める。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9A71C5AD-120F-4886-8BB6-E120EB2B583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845362B9-1E3F-4670-8CDE-27BF4DCE39C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3A960CE5-3518-4DB1-A425-E009808CFDE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30ED30F4-1353-4FFB-BECD-084D06DBC9E4}"/>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9BBFE102-E7AF-43C4-9C0B-F9AA5B84C8D4}"/>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5C4319B6-5798-4AC5-BA55-FDD902774424}"/>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608818F1-215E-4889-AC2A-E5251AC5BD8F}"/>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9351AEE2-A731-463F-AD7C-CB2B9DCF6427}"/>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E8B3884E-D7D6-4B6D-80D8-DA3C2F75477D}"/>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C5A7E7EE-7A64-47E9-85C2-689337ECD9B4}"/>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8B32C502-3EC2-4BD7-9C5D-5A0E5DFD379B}"/>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5E28D943-A904-44C5-B0DF-7663F76F1A0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A28A6BD-4B33-4343-9622-36F47ED3193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FBA2CEF3-2C94-48E6-B483-C1779458175A}"/>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AF4AD3F4-ED0A-4F2E-8D8F-294356CE696F}"/>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A60D258E-194D-4D8B-A7B4-B6DB37B19135}"/>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CFBA4859-1C82-46C7-A976-F5B3A8606F39}"/>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9F80B51-CE7B-4517-B272-C13ABBE2D916}"/>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85471</xdr:rowOff>
    </xdr:from>
    <xdr:to>
      <xdr:col>81</xdr:col>
      <xdr:colOff>44450</xdr:colOff>
      <xdr:row>62</xdr:row>
      <xdr:rowOff>98019</xdr:rowOff>
    </xdr:to>
    <xdr:cxnSp macro="">
      <xdr:nvCxnSpPr>
        <xdr:cNvPr id="320" name="直線コネクタ 319">
          <a:extLst>
            <a:ext uri="{FF2B5EF4-FFF2-40B4-BE49-F238E27FC236}">
              <a16:creationId xmlns:a16="http://schemas.microsoft.com/office/drawing/2014/main" id="{67DFE546-618B-4409-B6AC-07FC47ABD9F1}"/>
            </a:ext>
          </a:extLst>
        </xdr:cNvPr>
        <xdr:cNvCxnSpPr/>
      </xdr:nvCxnSpPr>
      <xdr:spPr>
        <a:xfrm>
          <a:off x="16179800" y="10715371"/>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50B00171-D391-4F57-9BC2-62434F4E8632}"/>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FDE99208-F6A3-43F4-843B-8558161E931D}"/>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75336</xdr:rowOff>
    </xdr:from>
    <xdr:to>
      <xdr:col>77</xdr:col>
      <xdr:colOff>44450</xdr:colOff>
      <xdr:row>62</xdr:row>
      <xdr:rowOff>85471</xdr:rowOff>
    </xdr:to>
    <xdr:cxnSp macro="">
      <xdr:nvCxnSpPr>
        <xdr:cNvPr id="323" name="直線コネクタ 322">
          <a:extLst>
            <a:ext uri="{FF2B5EF4-FFF2-40B4-BE49-F238E27FC236}">
              <a16:creationId xmlns:a16="http://schemas.microsoft.com/office/drawing/2014/main" id="{7AE40293-BEBB-4C95-9970-7FE238D0FF7A}"/>
            </a:ext>
          </a:extLst>
        </xdr:cNvPr>
        <xdr:cNvCxnSpPr/>
      </xdr:nvCxnSpPr>
      <xdr:spPr>
        <a:xfrm>
          <a:off x="15290800" y="1070523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11FFCEE2-B47F-4A60-9183-8E4795D88D89}"/>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3DCA52F9-3DFD-416D-860A-44D66F96AF96}"/>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69545</xdr:rowOff>
    </xdr:from>
    <xdr:to>
      <xdr:col>72</xdr:col>
      <xdr:colOff>203200</xdr:colOff>
      <xdr:row>62</xdr:row>
      <xdr:rowOff>75336</xdr:rowOff>
    </xdr:to>
    <xdr:cxnSp macro="">
      <xdr:nvCxnSpPr>
        <xdr:cNvPr id="326" name="直線コネクタ 325">
          <a:extLst>
            <a:ext uri="{FF2B5EF4-FFF2-40B4-BE49-F238E27FC236}">
              <a16:creationId xmlns:a16="http://schemas.microsoft.com/office/drawing/2014/main" id="{4DB6382A-74EA-4C34-9B2E-488AEBF0E071}"/>
            </a:ext>
          </a:extLst>
        </xdr:cNvPr>
        <xdr:cNvCxnSpPr/>
      </xdr:nvCxnSpPr>
      <xdr:spPr>
        <a:xfrm>
          <a:off x="14401800" y="1069944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13AACD7D-4E17-4C5B-A32C-6403E117129B}"/>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BF87D73B-684F-4EDB-8DDC-CCCDD45BE447}"/>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46380</xdr:rowOff>
    </xdr:from>
    <xdr:to>
      <xdr:col>68</xdr:col>
      <xdr:colOff>152400</xdr:colOff>
      <xdr:row>62</xdr:row>
      <xdr:rowOff>69545</xdr:rowOff>
    </xdr:to>
    <xdr:cxnSp macro="">
      <xdr:nvCxnSpPr>
        <xdr:cNvPr id="329" name="直線コネクタ 328">
          <a:extLst>
            <a:ext uri="{FF2B5EF4-FFF2-40B4-BE49-F238E27FC236}">
              <a16:creationId xmlns:a16="http://schemas.microsoft.com/office/drawing/2014/main" id="{6E8A1E0F-9A0E-4748-A716-ABD5DB5C41CA}"/>
            </a:ext>
          </a:extLst>
        </xdr:cNvPr>
        <xdr:cNvCxnSpPr/>
      </xdr:nvCxnSpPr>
      <xdr:spPr>
        <a:xfrm>
          <a:off x="13512800" y="10676280"/>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928796E0-2EE4-4433-A2DF-944C936A50FB}"/>
            </a:ext>
          </a:extLst>
        </xdr:cNvPr>
        <xdr:cNvSpPr/>
      </xdr:nvSpPr>
      <xdr:spPr>
        <a:xfrm>
          <a:off x="14351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311022C2-5DAF-4294-B72D-2AB05D9E6A51}"/>
            </a:ext>
          </a:extLst>
        </xdr:cNvPr>
        <xdr:cNvSpPr txBox="1"/>
      </xdr:nvSpPr>
      <xdr:spPr>
        <a:xfrm>
          <a:off x="14020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8496906A-C2B8-44C9-A262-C59FEC440747}"/>
            </a:ext>
          </a:extLst>
        </xdr:cNvPr>
        <xdr:cNvSpPr/>
      </xdr:nvSpPr>
      <xdr:spPr>
        <a:xfrm>
          <a:off x="13462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118584</xdr:rowOff>
    </xdr:from>
    <xdr:ext cx="762000" cy="259045"/>
    <xdr:sp macro="" textlink="">
      <xdr:nvSpPr>
        <xdr:cNvPr id="333" name="テキスト ボックス 332">
          <a:extLst>
            <a:ext uri="{FF2B5EF4-FFF2-40B4-BE49-F238E27FC236}">
              <a16:creationId xmlns:a16="http://schemas.microsoft.com/office/drawing/2014/main" id="{A66927AA-2CFE-4973-82B4-6FB5E5C3664B}"/>
            </a:ext>
          </a:extLst>
        </xdr:cNvPr>
        <xdr:cNvSpPr txBox="1"/>
      </xdr:nvSpPr>
      <xdr:spPr>
        <a:xfrm>
          <a:off x="13131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B47C6D0-CCC8-428C-AC57-91D0056746B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31B792C-7C73-4457-9B52-9839BFC4993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3A54B7C-82FB-4A2F-A4F5-C7D156CA23E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307B9CA-04D6-4B4C-89C9-8168B09A90D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C311697-DCF1-48AE-99F8-FD5D63EB49A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47219</xdr:rowOff>
    </xdr:from>
    <xdr:to>
      <xdr:col>81</xdr:col>
      <xdr:colOff>95250</xdr:colOff>
      <xdr:row>62</xdr:row>
      <xdr:rowOff>148819</xdr:rowOff>
    </xdr:to>
    <xdr:sp macro="" textlink="">
      <xdr:nvSpPr>
        <xdr:cNvPr id="339" name="楕円 338">
          <a:extLst>
            <a:ext uri="{FF2B5EF4-FFF2-40B4-BE49-F238E27FC236}">
              <a16:creationId xmlns:a16="http://schemas.microsoft.com/office/drawing/2014/main" id="{BBCEC89E-D46F-4B52-AC15-504825F3E7DF}"/>
            </a:ext>
          </a:extLst>
        </xdr:cNvPr>
        <xdr:cNvSpPr/>
      </xdr:nvSpPr>
      <xdr:spPr>
        <a:xfrm>
          <a:off x="16967200" y="106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19296</xdr:rowOff>
    </xdr:from>
    <xdr:ext cx="762000" cy="259045"/>
    <xdr:sp macro="" textlink="">
      <xdr:nvSpPr>
        <xdr:cNvPr id="340" name="定員管理の状況該当値テキスト">
          <a:extLst>
            <a:ext uri="{FF2B5EF4-FFF2-40B4-BE49-F238E27FC236}">
              <a16:creationId xmlns:a16="http://schemas.microsoft.com/office/drawing/2014/main" id="{53D248FD-FD63-4837-962A-3558199A1CC6}"/>
            </a:ext>
          </a:extLst>
        </xdr:cNvPr>
        <xdr:cNvSpPr txBox="1"/>
      </xdr:nvSpPr>
      <xdr:spPr>
        <a:xfrm>
          <a:off x="17106900" y="1064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34671</xdr:rowOff>
    </xdr:from>
    <xdr:to>
      <xdr:col>77</xdr:col>
      <xdr:colOff>95250</xdr:colOff>
      <xdr:row>62</xdr:row>
      <xdr:rowOff>136271</xdr:rowOff>
    </xdr:to>
    <xdr:sp macro="" textlink="">
      <xdr:nvSpPr>
        <xdr:cNvPr id="341" name="楕円 340">
          <a:extLst>
            <a:ext uri="{FF2B5EF4-FFF2-40B4-BE49-F238E27FC236}">
              <a16:creationId xmlns:a16="http://schemas.microsoft.com/office/drawing/2014/main" id="{4E9B9EC8-52A2-4663-A0FA-9A93FD26E96F}"/>
            </a:ext>
          </a:extLst>
        </xdr:cNvPr>
        <xdr:cNvSpPr/>
      </xdr:nvSpPr>
      <xdr:spPr>
        <a:xfrm>
          <a:off x="16129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121048</xdr:rowOff>
    </xdr:from>
    <xdr:ext cx="736600" cy="259045"/>
    <xdr:sp macro="" textlink="">
      <xdr:nvSpPr>
        <xdr:cNvPr id="342" name="テキスト ボックス 341">
          <a:extLst>
            <a:ext uri="{FF2B5EF4-FFF2-40B4-BE49-F238E27FC236}">
              <a16:creationId xmlns:a16="http://schemas.microsoft.com/office/drawing/2014/main" id="{AEF0EF61-5F57-4890-A8E2-06E572A50EC3}"/>
            </a:ext>
          </a:extLst>
        </xdr:cNvPr>
        <xdr:cNvSpPr txBox="1"/>
      </xdr:nvSpPr>
      <xdr:spPr>
        <a:xfrm>
          <a:off x="15798800" y="1075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24536</xdr:rowOff>
    </xdr:from>
    <xdr:to>
      <xdr:col>73</xdr:col>
      <xdr:colOff>44450</xdr:colOff>
      <xdr:row>62</xdr:row>
      <xdr:rowOff>126136</xdr:rowOff>
    </xdr:to>
    <xdr:sp macro="" textlink="">
      <xdr:nvSpPr>
        <xdr:cNvPr id="343" name="楕円 342">
          <a:extLst>
            <a:ext uri="{FF2B5EF4-FFF2-40B4-BE49-F238E27FC236}">
              <a16:creationId xmlns:a16="http://schemas.microsoft.com/office/drawing/2014/main" id="{133B4520-BF05-48F0-83D5-FB1465EF326D}"/>
            </a:ext>
          </a:extLst>
        </xdr:cNvPr>
        <xdr:cNvSpPr/>
      </xdr:nvSpPr>
      <xdr:spPr>
        <a:xfrm>
          <a:off x="15240000" y="106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110913</xdr:rowOff>
    </xdr:from>
    <xdr:ext cx="762000" cy="259045"/>
    <xdr:sp macro="" textlink="">
      <xdr:nvSpPr>
        <xdr:cNvPr id="344" name="テキスト ボックス 343">
          <a:extLst>
            <a:ext uri="{FF2B5EF4-FFF2-40B4-BE49-F238E27FC236}">
              <a16:creationId xmlns:a16="http://schemas.microsoft.com/office/drawing/2014/main" id="{74B46A25-3BD2-42D8-BF91-04B90294F58E}"/>
            </a:ext>
          </a:extLst>
        </xdr:cNvPr>
        <xdr:cNvSpPr txBox="1"/>
      </xdr:nvSpPr>
      <xdr:spPr>
        <a:xfrm>
          <a:off x="14909800" y="1074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18745</xdr:rowOff>
    </xdr:from>
    <xdr:to>
      <xdr:col>68</xdr:col>
      <xdr:colOff>203200</xdr:colOff>
      <xdr:row>62</xdr:row>
      <xdr:rowOff>120345</xdr:rowOff>
    </xdr:to>
    <xdr:sp macro="" textlink="">
      <xdr:nvSpPr>
        <xdr:cNvPr id="345" name="楕円 344">
          <a:extLst>
            <a:ext uri="{FF2B5EF4-FFF2-40B4-BE49-F238E27FC236}">
              <a16:creationId xmlns:a16="http://schemas.microsoft.com/office/drawing/2014/main" id="{376A1D82-E805-4A04-9776-AA6D342808B2}"/>
            </a:ext>
          </a:extLst>
        </xdr:cNvPr>
        <xdr:cNvSpPr/>
      </xdr:nvSpPr>
      <xdr:spPr>
        <a:xfrm>
          <a:off x="14351000" y="106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105122</xdr:rowOff>
    </xdr:from>
    <xdr:ext cx="762000" cy="259045"/>
    <xdr:sp macro="" textlink="">
      <xdr:nvSpPr>
        <xdr:cNvPr id="346" name="テキスト ボックス 345">
          <a:extLst>
            <a:ext uri="{FF2B5EF4-FFF2-40B4-BE49-F238E27FC236}">
              <a16:creationId xmlns:a16="http://schemas.microsoft.com/office/drawing/2014/main" id="{ADB08254-1939-4539-9557-ED0FB89AD79C}"/>
            </a:ext>
          </a:extLst>
        </xdr:cNvPr>
        <xdr:cNvSpPr txBox="1"/>
      </xdr:nvSpPr>
      <xdr:spPr>
        <a:xfrm>
          <a:off x="14020800" y="107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167030</xdr:rowOff>
    </xdr:from>
    <xdr:to>
      <xdr:col>64</xdr:col>
      <xdr:colOff>152400</xdr:colOff>
      <xdr:row>62</xdr:row>
      <xdr:rowOff>97180</xdr:rowOff>
    </xdr:to>
    <xdr:sp macro="" textlink="">
      <xdr:nvSpPr>
        <xdr:cNvPr id="347" name="楕円 346">
          <a:extLst>
            <a:ext uri="{FF2B5EF4-FFF2-40B4-BE49-F238E27FC236}">
              <a16:creationId xmlns:a16="http://schemas.microsoft.com/office/drawing/2014/main" id="{F0625328-74B4-4F7D-B9B4-D122033E3AEE}"/>
            </a:ext>
          </a:extLst>
        </xdr:cNvPr>
        <xdr:cNvSpPr/>
      </xdr:nvSpPr>
      <xdr:spPr>
        <a:xfrm>
          <a:off x="13462000" y="106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81957</xdr:rowOff>
    </xdr:from>
    <xdr:ext cx="762000" cy="259045"/>
    <xdr:sp macro="" textlink="">
      <xdr:nvSpPr>
        <xdr:cNvPr id="348" name="テキスト ボックス 347">
          <a:extLst>
            <a:ext uri="{FF2B5EF4-FFF2-40B4-BE49-F238E27FC236}">
              <a16:creationId xmlns:a16="http://schemas.microsoft.com/office/drawing/2014/main" id="{6AA8A347-5A7D-4BA7-94D4-059AEE965FA0}"/>
            </a:ext>
          </a:extLst>
        </xdr:cNvPr>
        <xdr:cNvSpPr txBox="1"/>
      </xdr:nvSpPr>
      <xdr:spPr>
        <a:xfrm>
          <a:off x="13131800" y="1071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5F5F84B2-ED11-45CE-A3E5-D07E1CB000E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7C5E2D9-44D8-4121-9393-312B70436D2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690A09AE-1588-4FC3-B819-7C74D481046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A97D6C49-3E07-4657-B0F9-7F21A6AB844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E47C6BC-0BFC-449D-AA75-D0192D31BBD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26A0F10F-6BA0-46BC-92DB-D5C957949DA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7AF65B6-4F77-4BC5-98F7-B4E5EECF65A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DF9B1057-95A4-4205-AED7-43C19A004E0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82EA9A4D-F32A-47B4-8B73-2EEBE847484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C21607B-F491-4EBF-B010-A5B560594EC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3D5DDF0-DCF0-4DBE-AA33-316115E2177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E2F7D944-2DE9-4B64-92C4-CE92AFD1569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B338EC58-87BE-4216-85BF-F0E7C0E0413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実質公債費比率については、類似団体平均と同値であるが、令和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新クリーンセンター建設事業等大規模事業の実施に伴い、公債費が増加していくことが予想されるため、数値の悪化が見込まれる。経常経費の削減に努めると共に新規事業の実施についても厳しく精査・絞り込みを行い、それぞれの事業に優先順位を付け分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5E01E010-76E5-4AA3-BE9D-E5E4B61A369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AE72A410-F541-46F1-BBCE-DF406F7A041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F209991C-E1D4-4A1B-8A77-2BF54A765CB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60F88F0D-B78C-447B-B27B-3EEF4CB95D6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380EB86D-C897-4C63-A688-E10012B893AF}"/>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F626BE7C-FC25-428D-AED7-EA3459419C3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FBC3FD06-DCC2-42D4-8ACA-1D83DC48A541}"/>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F562D7E7-0C93-4A69-AB4C-C571C0C6FE1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D161A985-7C1A-40D8-9F14-05A239CFBE2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6E33238F-2C5C-4FE8-930E-C827EDAF0D5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632323D-2E40-4BC3-ACF8-C72D8996D787}"/>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3E6F00F5-6926-46FD-A497-7C60C440AC8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8125FAFF-A8B1-47EC-9F21-2FC95DBA938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34EF7766-4BEC-4BAA-A34F-877A4325D05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AA98F9A-7C1E-4243-A467-4F103C58C0C6}"/>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1A0B79EA-9A69-4D62-986C-FF617FFE333A}"/>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84EA6738-3BA8-4932-9A8C-EBDC966F9C3E}"/>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7F4DF7B7-548A-47CB-BACB-D4D5C3A44E2D}"/>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98CFD4FF-F510-4C86-8BA9-7F1B6152AA26}"/>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25400</xdr:rowOff>
    </xdr:to>
    <xdr:cxnSp macro="">
      <xdr:nvCxnSpPr>
        <xdr:cNvPr id="381" name="直線コネクタ 380">
          <a:extLst>
            <a:ext uri="{FF2B5EF4-FFF2-40B4-BE49-F238E27FC236}">
              <a16:creationId xmlns:a16="http://schemas.microsoft.com/office/drawing/2014/main" id="{8F011992-8D4F-4BEE-A83F-AFF946D2A355}"/>
            </a:ext>
          </a:extLst>
        </xdr:cNvPr>
        <xdr:cNvCxnSpPr/>
      </xdr:nvCxnSpPr>
      <xdr:spPr>
        <a:xfrm>
          <a:off x="16179800" y="72102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B734F962-616D-441A-B643-510E2D7B4D61}"/>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3D645B73-9AD0-4D4E-B0AA-ECCE2077464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9313</xdr:rowOff>
    </xdr:to>
    <xdr:cxnSp macro="">
      <xdr:nvCxnSpPr>
        <xdr:cNvPr id="384" name="直線コネクタ 383">
          <a:extLst>
            <a:ext uri="{FF2B5EF4-FFF2-40B4-BE49-F238E27FC236}">
              <a16:creationId xmlns:a16="http://schemas.microsoft.com/office/drawing/2014/main" id="{9AC3857B-30AD-4D8A-A1D5-66D0A8696D9A}"/>
            </a:ext>
          </a:extLst>
        </xdr:cNvPr>
        <xdr:cNvCxnSpPr/>
      </xdr:nvCxnSpPr>
      <xdr:spPr>
        <a:xfrm>
          <a:off x="15290800" y="71941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54816960-A3A1-4ABB-99D2-62226EBDF2EC}"/>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C7B4D4C2-8584-4268-9265-387685034F5B}"/>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164677</xdr:rowOff>
    </xdr:to>
    <xdr:cxnSp macro="">
      <xdr:nvCxnSpPr>
        <xdr:cNvPr id="387" name="直線コネクタ 386">
          <a:extLst>
            <a:ext uri="{FF2B5EF4-FFF2-40B4-BE49-F238E27FC236}">
              <a16:creationId xmlns:a16="http://schemas.microsoft.com/office/drawing/2014/main" id="{6090E264-45E2-41C6-B779-A83D8AD4BDC7}"/>
            </a:ext>
          </a:extLst>
        </xdr:cNvPr>
        <xdr:cNvCxnSpPr/>
      </xdr:nvCxnSpPr>
      <xdr:spPr>
        <a:xfrm>
          <a:off x="14401800" y="712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C10880B-6A58-4431-9705-20A7FFA363CF}"/>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7BB8FD4B-D175-4751-8A4E-79D3DEAA8EA3}"/>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92287</xdr:rowOff>
    </xdr:to>
    <xdr:cxnSp macro="">
      <xdr:nvCxnSpPr>
        <xdr:cNvPr id="390" name="直線コネクタ 389">
          <a:extLst>
            <a:ext uri="{FF2B5EF4-FFF2-40B4-BE49-F238E27FC236}">
              <a16:creationId xmlns:a16="http://schemas.microsoft.com/office/drawing/2014/main" id="{5D7EA700-54DA-427A-BC87-30D67DB960EC}"/>
            </a:ext>
          </a:extLst>
        </xdr:cNvPr>
        <xdr:cNvCxnSpPr/>
      </xdr:nvCxnSpPr>
      <xdr:spPr>
        <a:xfrm>
          <a:off x="13512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22DCCC3D-A60D-4DF8-95D4-AE9608D51EBF}"/>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2702655E-FF13-42C4-B5E8-4A5BA7B25E5B}"/>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E01AFE20-A346-4DAB-A779-E5B9E1E834D3}"/>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281731A1-1BCE-4C77-9AB8-000B1921F6CF}"/>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C2E1470-E3D4-4473-9D8C-39DF0310BBD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0E1DE7A-BC3C-4B1D-9D2B-F84913346C2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8683B5B-C2B3-4044-A081-DFC1193DB46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B2C8E3D-FFF4-476F-9F7E-BA097C984D1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13E29BB-0A5D-444E-B56D-A3243F09D7B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a:extLst>
            <a:ext uri="{FF2B5EF4-FFF2-40B4-BE49-F238E27FC236}">
              <a16:creationId xmlns:a16="http://schemas.microsoft.com/office/drawing/2014/main" id="{E5F9E04D-3C64-4B45-8808-9D6866D69683}"/>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a:extLst>
            <a:ext uri="{FF2B5EF4-FFF2-40B4-BE49-F238E27FC236}">
              <a16:creationId xmlns:a16="http://schemas.microsoft.com/office/drawing/2014/main" id="{5B9AE7E6-015F-4B8E-95B0-0098825DDAF5}"/>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2" name="楕円 401">
          <a:extLst>
            <a:ext uri="{FF2B5EF4-FFF2-40B4-BE49-F238E27FC236}">
              <a16:creationId xmlns:a16="http://schemas.microsoft.com/office/drawing/2014/main" id="{BD34F7FA-D3ED-4A97-A5FD-F04D94F9E3D4}"/>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403" name="テキスト ボックス 402">
          <a:extLst>
            <a:ext uri="{FF2B5EF4-FFF2-40B4-BE49-F238E27FC236}">
              <a16:creationId xmlns:a16="http://schemas.microsoft.com/office/drawing/2014/main" id="{A3492DA4-1955-4A1F-932F-A9C5F626DA13}"/>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4" name="楕円 403">
          <a:extLst>
            <a:ext uri="{FF2B5EF4-FFF2-40B4-BE49-F238E27FC236}">
              <a16:creationId xmlns:a16="http://schemas.microsoft.com/office/drawing/2014/main" id="{AD9A39A1-0E8A-4D41-9488-8E457AA86373}"/>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5" name="テキスト ボックス 404">
          <a:extLst>
            <a:ext uri="{FF2B5EF4-FFF2-40B4-BE49-F238E27FC236}">
              <a16:creationId xmlns:a16="http://schemas.microsoft.com/office/drawing/2014/main" id="{941A7F79-8AA2-494B-80E8-B711FFECD03F}"/>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6" name="楕円 405">
          <a:extLst>
            <a:ext uri="{FF2B5EF4-FFF2-40B4-BE49-F238E27FC236}">
              <a16:creationId xmlns:a16="http://schemas.microsoft.com/office/drawing/2014/main" id="{9E8FA30D-E467-4BAE-B757-7EE6D34D4BF9}"/>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7" name="テキスト ボックス 406">
          <a:extLst>
            <a:ext uri="{FF2B5EF4-FFF2-40B4-BE49-F238E27FC236}">
              <a16:creationId xmlns:a16="http://schemas.microsoft.com/office/drawing/2014/main" id="{C26BBCBD-5F04-4B9B-A448-E56C533F8AC8}"/>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8" name="楕円 407">
          <a:extLst>
            <a:ext uri="{FF2B5EF4-FFF2-40B4-BE49-F238E27FC236}">
              <a16:creationId xmlns:a16="http://schemas.microsoft.com/office/drawing/2014/main" id="{A1525E1E-4B78-42D7-BFE7-88901EA2E09B}"/>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9" name="テキスト ボックス 408">
          <a:extLst>
            <a:ext uri="{FF2B5EF4-FFF2-40B4-BE49-F238E27FC236}">
              <a16:creationId xmlns:a16="http://schemas.microsoft.com/office/drawing/2014/main" id="{84707D37-1CC1-4E33-B6BB-CB336A2A1ECD}"/>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3383339-B930-42E1-9B96-DDE8A9E4477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BC38C07-2D1E-4720-814A-66E58D3304E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5BF4BEA5-AF08-4400-832D-AADBFEED9A4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DE126FB7-3800-477B-88D7-F07049D15CC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AEFB4576-C1EA-414B-837D-E05BB0B108F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75CA8AB0-DFBA-4D1E-A867-435FC9FF1F1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E6DE2AF0-75E3-414F-BAEE-C4E5CE960BE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1C65E27B-51C9-4556-8548-531039644F0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68D03083-1874-4BAC-9F53-6323241902E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46E7E9F4-6393-4E63-8FBB-622BDFA6EB9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ED7EDBDB-9A3D-42C9-AF95-CCD2AA0ACD7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4BBA7581-EAD8-44EA-A6AF-30A8E30D6EC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75AACAFC-BFE0-43E9-8ED5-E449D82A16E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将来負担比率については、地方債の現在高は増加しているものの、基準財政需要額算入見込額の増、算入公債費等の増等により、令和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年度と比較して</a:t>
          </a:r>
          <a:r>
            <a:rPr kumimoji="1" lang="en-US" altLang="ja-JP" sz="1100" baseline="0">
              <a:solidFill>
                <a:schemeClr val="dk1"/>
              </a:solidFill>
              <a:effectLst/>
              <a:latin typeface="+mn-lt"/>
              <a:ea typeface="+mn-ea"/>
              <a:cs typeface="+mn-cs"/>
            </a:rPr>
            <a:t>5.6%</a:t>
          </a:r>
          <a:r>
            <a:rPr kumimoji="1" lang="ja-JP" altLang="ja-JP" sz="1100" baseline="0">
              <a:solidFill>
                <a:schemeClr val="dk1"/>
              </a:solidFill>
              <a:effectLst/>
              <a:latin typeface="+mn-lt"/>
              <a:ea typeface="+mn-ea"/>
              <a:cs typeface="+mn-cs"/>
            </a:rPr>
            <a:t>減少しているが、類似団体平均との差は拡大している。</a:t>
          </a:r>
          <a:endParaRPr lang="ja-JP" altLang="ja-JP" sz="1400">
            <a:effectLst/>
          </a:endParaRPr>
        </a:p>
        <a:p>
          <a:r>
            <a:rPr kumimoji="1" lang="ja-JP" altLang="ja-JP" sz="1100" baseline="0">
              <a:solidFill>
                <a:schemeClr val="dk1"/>
              </a:solidFill>
              <a:effectLst/>
              <a:latin typeface="+mn-lt"/>
              <a:ea typeface="+mn-ea"/>
              <a:cs typeface="+mn-cs"/>
            </a:rPr>
            <a:t>　今後も新クリーンセンター建設事業等大規模事業の実施に伴い、地方債現在高の増加が見込まれるため、経常経費の削減に努めると共に新規事業の実施についても厳しく精査・絞り込みを行い、それぞれの事業に優先順位を付け分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E5283D0A-F1AD-414A-B13F-65D89A0B011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D501D409-95E0-4B6A-98D1-3A9CB4F4012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F80A00A3-2209-474C-B5AE-59E8F44E7FE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6CADD0BB-32B4-4A41-B314-6FA3E56ABCC2}"/>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5EB9BBF2-8BEE-415C-939E-399A5FE09347}"/>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FD2B62A1-86F5-4FDE-B7A3-E47093FEEE0D}"/>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604DF358-61D7-4C29-A25D-FE6CA197935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5ED74142-AC60-49A0-89F9-5321B6FA02C7}"/>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74395C46-782E-41E0-9689-A758B48966BF}"/>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7C5A894-C6E9-48FC-B790-22EA228EEB9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EB268983-622D-4F95-AEDB-696BBBDF43FF}"/>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66B03D65-E6EF-4AB6-8283-9DD497DA9A63}"/>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DD191835-18D4-4266-8A64-CA7AB833A1FA}"/>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EF5A755D-086B-4DA0-9FE6-0635490B5792}"/>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DC01C15E-601C-4E51-97EC-C0DBD07ED62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1EAEFAF4-0206-4A76-B438-88B068D4350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D603DE6B-D78E-4826-BA1B-3BE33403BD0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FFC00A66-B8BF-432C-B808-8F1FADCA651F}"/>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E53C08A8-0C9B-4B23-9FA0-F57C6A622AD6}"/>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24CD077C-B371-4CBE-93FA-173CB4BD58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6C3FC282-CF20-43EF-BDD7-B1933E31494C}"/>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EE951DDA-0468-4E9B-9900-662FB9362F23}"/>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155363</xdr:rowOff>
    </xdr:from>
    <xdr:to>
      <xdr:col>81</xdr:col>
      <xdr:colOff>44450</xdr:colOff>
      <xdr:row>15</xdr:row>
      <xdr:rowOff>48260</xdr:rowOff>
    </xdr:to>
    <xdr:cxnSp macro="">
      <xdr:nvCxnSpPr>
        <xdr:cNvPr id="445" name="直線コネクタ 444">
          <a:extLst>
            <a:ext uri="{FF2B5EF4-FFF2-40B4-BE49-F238E27FC236}">
              <a16:creationId xmlns:a16="http://schemas.microsoft.com/office/drawing/2014/main" id="{469A1559-83BB-4F13-B4CD-725AC941F365}"/>
            </a:ext>
          </a:extLst>
        </xdr:cNvPr>
        <xdr:cNvCxnSpPr/>
      </xdr:nvCxnSpPr>
      <xdr:spPr>
        <a:xfrm flipV="1">
          <a:off x="16179800" y="25556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393CE538-4ADF-4F7C-920B-36CEEA6EA763}"/>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DEFF0F70-D2A9-45F3-91BA-42AFD938DCAF}"/>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48260</xdr:rowOff>
    </xdr:from>
    <xdr:to>
      <xdr:col>77</xdr:col>
      <xdr:colOff>44450</xdr:colOff>
      <xdr:row>15</xdr:row>
      <xdr:rowOff>50558</xdr:rowOff>
    </xdr:to>
    <xdr:cxnSp macro="">
      <xdr:nvCxnSpPr>
        <xdr:cNvPr id="448" name="直線コネクタ 447">
          <a:extLst>
            <a:ext uri="{FF2B5EF4-FFF2-40B4-BE49-F238E27FC236}">
              <a16:creationId xmlns:a16="http://schemas.microsoft.com/office/drawing/2014/main" id="{0122A120-44EC-496D-B344-03DF3B455ADE}"/>
            </a:ext>
          </a:extLst>
        </xdr:cNvPr>
        <xdr:cNvCxnSpPr/>
      </xdr:nvCxnSpPr>
      <xdr:spPr>
        <a:xfrm flipV="1">
          <a:off x="15290800" y="262001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E672C391-0D73-468E-9A23-12288364DA95}"/>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13F9A5C5-93E9-43F6-8EEA-542D0BE68256}"/>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50558</xdr:rowOff>
    </xdr:from>
    <xdr:to>
      <xdr:col>72</xdr:col>
      <xdr:colOff>203200</xdr:colOff>
      <xdr:row>16</xdr:row>
      <xdr:rowOff>907</xdr:rowOff>
    </xdr:to>
    <xdr:cxnSp macro="">
      <xdr:nvCxnSpPr>
        <xdr:cNvPr id="451" name="直線コネクタ 450">
          <a:extLst>
            <a:ext uri="{FF2B5EF4-FFF2-40B4-BE49-F238E27FC236}">
              <a16:creationId xmlns:a16="http://schemas.microsoft.com/office/drawing/2014/main" id="{9C51D2EE-7B3A-4FE0-96C0-7FE87B6B6F18}"/>
            </a:ext>
          </a:extLst>
        </xdr:cNvPr>
        <xdr:cNvCxnSpPr/>
      </xdr:nvCxnSpPr>
      <xdr:spPr>
        <a:xfrm flipV="1">
          <a:off x="14401800" y="2622308"/>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187C70A2-94C2-4899-8BF0-36AE5A1479AE}"/>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84FF8CF8-7296-465A-84C9-EC0325AB5248}"/>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907</xdr:rowOff>
    </xdr:from>
    <xdr:to>
      <xdr:col>68</xdr:col>
      <xdr:colOff>152400</xdr:colOff>
      <xdr:row>16</xdr:row>
      <xdr:rowOff>53763</xdr:rowOff>
    </xdr:to>
    <xdr:cxnSp macro="">
      <xdr:nvCxnSpPr>
        <xdr:cNvPr id="454" name="直線コネクタ 453">
          <a:extLst>
            <a:ext uri="{FF2B5EF4-FFF2-40B4-BE49-F238E27FC236}">
              <a16:creationId xmlns:a16="http://schemas.microsoft.com/office/drawing/2014/main" id="{41155ED4-C38F-41CD-B969-703CBDCB3077}"/>
            </a:ext>
          </a:extLst>
        </xdr:cNvPr>
        <xdr:cNvCxnSpPr/>
      </xdr:nvCxnSpPr>
      <xdr:spPr>
        <a:xfrm flipV="1">
          <a:off x="13512800" y="2744107"/>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108010</xdr:rowOff>
    </xdr:from>
    <xdr:to>
      <xdr:col>68</xdr:col>
      <xdr:colOff>203200</xdr:colOff>
      <xdr:row>15</xdr:row>
      <xdr:rowOff>38160</xdr:rowOff>
    </xdr:to>
    <xdr:sp macro="" textlink="">
      <xdr:nvSpPr>
        <xdr:cNvPr id="455" name="フローチャート: 判断 454">
          <a:extLst>
            <a:ext uri="{FF2B5EF4-FFF2-40B4-BE49-F238E27FC236}">
              <a16:creationId xmlns:a16="http://schemas.microsoft.com/office/drawing/2014/main" id="{0069A541-6A37-4C35-AA82-7E0792FC8488}"/>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6" name="テキスト ボックス 455">
          <a:extLst>
            <a:ext uri="{FF2B5EF4-FFF2-40B4-BE49-F238E27FC236}">
              <a16:creationId xmlns:a16="http://schemas.microsoft.com/office/drawing/2014/main" id="{213AB657-8139-4741-B85E-2179B0384F05}"/>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フローチャート: 判断 456">
          <a:extLst>
            <a:ext uri="{FF2B5EF4-FFF2-40B4-BE49-F238E27FC236}">
              <a16:creationId xmlns:a16="http://schemas.microsoft.com/office/drawing/2014/main" id="{04E1DF09-FA3C-4122-AF47-DBED2A6D246D}"/>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8" name="テキスト ボックス 457">
          <a:extLst>
            <a:ext uri="{FF2B5EF4-FFF2-40B4-BE49-F238E27FC236}">
              <a16:creationId xmlns:a16="http://schemas.microsoft.com/office/drawing/2014/main" id="{F78C685D-F4F6-45B5-A341-BC7023AEEA0A}"/>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A490775-8AEB-4F6E-BF13-625721E36E19}"/>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D7DFA4D-584B-4E13-B912-4FA50D41D86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89F2432-2A1C-4FB0-B86D-E0B38AEDB3D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B339DA4E-B519-438B-84B8-F152E018D82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6EF0F326-2ED5-4352-95A9-C9B1C8CEAC0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64" name="楕円 463">
          <a:extLst>
            <a:ext uri="{FF2B5EF4-FFF2-40B4-BE49-F238E27FC236}">
              <a16:creationId xmlns:a16="http://schemas.microsoft.com/office/drawing/2014/main" id="{5835A638-6748-405A-8643-60AE09B6E54C}"/>
            </a:ext>
          </a:extLst>
        </xdr:cNvPr>
        <xdr:cNvSpPr/>
      </xdr:nvSpPr>
      <xdr:spPr>
        <a:xfrm>
          <a:off x="169672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76640</xdr:rowOff>
    </xdr:from>
    <xdr:ext cx="762000" cy="259045"/>
    <xdr:sp macro="" textlink="">
      <xdr:nvSpPr>
        <xdr:cNvPr id="465" name="将来負担の状況該当値テキスト">
          <a:extLst>
            <a:ext uri="{FF2B5EF4-FFF2-40B4-BE49-F238E27FC236}">
              <a16:creationId xmlns:a16="http://schemas.microsoft.com/office/drawing/2014/main" id="{FC25615A-697A-4DA3-A374-90ED28B2943F}"/>
            </a:ext>
          </a:extLst>
        </xdr:cNvPr>
        <xdr:cNvSpPr txBox="1"/>
      </xdr:nvSpPr>
      <xdr:spPr>
        <a:xfrm>
          <a:off x="17106900" y="247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168910</xdr:rowOff>
    </xdr:from>
    <xdr:to>
      <xdr:col>77</xdr:col>
      <xdr:colOff>95250</xdr:colOff>
      <xdr:row>15</xdr:row>
      <xdr:rowOff>99060</xdr:rowOff>
    </xdr:to>
    <xdr:sp macro="" textlink="">
      <xdr:nvSpPr>
        <xdr:cNvPr id="466" name="楕円 465">
          <a:extLst>
            <a:ext uri="{FF2B5EF4-FFF2-40B4-BE49-F238E27FC236}">
              <a16:creationId xmlns:a16="http://schemas.microsoft.com/office/drawing/2014/main" id="{1F8BAE23-3F45-4A9E-9BA6-BCCEF2C71242}"/>
            </a:ext>
          </a:extLst>
        </xdr:cNvPr>
        <xdr:cNvSpPr/>
      </xdr:nvSpPr>
      <xdr:spPr>
        <a:xfrm>
          <a:off x="16129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83837</xdr:rowOff>
    </xdr:from>
    <xdr:ext cx="736600" cy="259045"/>
    <xdr:sp macro="" textlink="">
      <xdr:nvSpPr>
        <xdr:cNvPr id="467" name="テキスト ボックス 466">
          <a:extLst>
            <a:ext uri="{FF2B5EF4-FFF2-40B4-BE49-F238E27FC236}">
              <a16:creationId xmlns:a16="http://schemas.microsoft.com/office/drawing/2014/main" id="{5F2258FD-B345-4372-88CC-5969428E9D6A}"/>
            </a:ext>
          </a:extLst>
        </xdr:cNvPr>
        <xdr:cNvSpPr txBox="1"/>
      </xdr:nvSpPr>
      <xdr:spPr>
        <a:xfrm>
          <a:off x="15798800" y="265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171208</xdr:rowOff>
    </xdr:from>
    <xdr:to>
      <xdr:col>73</xdr:col>
      <xdr:colOff>44450</xdr:colOff>
      <xdr:row>15</xdr:row>
      <xdr:rowOff>101358</xdr:rowOff>
    </xdr:to>
    <xdr:sp macro="" textlink="">
      <xdr:nvSpPr>
        <xdr:cNvPr id="468" name="楕円 467">
          <a:extLst>
            <a:ext uri="{FF2B5EF4-FFF2-40B4-BE49-F238E27FC236}">
              <a16:creationId xmlns:a16="http://schemas.microsoft.com/office/drawing/2014/main" id="{E7A11F10-6AC7-4A24-A6B4-24087241E7E0}"/>
            </a:ext>
          </a:extLst>
        </xdr:cNvPr>
        <xdr:cNvSpPr/>
      </xdr:nvSpPr>
      <xdr:spPr>
        <a:xfrm>
          <a:off x="15240000" y="25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86135</xdr:rowOff>
    </xdr:from>
    <xdr:ext cx="762000" cy="259045"/>
    <xdr:sp macro="" textlink="">
      <xdr:nvSpPr>
        <xdr:cNvPr id="469" name="テキスト ボックス 468">
          <a:extLst>
            <a:ext uri="{FF2B5EF4-FFF2-40B4-BE49-F238E27FC236}">
              <a16:creationId xmlns:a16="http://schemas.microsoft.com/office/drawing/2014/main" id="{2CF9BB5A-C9FE-4BB2-BBCD-4ED492A25FD1}"/>
            </a:ext>
          </a:extLst>
        </xdr:cNvPr>
        <xdr:cNvSpPr txBox="1"/>
      </xdr:nvSpPr>
      <xdr:spPr>
        <a:xfrm>
          <a:off x="14909800" y="26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121557</xdr:rowOff>
    </xdr:from>
    <xdr:to>
      <xdr:col>68</xdr:col>
      <xdr:colOff>203200</xdr:colOff>
      <xdr:row>16</xdr:row>
      <xdr:rowOff>51707</xdr:rowOff>
    </xdr:to>
    <xdr:sp macro="" textlink="">
      <xdr:nvSpPr>
        <xdr:cNvPr id="470" name="楕円 469">
          <a:extLst>
            <a:ext uri="{FF2B5EF4-FFF2-40B4-BE49-F238E27FC236}">
              <a16:creationId xmlns:a16="http://schemas.microsoft.com/office/drawing/2014/main" id="{9719BBCA-D333-4683-A0B4-EB2F89DF21FB}"/>
            </a:ext>
          </a:extLst>
        </xdr:cNvPr>
        <xdr:cNvSpPr/>
      </xdr:nvSpPr>
      <xdr:spPr>
        <a:xfrm>
          <a:off x="14351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36484</xdr:rowOff>
    </xdr:from>
    <xdr:ext cx="762000" cy="259045"/>
    <xdr:sp macro="" textlink="">
      <xdr:nvSpPr>
        <xdr:cNvPr id="471" name="テキスト ボックス 470">
          <a:extLst>
            <a:ext uri="{FF2B5EF4-FFF2-40B4-BE49-F238E27FC236}">
              <a16:creationId xmlns:a16="http://schemas.microsoft.com/office/drawing/2014/main" id="{CD689B53-AAC5-4BB2-86E1-F1EE8C9CF362}"/>
            </a:ext>
          </a:extLst>
        </xdr:cNvPr>
        <xdr:cNvSpPr txBox="1"/>
      </xdr:nvSpPr>
      <xdr:spPr>
        <a:xfrm>
          <a:off x="14020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72" name="楕円 471">
          <a:extLst>
            <a:ext uri="{FF2B5EF4-FFF2-40B4-BE49-F238E27FC236}">
              <a16:creationId xmlns:a16="http://schemas.microsoft.com/office/drawing/2014/main" id="{1E511894-765B-4C41-8AFB-06FB0115FE61}"/>
            </a:ext>
          </a:extLst>
        </xdr:cNvPr>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89340</xdr:rowOff>
    </xdr:from>
    <xdr:ext cx="762000" cy="259045"/>
    <xdr:sp macro="" textlink="">
      <xdr:nvSpPr>
        <xdr:cNvPr id="473" name="テキスト ボックス 472">
          <a:extLst>
            <a:ext uri="{FF2B5EF4-FFF2-40B4-BE49-F238E27FC236}">
              <a16:creationId xmlns:a16="http://schemas.microsoft.com/office/drawing/2014/main" id="{5A510D53-612C-4E44-AAEC-BD5821815D6D}"/>
            </a:ext>
          </a:extLst>
        </xdr:cNvPr>
        <xdr:cNvSpPr txBox="1"/>
      </xdr:nvSpPr>
      <xdr:spPr>
        <a:xfrm>
          <a:off x="13131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14,036
13,897
183.31
10,302,896
10,088,680
179,567
5,457,966
12,503,341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職員給与等の増加</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高い値となっているが、これは本町の行政区域が広範囲であることやそれに伴う施設（出張所・保育所・学校等）が多いことが要因であると考えられる。</a:t>
          </a:r>
          <a:endParaRPr lang="ja-JP" altLang="ja-JP" sz="1400">
            <a:effectLst/>
          </a:endParaRPr>
        </a:p>
        <a:p>
          <a:r>
            <a:rPr kumimoji="1" lang="ja-JP" altLang="ja-JP" sz="1100">
              <a:solidFill>
                <a:schemeClr val="dk1"/>
              </a:solidFill>
              <a:effectLst/>
              <a:latin typeface="+mn-lt"/>
              <a:ea typeface="+mn-ea"/>
              <a:cs typeface="+mn-cs"/>
            </a:rPr>
            <a:t>　今後も本数値等を注視しながら適正な人員配置に努めると共に、早期退職者制度等を活用し、人件費の抑制に努める。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161290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3349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161290</xdr:rowOff>
    </xdr:from>
    <xdr:to>
      <xdr:col>19</xdr:col>
      <xdr:colOff>187325</xdr:colOff>
      <xdr:row>37</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3349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20320</xdr:rowOff>
    </xdr:from>
    <xdr:to>
      <xdr:col>15</xdr:col>
      <xdr:colOff>98425</xdr:colOff>
      <xdr:row>37</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397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15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110490</xdr:rowOff>
    </xdr:from>
    <xdr:to>
      <xdr:col>20</xdr:col>
      <xdr:colOff>38100</xdr:colOff>
      <xdr:row>37</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99060</xdr:rowOff>
    </xdr:from>
    <xdr:to>
      <xdr:col>15</xdr:col>
      <xdr:colOff>149225</xdr:colOff>
      <xdr:row>38</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140970</xdr:rowOff>
    </xdr:from>
    <xdr:to>
      <xdr:col>11</xdr:col>
      <xdr:colOff>60325</xdr:colOff>
      <xdr:row>37</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年度より</a:t>
          </a:r>
          <a:r>
            <a:rPr kumimoji="1" lang="en-US" altLang="ja-JP" sz="1000">
              <a:solidFill>
                <a:schemeClr val="dk1"/>
              </a:solidFill>
              <a:effectLst/>
              <a:latin typeface="+mn-lt"/>
              <a:ea typeface="+mn-ea"/>
              <a:cs typeface="+mn-cs"/>
            </a:rPr>
            <a:t>1.1%</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ており</a:t>
          </a:r>
          <a:r>
            <a:rPr kumimoji="1" lang="ja-JP" altLang="ja-JP" sz="1000">
              <a:solidFill>
                <a:schemeClr val="dk1"/>
              </a:solidFill>
              <a:effectLst/>
              <a:latin typeface="+mn-lt"/>
              <a:ea typeface="+mn-ea"/>
              <a:cs typeface="+mn-cs"/>
            </a:rPr>
            <a:t>、類似団体と比較すると依然として高い水準となっている。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年度からの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の要因は、ふるさと納税返礼品等の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によるものである。類似団体平均と比較すると</a:t>
          </a:r>
          <a:r>
            <a:rPr kumimoji="1" lang="en-US" altLang="ja-JP" sz="1000">
              <a:solidFill>
                <a:schemeClr val="dk1"/>
              </a:solidFill>
              <a:effectLst/>
              <a:latin typeface="+mn-lt"/>
              <a:ea typeface="+mn-ea"/>
              <a:cs typeface="+mn-cs"/>
            </a:rPr>
            <a:t>3.6%</a:t>
          </a:r>
          <a:r>
            <a:rPr kumimoji="1" lang="ja-JP" altLang="ja-JP" sz="1000">
              <a:solidFill>
                <a:schemeClr val="dk1"/>
              </a:solidFill>
              <a:effectLst/>
              <a:latin typeface="+mn-lt"/>
              <a:ea typeface="+mn-ea"/>
              <a:cs typeface="+mn-cs"/>
            </a:rPr>
            <a:t>上回っているが、これは本町の行政区域が広範囲であることやそれに伴う施設（出張所・保育所・学校等）の多さが要因と考えられる。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今後は経常経費の削減や施設の統廃合等により、物件費の抑制に努める。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69850</xdr:rowOff>
    </xdr:from>
    <xdr:to>
      <xdr:col>82</xdr:col>
      <xdr:colOff>107950</xdr:colOff>
      <xdr:row>19</xdr:row>
      <xdr:rowOff>3175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559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69850</xdr:rowOff>
    </xdr:from>
    <xdr:to>
      <xdr:col>78</xdr:col>
      <xdr:colOff>69850</xdr:colOff>
      <xdr:row>19</xdr:row>
      <xdr:rowOff>41275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559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41275</xdr:rowOff>
    </xdr:from>
    <xdr:to>
      <xdr:col>73</xdr:col>
      <xdr:colOff>180975</xdr:colOff>
      <xdr:row>20</xdr:row>
      <xdr:rowOff>165100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29882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165100</xdr:rowOff>
    </xdr:from>
    <xdr:to>
      <xdr:col>69</xdr:col>
      <xdr:colOff>92075</xdr:colOff>
      <xdr:row>20</xdr:row>
      <xdr:rowOff>165100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59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123825</xdr:rowOff>
    </xdr:from>
    <xdr:to>
      <xdr:col>82</xdr:col>
      <xdr:colOff>158750</xdr:colOff>
      <xdr:row>19</xdr:row>
      <xdr:rowOff>53975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95902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19050</xdr:rowOff>
    </xdr:from>
    <xdr:to>
      <xdr:col>78</xdr:col>
      <xdr:colOff>120650</xdr:colOff>
      <xdr:row>18</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9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161925</xdr:rowOff>
    </xdr:from>
    <xdr:to>
      <xdr:col>74</xdr:col>
      <xdr:colOff>31750</xdr:colOff>
      <xdr:row>19</xdr:row>
      <xdr:rowOff>92075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76852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類似団体平均と比較して低い値になっており、直近の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年間においても同程度の水準で移行している。</a:t>
          </a:r>
          <a:endParaRPr lang="ja-JP" altLang="ja-JP" sz="1400">
            <a:effectLst/>
          </a:endParaRPr>
        </a:p>
        <a:p>
          <a:r>
            <a:rPr kumimoji="1" lang="ja-JP" altLang="ja-JP" sz="1100">
              <a:solidFill>
                <a:schemeClr val="dk1"/>
              </a:solidFill>
              <a:effectLst/>
              <a:latin typeface="+mn-lt"/>
              <a:ea typeface="+mn-ea"/>
              <a:cs typeface="+mn-cs"/>
            </a:rPr>
            <a:t>　今後も社会福祉費が増加することが予想されるが、財政を圧迫することがないよう町単独の扶助費について、必要性や効果等を精査し、水準の維持に努める。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548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118835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140607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140607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は類似団体平均を下回って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年度において、公営企業会計への繰出金</a:t>
          </a:r>
          <a:r>
            <a:rPr kumimoji="1" lang="ja-JP" altLang="en-US" sz="1100">
              <a:solidFill>
                <a:schemeClr val="dk1"/>
              </a:solidFill>
              <a:effectLst/>
              <a:latin typeface="+mn-lt"/>
              <a:ea typeface="+mn-ea"/>
              <a:cs typeface="+mn-cs"/>
            </a:rPr>
            <a:t>が増加したことに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今後は人口減少等の影響から、公営企業会計等の経営悪化が予想されるが、経営戦略や公立病院改革プランに基づき経営の効率化を図り、繰出金等の抑制に努める。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56787</xdr:rowOff>
    </xdr:from>
    <xdr:to>
      <xdr:col>82</xdr:col>
      <xdr:colOff>107950</xdr:colOff>
      <xdr:row>57</xdr:row>
      <xdr:rowOff>95976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294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56787</xdr:rowOff>
    </xdr:from>
    <xdr:to>
      <xdr:col>78</xdr:col>
      <xdr:colOff>69850</xdr:colOff>
      <xdr:row>58</xdr:row>
      <xdr:rowOff>22497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2943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154759</xdr:rowOff>
    </xdr:from>
    <xdr:to>
      <xdr:col>73</xdr:col>
      <xdr:colOff>180975</xdr:colOff>
      <xdr:row>58</xdr:row>
      <xdr:rowOff>22497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274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154759</xdr:rowOff>
    </xdr:from>
    <xdr:to>
      <xdr:col>69</xdr:col>
      <xdr:colOff>92075</xdr:colOff>
      <xdr:row>57</xdr:row>
      <xdr:rowOff>161290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274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110326</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45176</xdr:rowOff>
    </xdr:from>
    <xdr:to>
      <xdr:col>82</xdr:col>
      <xdr:colOff>158750</xdr:colOff>
      <xdr:row>57</xdr:row>
      <xdr:rowOff>146776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17253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8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5987</xdr:rowOff>
    </xdr:from>
    <xdr:to>
      <xdr:col>78</xdr:col>
      <xdr:colOff>120650</xdr:colOff>
      <xdr:row>57</xdr:row>
      <xdr:rowOff>107587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117764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143147</xdr:rowOff>
    </xdr:from>
    <xdr:to>
      <xdr:col>74</xdr:col>
      <xdr:colOff>31750</xdr:colOff>
      <xdr:row>58</xdr:row>
      <xdr:rowOff>73297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58074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103959</xdr:rowOff>
    </xdr:from>
    <xdr:to>
      <xdr:col>69</xdr:col>
      <xdr:colOff>142875</xdr:colOff>
      <xdr:row>58</xdr:row>
      <xdr:rowOff>34109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44286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類似団体と比較して</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低い数値となっているが、令和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年度と比較すると</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増加しており、</a:t>
          </a:r>
          <a:r>
            <a:rPr kumimoji="1" lang="ja-JP" altLang="en-US" sz="1100" baseline="0">
              <a:solidFill>
                <a:schemeClr val="dk1"/>
              </a:solidFill>
              <a:effectLst/>
              <a:latin typeface="+mn-lt"/>
              <a:ea typeface="+mn-ea"/>
              <a:cs typeface="+mn-cs"/>
            </a:rPr>
            <a:t>一部事務組合への負担金の増加等</a:t>
          </a:r>
          <a:r>
            <a:rPr kumimoji="1" lang="ja-JP" altLang="ja-JP" sz="1100" baseline="0">
              <a:solidFill>
                <a:schemeClr val="dk1"/>
              </a:solidFill>
              <a:effectLst/>
              <a:latin typeface="+mn-lt"/>
              <a:ea typeface="+mn-ea"/>
              <a:cs typeface="+mn-cs"/>
            </a:rPr>
            <a:t>が要因として挙げられる。</a:t>
          </a:r>
          <a:endParaRPr lang="ja-JP" altLang="ja-JP" sz="1400">
            <a:effectLst/>
          </a:endParaRPr>
        </a:p>
        <a:p>
          <a:r>
            <a:rPr kumimoji="1" lang="ja-JP" altLang="ja-JP" sz="1100" baseline="0">
              <a:solidFill>
                <a:schemeClr val="dk1"/>
              </a:solidFill>
              <a:effectLst/>
              <a:latin typeface="+mn-lt"/>
              <a:ea typeface="+mn-ea"/>
              <a:cs typeface="+mn-cs"/>
            </a:rPr>
            <a:t>　今後も各種団体等への補助金等を慎重に精査し、補助金等の抑制に努める。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36</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32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77470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03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35</xdr:row>
      <xdr:rowOff>77470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62230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xdr:rowOff>
    </xdr:from>
    <xdr:to>
      <xdr:col>69</xdr:col>
      <xdr:colOff>142875</xdr:colOff>
      <xdr:row>35</xdr:row>
      <xdr:rowOff>113030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123207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し、類似団体平均と比較して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高い値となっている。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した要因としては、</a:t>
          </a:r>
          <a:r>
            <a:rPr kumimoji="1" lang="ja-JP" altLang="en-US" sz="1100">
              <a:solidFill>
                <a:schemeClr val="dk1"/>
              </a:solidFill>
              <a:effectLst/>
              <a:latin typeface="+mn-lt"/>
              <a:ea typeface="+mn-ea"/>
              <a:cs typeface="+mn-cs"/>
            </a:rPr>
            <a:t>過疎対策事業債、臨時財政対策債が</a:t>
          </a:r>
          <a:r>
            <a:rPr kumimoji="1" lang="ja-JP" altLang="ja-JP" sz="1100">
              <a:solidFill>
                <a:schemeClr val="dk1"/>
              </a:solidFill>
              <a:effectLst/>
              <a:latin typeface="+mn-lt"/>
              <a:ea typeface="+mn-ea"/>
              <a:cs typeface="+mn-cs"/>
            </a:rPr>
            <a:t>増加したことが挙げられる。</a:t>
          </a:r>
          <a:endParaRPr lang="ja-JP" altLang="ja-JP" sz="1400">
            <a:effectLst/>
          </a:endParaRPr>
        </a:p>
        <a:p>
          <a:r>
            <a:rPr kumimoji="1" lang="ja-JP" altLang="ja-JP" sz="1100">
              <a:solidFill>
                <a:schemeClr val="dk1"/>
              </a:solidFill>
              <a:effectLst/>
              <a:latin typeface="+mn-lt"/>
              <a:ea typeface="+mn-ea"/>
              <a:cs typeface="+mn-cs"/>
            </a:rPr>
            <a:t>　今後も過疎対策事業やその他大規模事業の実施に伴い、公債費が増加し、厳しい財政運営となることが予想される。</a:t>
          </a:r>
          <a:endParaRPr lang="ja-JP" altLang="ja-JP" sz="1400">
            <a:effectLst/>
          </a:endParaRPr>
        </a:p>
        <a:p>
          <a:r>
            <a:rPr kumimoji="1" lang="ja-JP" altLang="ja-JP" sz="1100">
              <a:solidFill>
                <a:schemeClr val="dk1"/>
              </a:solidFill>
              <a:effectLst/>
              <a:latin typeface="+mn-lt"/>
              <a:ea typeface="+mn-ea"/>
              <a:cs typeface="+mn-cs"/>
            </a:rPr>
            <a:t>　新規事業等の抑制や大型事業の分散化により、公債費の抑制、起債償還の集中化を防ぐよう努める。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40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26415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35561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、類似団体平均よりも</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高い数値となっている。令和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した主な要因としては、公営企業会計への繰出金の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等が挙げられる。</a:t>
          </a:r>
          <a:endParaRPr lang="ja-JP" altLang="ja-JP" sz="1400">
            <a:effectLst/>
          </a:endParaRPr>
        </a:p>
        <a:p>
          <a:r>
            <a:rPr kumimoji="1" lang="ja-JP" altLang="ja-JP" sz="1100">
              <a:solidFill>
                <a:schemeClr val="dk1"/>
              </a:solidFill>
              <a:effectLst/>
              <a:latin typeface="+mn-lt"/>
              <a:ea typeface="+mn-ea"/>
              <a:cs typeface="+mn-cs"/>
            </a:rPr>
            <a:t>　今後は人口減少等により地方税の減少が見込まれるため、類似団体の数値を参考にしながら繰出金の抑制や経常経費の削減・施設の統廃合等により物件費の抑制に努める。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400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79</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3400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81280</xdr:rowOff>
    </xdr:from>
    <xdr:to>
      <xdr:col>73</xdr:col>
      <xdr:colOff>180975</xdr:colOff>
      <xdr:row>79</xdr:row>
      <xdr:rowOff>107950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625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81280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5305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138447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30480</xdr:rowOff>
    </xdr:from>
    <xdr:to>
      <xdr:col>69</xdr:col>
      <xdr:colOff>142875</xdr:colOff>
      <xdr:row>79</xdr:row>
      <xdr:rowOff>132080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116857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37099</xdr:rowOff>
    </xdr:from>
    <xdr:to>
      <xdr:col>29</xdr:col>
      <xdr:colOff>127000</xdr:colOff>
      <xdr:row>16</xdr:row>
      <xdr:rowOff>79248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27924"/>
          <a:ext cx="647700" cy="4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79248</xdr:rowOff>
    </xdr:from>
    <xdr:to>
      <xdr:col>26</xdr:col>
      <xdr:colOff>50800</xdr:colOff>
      <xdr:row>16</xdr:row>
      <xdr:rowOff>96663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70073"/>
          <a:ext cx="698500" cy="17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96663</xdr:rowOff>
    </xdr:from>
    <xdr:to>
      <xdr:col>22</xdr:col>
      <xdr:colOff>114300</xdr:colOff>
      <xdr:row>16</xdr:row>
      <xdr:rowOff>109040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87488"/>
          <a:ext cx="698500" cy="1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109040</xdr:rowOff>
    </xdr:from>
    <xdr:to>
      <xdr:col>18</xdr:col>
      <xdr:colOff>177800</xdr:colOff>
      <xdr:row>16</xdr:row>
      <xdr:rowOff>136860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99865"/>
          <a:ext cx="698500" cy="27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157749</xdr:rowOff>
    </xdr:from>
    <xdr:to>
      <xdr:col>29</xdr:col>
      <xdr:colOff>177800</xdr:colOff>
      <xdr:row>16</xdr:row>
      <xdr:rowOff>87899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7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2826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28448</xdr:rowOff>
    </xdr:from>
    <xdr:to>
      <xdr:col>26</xdr:col>
      <xdr:colOff>101600</xdr:colOff>
      <xdr:row>16</xdr:row>
      <xdr:rowOff>130048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19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140225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8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45863</xdr:rowOff>
    </xdr:from>
    <xdr:to>
      <xdr:col>22</xdr:col>
      <xdr:colOff>165100</xdr:colOff>
      <xdr:row>16</xdr:row>
      <xdr:rowOff>147463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3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157640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0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58240</xdr:rowOff>
    </xdr:from>
    <xdr:to>
      <xdr:col>19</xdr:col>
      <xdr:colOff>38100</xdr:colOff>
      <xdr:row>16</xdr:row>
      <xdr:rowOff>159840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4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170017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1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86060</xdr:rowOff>
    </xdr:from>
    <xdr:to>
      <xdr:col>15</xdr:col>
      <xdr:colOff>101600</xdr:colOff>
      <xdr:row>17</xdr:row>
      <xdr:rowOff>16210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7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26387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40760</xdr:rowOff>
    </xdr:from>
    <xdr:to>
      <xdr:col>29</xdr:col>
      <xdr:colOff>127000</xdr:colOff>
      <xdr:row>35</xdr:row>
      <xdr:rowOff>85375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51110"/>
          <a:ext cx="647700" cy="4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25538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35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85375</xdr:rowOff>
    </xdr:from>
    <xdr:to>
      <xdr:col>26</xdr:col>
      <xdr:colOff>50800</xdr:colOff>
      <xdr:row>35</xdr:row>
      <xdr:rowOff>88043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95725"/>
          <a:ext cx="698500" cy="2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88043</xdr:rowOff>
    </xdr:from>
    <xdr:to>
      <xdr:col>22</xdr:col>
      <xdr:colOff>114300</xdr:colOff>
      <xdr:row>35</xdr:row>
      <xdr:rowOff>145117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98393"/>
          <a:ext cx="698500" cy="57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145117</xdr:rowOff>
    </xdr:from>
    <xdr:to>
      <xdr:col>18</xdr:col>
      <xdr:colOff>177800</xdr:colOff>
      <xdr:row>35</xdr:row>
      <xdr:rowOff>195980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55467"/>
          <a:ext cx="698500" cy="5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332860</xdr:rowOff>
    </xdr:from>
    <xdr:to>
      <xdr:col>29</xdr:col>
      <xdr:colOff>177800</xdr:colOff>
      <xdr:row>35</xdr:row>
      <xdr:rowOff>91560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0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177937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4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34575</xdr:rowOff>
    </xdr:from>
    <xdr:to>
      <xdr:col>26</xdr:col>
      <xdr:colOff>101600</xdr:colOff>
      <xdr:row>35</xdr:row>
      <xdr:rowOff>136175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4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120952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31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37243</xdr:rowOff>
    </xdr:from>
    <xdr:to>
      <xdr:col>22</xdr:col>
      <xdr:colOff>165100</xdr:colOff>
      <xdr:row>35</xdr:row>
      <xdr:rowOff>138843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47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149020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94317</xdr:rowOff>
    </xdr:from>
    <xdr:to>
      <xdr:col>19</xdr:col>
      <xdr:colOff>38100</xdr:colOff>
      <xdr:row>35</xdr:row>
      <xdr:rowOff>195917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0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206094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145180</xdr:rowOff>
    </xdr:from>
    <xdr:to>
      <xdr:col>15</xdr:col>
      <xdr:colOff>101600</xdr:colOff>
      <xdr:row>35</xdr:row>
      <xdr:rowOff>246780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231557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4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14,036
13,897
183.31
10,302,896
10,088,680
179,567
5,457,966
12,503,341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66205</xdr:rowOff>
    </xdr:from>
    <xdr:to>
      <xdr:col>24</xdr:col>
      <xdr:colOff>63500</xdr:colOff>
      <xdr:row>35</xdr:row>
      <xdr:rowOff>104189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66955"/>
          <a:ext cx="838200" cy="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104189</xdr:rowOff>
    </xdr:from>
    <xdr:to>
      <xdr:col>19</xdr:col>
      <xdr:colOff>177800</xdr:colOff>
      <xdr:row>35</xdr:row>
      <xdr:rowOff>112935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04939"/>
          <a:ext cx="8890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112935</xdr:rowOff>
    </xdr:from>
    <xdr:to>
      <xdr:col>15</xdr:col>
      <xdr:colOff>50800</xdr:colOff>
      <xdr:row>36</xdr:row>
      <xdr:rowOff>29113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13685"/>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29113</xdr:rowOff>
    </xdr:from>
    <xdr:to>
      <xdr:col>10</xdr:col>
      <xdr:colOff>114300</xdr:colOff>
      <xdr:row>36</xdr:row>
      <xdr:rowOff>46587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01313"/>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151420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156399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15405</xdr:rowOff>
    </xdr:from>
    <xdr:to>
      <xdr:col>24</xdr:col>
      <xdr:colOff>114300</xdr:colOff>
      <xdr:row>35</xdr:row>
      <xdr:rowOff>117005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38282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6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53389</xdr:rowOff>
    </xdr:from>
    <xdr:to>
      <xdr:col>20</xdr:col>
      <xdr:colOff>38100</xdr:colOff>
      <xdr:row>35</xdr:row>
      <xdr:rowOff>154989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2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62135</xdr:rowOff>
    </xdr:from>
    <xdr:to>
      <xdr:col>15</xdr:col>
      <xdr:colOff>101600</xdr:colOff>
      <xdr:row>35</xdr:row>
      <xdr:rowOff>163735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8812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3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149763</xdr:rowOff>
    </xdr:from>
    <xdr:to>
      <xdr:col>10</xdr:col>
      <xdr:colOff>165100</xdr:colOff>
      <xdr:row>36</xdr:row>
      <xdr:rowOff>79913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96440</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167237</xdr:rowOff>
    </xdr:from>
    <xdr:to>
      <xdr:col>6</xdr:col>
      <xdr:colOff>38100</xdr:colOff>
      <xdr:row>36</xdr:row>
      <xdr:rowOff>97387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113914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4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3875</xdr:rowOff>
    </xdr:from>
    <xdr:to>
      <xdr:col>24</xdr:col>
      <xdr:colOff>63500</xdr:colOff>
      <xdr:row>56</xdr:row>
      <xdr:rowOff>30772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05075"/>
          <a:ext cx="8382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30772</xdr:rowOff>
    </xdr:from>
    <xdr:to>
      <xdr:col>19</xdr:col>
      <xdr:colOff>177800</xdr:colOff>
      <xdr:row>56</xdr:row>
      <xdr:rowOff>46710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31972"/>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26099</xdr:rowOff>
    </xdr:from>
    <xdr:to>
      <xdr:col>15</xdr:col>
      <xdr:colOff>50800</xdr:colOff>
      <xdr:row>56</xdr:row>
      <xdr:rowOff>46710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27299"/>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150485</xdr:rowOff>
    </xdr:from>
    <xdr:to>
      <xdr:col>10</xdr:col>
      <xdr:colOff>114300</xdr:colOff>
      <xdr:row>56</xdr:row>
      <xdr:rowOff>26099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580235"/>
          <a:ext cx="889000" cy="4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124525</xdr:rowOff>
    </xdr:from>
    <xdr:to>
      <xdr:col>24</xdr:col>
      <xdr:colOff>114300</xdr:colOff>
      <xdr:row>56</xdr:row>
      <xdr:rowOff>54675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147402</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40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151422</xdr:rowOff>
    </xdr:from>
    <xdr:to>
      <xdr:col>20</xdr:col>
      <xdr:colOff>38100</xdr:colOff>
      <xdr:row>56</xdr:row>
      <xdr:rowOff>81572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98099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3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167360</xdr:rowOff>
    </xdr:from>
    <xdr:to>
      <xdr:col>15</xdr:col>
      <xdr:colOff>101600</xdr:colOff>
      <xdr:row>56</xdr:row>
      <xdr:rowOff>97510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114037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3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146749</xdr:rowOff>
    </xdr:from>
    <xdr:to>
      <xdr:col>10</xdr:col>
      <xdr:colOff>165100</xdr:colOff>
      <xdr:row>56</xdr:row>
      <xdr:rowOff>76899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93426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99685</xdr:rowOff>
    </xdr:from>
    <xdr:to>
      <xdr:col>6</xdr:col>
      <xdr:colOff>38100</xdr:colOff>
      <xdr:row>56</xdr:row>
      <xdr:rowOff>29835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2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46362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3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119926</xdr:rowOff>
    </xdr:from>
    <xdr:to>
      <xdr:col>24</xdr:col>
      <xdr:colOff>63500</xdr:colOff>
      <xdr:row>77</xdr:row>
      <xdr:rowOff>131927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21576"/>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131927</xdr:rowOff>
    </xdr:from>
    <xdr:to>
      <xdr:col>19</xdr:col>
      <xdr:colOff>177800</xdr:colOff>
      <xdr:row>77</xdr:row>
      <xdr:rowOff>143357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335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115430</xdr:rowOff>
    </xdr:from>
    <xdr:to>
      <xdr:col>15</xdr:col>
      <xdr:colOff>50800</xdr:colOff>
      <xdr:row>77</xdr:row>
      <xdr:rowOff>143357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17080"/>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75616</xdr:rowOff>
    </xdr:from>
    <xdr:to>
      <xdr:col>10</xdr:col>
      <xdr:colOff>114300</xdr:colOff>
      <xdr:row>77</xdr:row>
      <xdr:rowOff>115430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77266"/>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23168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69126</xdr:rowOff>
    </xdr:from>
    <xdr:to>
      <xdr:col>24</xdr:col>
      <xdr:colOff>114300</xdr:colOff>
      <xdr:row>77</xdr:row>
      <xdr:rowOff>170726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92003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2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81127</xdr:rowOff>
    </xdr:from>
    <xdr:to>
      <xdr:col>20</xdr:col>
      <xdr:colOff>38100</xdr:colOff>
      <xdr:row>78</xdr:row>
      <xdr:rowOff>11277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2404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92557</xdr:rowOff>
    </xdr:from>
    <xdr:to>
      <xdr:col>15</xdr:col>
      <xdr:colOff>101600</xdr:colOff>
      <xdr:row>78</xdr:row>
      <xdr:rowOff>22707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64630</xdr:rowOff>
    </xdr:from>
    <xdr:to>
      <xdr:col>10</xdr:col>
      <xdr:colOff>165100</xdr:colOff>
      <xdr:row>77</xdr:row>
      <xdr:rowOff>166230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11307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24816</xdr:rowOff>
    </xdr:from>
    <xdr:to>
      <xdr:col>6</xdr:col>
      <xdr:colOff>38100</xdr:colOff>
      <xdr:row>77</xdr:row>
      <xdr:rowOff>126416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142943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0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64512</xdr:rowOff>
    </xdr:from>
    <xdr:to>
      <xdr:col>24</xdr:col>
      <xdr:colOff>63500</xdr:colOff>
      <xdr:row>97</xdr:row>
      <xdr:rowOff>80471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23712"/>
          <a:ext cx="838200" cy="18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80471</xdr:rowOff>
    </xdr:from>
    <xdr:to>
      <xdr:col>19</xdr:col>
      <xdr:colOff>177800</xdr:colOff>
      <xdr:row>97</xdr:row>
      <xdr:rowOff>90497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11121"/>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90497</xdr:rowOff>
    </xdr:from>
    <xdr:to>
      <xdr:col>15</xdr:col>
      <xdr:colOff>50800</xdr:colOff>
      <xdr:row>97</xdr:row>
      <xdr:rowOff>161026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21147"/>
          <a:ext cx="889000" cy="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161026</xdr:rowOff>
    </xdr:from>
    <xdr:to>
      <xdr:col>10</xdr:col>
      <xdr:colOff>114300</xdr:colOff>
      <xdr:row>98</xdr:row>
      <xdr:rowOff>11999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91676"/>
          <a:ext cx="889000" cy="2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13712</xdr:rowOff>
    </xdr:from>
    <xdr:to>
      <xdr:col>24</xdr:col>
      <xdr:colOff>114300</xdr:colOff>
      <xdr:row>96</xdr:row>
      <xdr:rowOff>115312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163589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29671</xdr:rowOff>
    </xdr:from>
    <xdr:to>
      <xdr:col>20</xdr:col>
      <xdr:colOff>38100</xdr:colOff>
      <xdr:row>97</xdr:row>
      <xdr:rowOff>131271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122398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39697</xdr:rowOff>
    </xdr:from>
    <xdr:to>
      <xdr:col>15</xdr:col>
      <xdr:colOff>101600</xdr:colOff>
      <xdr:row>97</xdr:row>
      <xdr:rowOff>141297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132424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6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110226</xdr:rowOff>
    </xdr:from>
    <xdr:to>
      <xdr:col>10</xdr:col>
      <xdr:colOff>165100</xdr:colOff>
      <xdr:row>98</xdr:row>
      <xdr:rowOff>40376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31503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132649</xdr:rowOff>
    </xdr:from>
    <xdr:to>
      <xdr:col>6</xdr:col>
      <xdr:colOff>38100</xdr:colOff>
      <xdr:row>98</xdr:row>
      <xdr:rowOff>62799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53926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101263</xdr:rowOff>
    </xdr:from>
    <xdr:to>
      <xdr:col>55</xdr:col>
      <xdr:colOff>0</xdr:colOff>
      <xdr:row>35</xdr:row>
      <xdr:rowOff>160521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102013"/>
          <a:ext cx="838200" cy="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114037</xdr:rowOff>
    </xdr:from>
    <xdr:to>
      <xdr:col>50</xdr:col>
      <xdr:colOff>114300</xdr:colOff>
      <xdr:row>35</xdr:row>
      <xdr:rowOff>101263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71887"/>
          <a:ext cx="889000" cy="3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114037</xdr:rowOff>
    </xdr:from>
    <xdr:to>
      <xdr:col>45</xdr:col>
      <xdr:colOff>177800</xdr:colOff>
      <xdr:row>37</xdr:row>
      <xdr:rowOff>2385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771887"/>
          <a:ext cx="889000" cy="57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2385</xdr:rowOff>
    </xdr:from>
    <xdr:to>
      <xdr:col>41</xdr:col>
      <xdr:colOff>50800</xdr:colOff>
      <xdr:row>37</xdr:row>
      <xdr:rowOff>21491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46035"/>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109721</xdr:rowOff>
    </xdr:from>
    <xdr:to>
      <xdr:col>55</xdr:col>
      <xdr:colOff>50800</xdr:colOff>
      <xdr:row>36</xdr:row>
      <xdr:rowOff>39871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88148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8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50463</xdr:rowOff>
    </xdr:from>
    <xdr:to>
      <xdr:col>50</xdr:col>
      <xdr:colOff>165100</xdr:colOff>
      <xdr:row>35</xdr:row>
      <xdr:rowOff>152063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168590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2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63237</xdr:rowOff>
    </xdr:from>
    <xdr:to>
      <xdr:col>46</xdr:col>
      <xdr:colOff>38100</xdr:colOff>
      <xdr:row>33</xdr:row>
      <xdr:rowOff>164837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155964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1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123035</xdr:rowOff>
    </xdr:from>
    <xdr:to>
      <xdr:col>41</xdr:col>
      <xdr:colOff>101600</xdr:colOff>
      <xdr:row>37</xdr:row>
      <xdr:rowOff>53185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44312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8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142141</xdr:rowOff>
    </xdr:from>
    <xdr:to>
      <xdr:col>36</xdr:col>
      <xdr:colOff>165100</xdr:colOff>
      <xdr:row>37</xdr:row>
      <xdr:rowOff>72291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1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63418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142740</xdr:rowOff>
    </xdr:from>
    <xdr:to>
      <xdr:col>55</xdr:col>
      <xdr:colOff>0</xdr:colOff>
      <xdr:row>55</xdr:row>
      <xdr:rowOff>151743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572490"/>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88727</xdr:rowOff>
    </xdr:from>
    <xdr:to>
      <xdr:col>50</xdr:col>
      <xdr:colOff>114300</xdr:colOff>
      <xdr:row>55</xdr:row>
      <xdr:rowOff>151743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518477"/>
          <a:ext cx="889000" cy="6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88727</xdr:rowOff>
    </xdr:from>
    <xdr:to>
      <xdr:col>45</xdr:col>
      <xdr:colOff>177800</xdr:colOff>
      <xdr:row>57</xdr:row>
      <xdr:rowOff>47693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518477"/>
          <a:ext cx="889000" cy="30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153050</xdr:rowOff>
    </xdr:from>
    <xdr:to>
      <xdr:col>41</xdr:col>
      <xdr:colOff>50800</xdr:colOff>
      <xdr:row>57</xdr:row>
      <xdr:rowOff>47693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582800"/>
          <a:ext cx="889000" cy="23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150041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91940</xdr:rowOff>
    </xdr:from>
    <xdr:to>
      <xdr:col>55</xdr:col>
      <xdr:colOff>50800</xdr:colOff>
      <xdr:row>56</xdr:row>
      <xdr:rowOff>22090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114817</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37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100943</xdr:rowOff>
    </xdr:from>
    <xdr:to>
      <xdr:col>50</xdr:col>
      <xdr:colOff>165100</xdr:colOff>
      <xdr:row>56</xdr:row>
      <xdr:rowOff>31093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47620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30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37927</xdr:rowOff>
    </xdr:from>
    <xdr:to>
      <xdr:col>46</xdr:col>
      <xdr:colOff>38100</xdr:colOff>
      <xdr:row>55</xdr:row>
      <xdr:rowOff>139527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156054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24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168343</xdr:rowOff>
    </xdr:from>
    <xdr:to>
      <xdr:col>41</xdr:col>
      <xdr:colOff>101600</xdr:colOff>
      <xdr:row>57</xdr:row>
      <xdr:rowOff>98493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7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89620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6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102250</xdr:rowOff>
    </xdr:from>
    <xdr:to>
      <xdr:col>36</xdr:col>
      <xdr:colOff>165100</xdr:colOff>
      <xdr:row>56</xdr:row>
      <xdr:rowOff>32400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5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48927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30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129161</xdr:rowOff>
    </xdr:from>
    <xdr:to>
      <xdr:col>55</xdr:col>
      <xdr:colOff>0</xdr:colOff>
      <xdr:row>79</xdr:row>
      <xdr:rowOff>43093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159361"/>
          <a:ext cx="838200" cy="4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129161</xdr:rowOff>
    </xdr:from>
    <xdr:to>
      <xdr:col>50</xdr:col>
      <xdr:colOff>114300</xdr:colOff>
      <xdr:row>78</xdr:row>
      <xdr:rowOff>77544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159361"/>
          <a:ext cx="889000" cy="29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77544</xdr:rowOff>
    </xdr:from>
    <xdr:to>
      <xdr:col>45</xdr:col>
      <xdr:colOff>177800</xdr:colOff>
      <xdr:row>78</xdr:row>
      <xdr:rowOff>82840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5064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148098</xdr:rowOff>
    </xdr:from>
    <xdr:to>
      <xdr:col>41</xdr:col>
      <xdr:colOff>50800</xdr:colOff>
      <xdr:row>78</xdr:row>
      <xdr:rowOff>82840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006848"/>
          <a:ext cx="889000" cy="4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48401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93479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163743</xdr:rowOff>
    </xdr:from>
    <xdr:to>
      <xdr:col>55</xdr:col>
      <xdr:colOff>50800</xdr:colOff>
      <xdr:row>79</xdr:row>
      <xdr:rowOff>93893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78670</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78361</xdr:rowOff>
    </xdr:from>
    <xdr:to>
      <xdr:col>50</xdr:col>
      <xdr:colOff>165100</xdr:colOff>
      <xdr:row>77</xdr:row>
      <xdr:rowOff>8511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25039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88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26744</xdr:rowOff>
    </xdr:from>
    <xdr:to>
      <xdr:col>46</xdr:col>
      <xdr:colOff>38100</xdr:colOff>
      <xdr:row>78</xdr:row>
      <xdr:rowOff>128344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119471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9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32040</xdr:rowOff>
    </xdr:from>
    <xdr:to>
      <xdr:col>41</xdr:col>
      <xdr:colOff>101600</xdr:colOff>
      <xdr:row>78</xdr:row>
      <xdr:rowOff>133640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124767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9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97297</xdr:rowOff>
    </xdr:from>
    <xdr:to>
      <xdr:col>36</xdr:col>
      <xdr:colOff>165100</xdr:colOff>
      <xdr:row>76</xdr:row>
      <xdr:rowOff>27446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9560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43974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73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158170</xdr:rowOff>
    </xdr:from>
    <xdr:to>
      <xdr:col>55</xdr:col>
      <xdr:colOff>0</xdr:colOff>
      <xdr:row>97</xdr:row>
      <xdr:rowOff>77448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45920"/>
          <a:ext cx="838200" cy="2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10271</xdr:rowOff>
    </xdr:from>
    <xdr:to>
      <xdr:col>50</xdr:col>
      <xdr:colOff>114300</xdr:colOff>
      <xdr:row>97</xdr:row>
      <xdr:rowOff>77448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469471"/>
          <a:ext cx="889000" cy="23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10271</xdr:rowOff>
    </xdr:from>
    <xdr:to>
      <xdr:col>45</xdr:col>
      <xdr:colOff>177800</xdr:colOff>
      <xdr:row>97</xdr:row>
      <xdr:rowOff>155930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469471"/>
          <a:ext cx="889000" cy="3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155930</xdr:rowOff>
    </xdr:from>
    <xdr:to>
      <xdr:col>41</xdr:col>
      <xdr:colOff>50800</xdr:colOff>
      <xdr:row>98</xdr:row>
      <xdr:rowOff>34325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86580"/>
          <a:ext cx="889000" cy="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35138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107370</xdr:rowOff>
    </xdr:from>
    <xdr:to>
      <xdr:col>55</xdr:col>
      <xdr:colOff>50800</xdr:colOff>
      <xdr:row>96</xdr:row>
      <xdr:rowOff>37520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3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130247</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4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26648</xdr:rowOff>
    </xdr:from>
    <xdr:to>
      <xdr:col>50</xdr:col>
      <xdr:colOff>165100</xdr:colOff>
      <xdr:row>97</xdr:row>
      <xdr:rowOff>128248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119375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5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130921</xdr:rowOff>
    </xdr:from>
    <xdr:to>
      <xdr:col>46</xdr:col>
      <xdr:colOff>38100</xdr:colOff>
      <xdr:row>96</xdr:row>
      <xdr:rowOff>61071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4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77598</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9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105130</xdr:rowOff>
    </xdr:from>
    <xdr:to>
      <xdr:col>41</xdr:col>
      <xdr:colOff>101600</xdr:colOff>
      <xdr:row>98</xdr:row>
      <xdr:rowOff>35280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26407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154975</xdr:rowOff>
    </xdr:from>
    <xdr:to>
      <xdr:col>36</xdr:col>
      <xdr:colOff>165100</xdr:colOff>
      <xdr:row>98</xdr:row>
      <xdr:rowOff>85125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76252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169704</xdr:rowOff>
    </xdr:from>
    <xdr:to>
      <xdr:col>85</xdr:col>
      <xdr:colOff>127000</xdr:colOff>
      <xdr:row>39</xdr:row>
      <xdr:rowOff>28848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84804"/>
          <a:ext cx="8382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140919</xdr:rowOff>
    </xdr:from>
    <xdr:to>
      <xdr:col>81</xdr:col>
      <xdr:colOff>50800</xdr:colOff>
      <xdr:row>38</xdr:row>
      <xdr:rowOff>169704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56019"/>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39306</xdr:rowOff>
    </xdr:from>
    <xdr:to>
      <xdr:col>76</xdr:col>
      <xdr:colOff>114300</xdr:colOff>
      <xdr:row>38</xdr:row>
      <xdr:rowOff>140919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54406"/>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157416</xdr:rowOff>
    </xdr:from>
    <xdr:to>
      <xdr:col>71</xdr:col>
      <xdr:colOff>177800</xdr:colOff>
      <xdr:row>38</xdr:row>
      <xdr:rowOff>39306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0106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142212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13949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149498</xdr:rowOff>
    </xdr:from>
    <xdr:to>
      <xdr:col>85</xdr:col>
      <xdr:colOff>177800</xdr:colOff>
      <xdr:row>39</xdr:row>
      <xdr:rowOff>79648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64425</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7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118904</xdr:rowOff>
    </xdr:from>
    <xdr:to>
      <xdr:col>81</xdr:col>
      <xdr:colOff>101600</xdr:colOff>
      <xdr:row>39</xdr:row>
      <xdr:rowOff>49054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40181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2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90119</xdr:rowOff>
    </xdr:from>
    <xdr:to>
      <xdr:col>76</xdr:col>
      <xdr:colOff>165100</xdr:colOff>
      <xdr:row>39</xdr:row>
      <xdr:rowOff>20269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159956</xdr:rowOff>
    </xdr:from>
    <xdr:to>
      <xdr:col>72</xdr:col>
      <xdr:colOff>38100</xdr:colOff>
      <xdr:row>38</xdr:row>
      <xdr:rowOff>90106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106634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7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106616</xdr:rowOff>
    </xdr:from>
    <xdr:to>
      <xdr:col>67</xdr:col>
      <xdr:colOff>101600</xdr:colOff>
      <xdr:row>38</xdr:row>
      <xdr:rowOff>36767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53293</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62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147602</xdr:rowOff>
    </xdr:from>
    <xdr:to>
      <xdr:col>85</xdr:col>
      <xdr:colOff>127000</xdr:colOff>
      <xdr:row>76</xdr:row>
      <xdr:rowOff>29843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006352"/>
          <a:ext cx="838200" cy="5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29843</xdr:rowOff>
    </xdr:from>
    <xdr:to>
      <xdr:col>81</xdr:col>
      <xdr:colOff>50800</xdr:colOff>
      <xdr:row>76</xdr:row>
      <xdr:rowOff>57511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060043"/>
          <a:ext cx="8890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57511</xdr:rowOff>
    </xdr:from>
    <xdr:to>
      <xdr:col>76</xdr:col>
      <xdr:colOff>114300</xdr:colOff>
      <xdr:row>76</xdr:row>
      <xdr:rowOff>81583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087711"/>
          <a:ext cx="889000" cy="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81583</xdr:rowOff>
    </xdr:from>
    <xdr:to>
      <xdr:col>71</xdr:col>
      <xdr:colOff>177800</xdr:colOff>
      <xdr:row>76</xdr:row>
      <xdr:rowOff>108038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11783"/>
          <a:ext cx="889000" cy="2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96802</xdr:rowOff>
    </xdr:from>
    <xdr:to>
      <xdr:col>85</xdr:col>
      <xdr:colOff>177800</xdr:colOff>
      <xdr:row>76</xdr:row>
      <xdr:rowOff>26952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5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119679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8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150493</xdr:rowOff>
    </xdr:from>
    <xdr:to>
      <xdr:col>81</xdr:col>
      <xdr:colOff>101600</xdr:colOff>
      <xdr:row>76</xdr:row>
      <xdr:rowOff>80643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97169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78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6711</xdr:rowOff>
    </xdr:from>
    <xdr:to>
      <xdr:col>76</xdr:col>
      <xdr:colOff>165100</xdr:colOff>
      <xdr:row>76</xdr:row>
      <xdr:rowOff>108311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3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124837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30783</xdr:rowOff>
    </xdr:from>
    <xdr:to>
      <xdr:col>72</xdr:col>
      <xdr:colOff>38100</xdr:colOff>
      <xdr:row>76</xdr:row>
      <xdr:rowOff>132383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148910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3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65246</xdr:rowOff>
    </xdr:from>
    <xdr:to>
      <xdr:col>85</xdr:col>
      <xdr:colOff>127000</xdr:colOff>
      <xdr:row>97</xdr:row>
      <xdr:rowOff>158254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695896"/>
          <a:ext cx="838200" cy="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65246</xdr:rowOff>
    </xdr:from>
    <xdr:to>
      <xdr:col>81</xdr:col>
      <xdr:colOff>50800</xdr:colOff>
      <xdr:row>98</xdr:row>
      <xdr:rowOff>121005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695896"/>
          <a:ext cx="889000" cy="2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108831</xdr:rowOff>
    </xdr:from>
    <xdr:to>
      <xdr:col>76</xdr:col>
      <xdr:colOff>114300</xdr:colOff>
      <xdr:row>98</xdr:row>
      <xdr:rowOff>121005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10931"/>
          <a:ext cx="889000" cy="1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44740</xdr:rowOff>
    </xdr:from>
    <xdr:to>
      <xdr:col>71</xdr:col>
      <xdr:colOff>177800</xdr:colOff>
      <xdr:row>98</xdr:row>
      <xdr:rowOff>108831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46840"/>
          <a:ext cx="889000" cy="6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96375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107454</xdr:rowOff>
    </xdr:from>
    <xdr:to>
      <xdr:col>85</xdr:col>
      <xdr:colOff>177800</xdr:colOff>
      <xdr:row>98</xdr:row>
      <xdr:rowOff>37604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85881</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1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14446</xdr:rowOff>
    </xdr:from>
    <xdr:to>
      <xdr:col>81</xdr:col>
      <xdr:colOff>101600</xdr:colOff>
      <xdr:row>97</xdr:row>
      <xdr:rowOff>116046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132573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2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70205</xdr:rowOff>
    </xdr:from>
    <xdr:to>
      <xdr:col>76</xdr:col>
      <xdr:colOff>165100</xdr:colOff>
      <xdr:row>99</xdr:row>
      <xdr:rowOff>355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162932</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6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58031</xdr:rowOff>
    </xdr:from>
    <xdr:to>
      <xdr:col>72</xdr:col>
      <xdr:colOff>38100</xdr:colOff>
      <xdr:row>98</xdr:row>
      <xdr:rowOff>159631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150758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5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165390</xdr:rowOff>
    </xdr:from>
    <xdr:to>
      <xdr:col>67</xdr:col>
      <xdr:colOff>101600</xdr:colOff>
      <xdr:row>98</xdr:row>
      <xdr:rowOff>95540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86667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8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79045</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5908345"/>
          <a:ext cx="889000" cy="8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79045</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5908345"/>
          <a:ext cx="889000" cy="8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154407</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669507"/>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28245</xdr:rowOff>
    </xdr:from>
    <xdr:to>
      <xdr:col>107</xdr:col>
      <xdr:colOff>101600</xdr:colOff>
      <xdr:row>34</xdr:row>
      <xdr:rowOff>129845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58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146372</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67111" y="563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103607</xdr:rowOff>
    </xdr:from>
    <xdr:to>
      <xdr:col>98</xdr:col>
      <xdr:colOff>38100</xdr:colOff>
      <xdr:row>39</xdr:row>
      <xdr:rowOff>33757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24884</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71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137597</xdr:rowOff>
    </xdr:from>
    <xdr:to>
      <xdr:col>116</xdr:col>
      <xdr:colOff>63500</xdr:colOff>
      <xdr:row>58</xdr:row>
      <xdr:rowOff>138329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1697"/>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137597</xdr:rowOff>
    </xdr:from>
    <xdr:to>
      <xdr:col>111</xdr:col>
      <xdr:colOff>177800</xdr:colOff>
      <xdr:row>58</xdr:row>
      <xdr:rowOff>137826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8169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137116</xdr:rowOff>
    </xdr:from>
    <xdr:to>
      <xdr:col>107</xdr:col>
      <xdr:colOff>50800</xdr:colOff>
      <xdr:row>58</xdr:row>
      <xdr:rowOff>137826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1216"/>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137116</xdr:rowOff>
    </xdr:from>
    <xdr:to>
      <xdr:col>102</xdr:col>
      <xdr:colOff>114300</xdr:colOff>
      <xdr:row>58</xdr:row>
      <xdr:rowOff>137528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81216"/>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167479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6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155752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87529</xdr:rowOff>
    </xdr:from>
    <xdr:to>
      <xdr:col>116</xdr:col>
      <xdr:colOff>114300</xdr:colOff>
      <xdr:row>59</xdr:row>
      <xdr:rowOff>17679</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2456</xdr:rowOff>
    </xdr:from>
    <xdr:ext cx="313932"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86797</xdr:rowOff>
    </xdr:from>
    <xdr:to>
      <xdr:col>112</xdr:col>
      <xdr:colOff>38100</xdr:colOff>
      <xdr:row>59</xdr:row>
      <xdr:rowOff>16947</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8074</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87026</xdr:rowOff>
    </xdr:from>
    <xdr:to>
      <xdr:col>107</xdr:col>
      <xdr:colOff>101600</xdr:colOff>
      <xdr:row>59</xdr:row>
      <xdr:rowOff>17176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8303</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123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86316</xdr:rowOff>
    </xdr:from>
    <xdr:to>
      <xdr:col>102</xdr:col>
      <xdr:colOff>165100</xdr:colOff>
      <xdr:row>59</xdr:row>
      <xdr:rowOff>16466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7593</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86728</xdr:rowOff>
    </xdr:from>
    <xdr:to>
      <xdr:col>98</xdr:col>
      <xdr:colOff>38100</xdr:colOff>
      <xdr:row>59</xdr:row>
      <xdr:rowOff>16878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8005</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123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49904</xdr:rowOff>
    </xdr:from>
    <xdr:to>
      <xdr:col>116</xdr:col>
      <xdr:colOff>63500</xdr:colOff>
      <xdr:row>75</xdr:row>
      <xdr:rowOff>68616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08654"/>
          <a:ext cx="8382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30766</xdr:rowOff>
    </xdr:from>
    <xdr:to>
      <xdr:col>111</xdr:col>
      <xdr:colOff>177800</xdr:colOff>
      <xdr:row>75</xdr:row>
      <xdr:rowOff>68616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889516"/>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30766</xdr:rowOff>
    </xdr:from>
    <xdr:to>
      <xdr:col>107</xdr:col>
      <xdr:colOff>50800</xdr:colOff>
      <xdr:row>75</xdr:row>
      <xdr:rowOff>117591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889516"/>
          <a:ext cx="889000" cy="8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117591</xdr:rowOff>
    </xdr:from>
    <xdr:to>
      <xdr:col>102</xdr:col>
      <xdr:colOff>114300</xdr:colOff>
      <xdr:row>75</xdr:row>
      <xdr:rowOff>145491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76341"/>
          <a:ext cx="889000" cy="2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170554</xdr:rowOff>
    </xdr:from>
    <xdr:to>
      <xdr:col>116</xdr:col>
      <xdr:colOff>114300</xdr:colOff>
      <xdr:row>75</xdr:row>
      <xdr:rowOff>100704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21981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17816</xdr:rowOff>
    </xdr:from>
    <xdr:to>
      <xdr:col>112</xdr:col>
      <xdr:colOff>38100</xdr:colOff>
      <xdr:row>75</xdr:row>
      <xdr:rowOff>119416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135943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5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151416</xdr:rowOff>
    </xdr:from>
    <xdr:to>
      <xdr:col>107</xdr:col>
      <xdr:colOff>101600</xdr:colOff>
      <xdr:row>75</xdr:row>
      <xdr:rowOff>81566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98093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66791</xdr:rowOff>
    </xdr:from>
    <xdr:to>
      <xdr:col>102</xdr:col>
      <xdr:colOff>165100</xdr:colOff>
      <xdr:row>75</xdr:row>
      <xdr:rowOff>168391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13468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0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94691</xdr:rowOff>
    </xdr:from>
    <xdr:to>
      <xdr:col>98</xdr:col>
      <xdr:colOff>38100</xdr:colOff>
      <xdr:row>76</xdr:row>
      <xdr:rowOff>24842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534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41368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2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718,771</a:t>
          </a:r>
          <a:r>
            <a:rPr kumimoji="1" lang="ja-JP" altLang="ja-JP" sz="1100">
              <a:solidFill>
                <a:schemeClr val="dk1"/>
              </a:solidFill>
              <a:effectLst/>
              <a:latin typeface="+mn-lt"/>
              <a:ea typeface="+mn-ea"/>
              <a:cs typeface="+mn-cs"/>
            </a:rPr>
            <a:t>円となっている。類似団体平均と比較して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高い現状である。中でも、人件費が類似団体平均より高い水準となっているのは、本町の行政区域が広範囲であることやそれに伴う施設（出張所・保育所・学校等）が多いことが要因と考えられる。また、普通建設事業費については、</a:t>
          </a:r>
          <a:r>
            <a:rPr kumimoji="1" lang="ja-JP" altLang="en-US" sz="1100">
              <a:solidFill>
                <a:schemeClr val="dk1"/>
              </a:solidFill>
              <a:effectLst/>
              <a:latin typeface="+mn-lt"/>
              <a:ea typeface="+mn-ea"/>
              <a:cs typeface="+mn-cs"/>
            </a:rPr>
            <a:t>新クリーンセンター整備事業</a:t>
          </a:r>
          <a:r>
            <a:rPr kumimoji="1" lang="ja-JP" altLang="ja-JP" sz="1100">
              <a:solidFill>
                <a:schemeClr val="dk1"/>
              </a:solidFill>
              <a:effectLst/>
              <a:latin typeface="+mn-lt"/>
              <a:ea typeface="+mn-ea"/>
              <a:cs typeface="+mn-cs"/>
            </a:rPr>
            <a:t>により類似団体平均より高い水準となったとして考えられる。</a:t>
          </a:r>
          <a:endParaRPr lang="ja-JP" altLang="ja-JP" sz="1400">
            <a:effectLst/>
          </a:endParaRPr>
        </a:p>
        <a:p>
          <a:r>
            <a:rPr kumimoji="1" lang="ja-JP" altLang="ja-JP" sz="1100">
              <a:solidFill>
                <a:schemeClr val="dk1"/>
              </a:solidFill>
              <a:effectLst/>
              <a:latin typeface="+mn-lt"/>
              <a:ea typeface="+mn-ea"/>
              <a:cs typeface="+mn-cs"/>
            </a:rPr>
            <a:t>　今後も、新クリーンセンター建設事業等の大規模事業の実施を予定しており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公債費については類似団体より高い水準となることが予想されるが、財政状況を注視しながら事業費の抑制、分散化に努める。また、その他の経費についても施設（出張所・保育所・学校等）の統廃合、施設管理業務や事務事業の民間委託、民間ノウハウの導入、事業効率化等を推進し、類似団体平均を考慮しつつ事業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14,036
13,897
183.31
10,302,896
10,088,680
179,567
5,457,966
12,503,341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2349</xdr:rowOff>
    </xdr:from>
    <xdr:to>
      <xdr:col>24</xdr:col>
      <xdr:colOff>63500</xdr:colOff>
      <xdr:row>38</xdr:row>
      <xdr:rowOff>15494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17449"/>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156654</xdr:rowOff>
    </xdr:from>
    <xdr:to>
      <xdr:col>19</xdr:col>
      <xdr:colOff>177800</xdr:colOff>
      <xdr:row>38</xdr:row>
      <xdr:rowOff>15494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0030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72453</xdr:rowOff>
    </xdr:from>
    <xdr:to>
      <xdr:col>15</xdr:col>
      <xdr:colOff>50800</xdr:colOff>
      <xdr:row>37</xdr:row>
      <xdr:rowOff>156654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6103"/>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72453</xdr:rowOff>
    </xdr:from>
    <xdr:to>
      <xdr:col>10</xdr:col>
      <xdr:colOff>114300</xdr:colOff>
      <xdr:row>37</xdr:row>
      <xdr:rowOff>101791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16103"/>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130636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122999</xdr:rowOff>
    </xdr:from>
    <xdr:to>
      <xdr:col>24</xdr:col>
      <xdr:colOff>114300</xdr:colOff>
      <xdr:row>38</xdr:row>
      <xdr:rowOff>53149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101426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4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136144</xdr:rowOff>
    </xdr:from>
    <xdr:to>
      <xdr:col>20</xdr:col>
      <xdr:colOff>38100</xdr:colOff>
      <xdr:row>38</xdr:row>
      <xdr:rowOff>66294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57421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105854</xdr:rowOff>
    </xdr:from>
    <xdr:to>
      <xdr:col>15</xdr:col>
      <xdr:colOff>101600</xdr:colOff>
      <xdr:row>38</xdr:row>
      <xdr:rowOff>36004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27132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21653</xdr:rowOff>
    </xdr:from>
    <xdr:to>
      <xdr:col>10</xdr:col>
      <xdr:colOff>165100</xdr:colOff>
      <xdr:row>37</xdr:row>
      <xdr:rowOff>123253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114380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50991</xdr:rowOff>
    </xdr:from>
    <xdr:to>
      <xdr:col>6</xdr:col>
      <xdr:colOff>38100</xdr:colOff>
      <xdr:row>37</xdr:row>
      <xdr:rowOff>152591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143718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8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59206</xdr:rowOff>
    </xdr:from>
    <xdr:to>
      <xdr:col>24</xdr:col>
      <xdr:colOff>63500</xdr:colOff>
      <xdr:row>57</xdr:row>
      <xdr:rowOff>60033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1856"/>
          <a:ext cx="8382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74980</xdr:rowOff>
    </xdr:from>
    <xdr:to>
      <xdr:col>19</xdr:col>
      <xdr:colOff>177800</xdr:colOff>
      <xdr:row>57</xdr:row>
      <xdr:rowOff>60033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76180"/>
          <a:ext cx="889000" cy="15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74980</xdr:rowOff>
    </xdr:from>
    <xdr:to>
      <xdr:col>15</xdr:col>
      <xdr:colOff>50800</xdr:colOff>
      <xdr:row>58</xdr:row>
      <xdr:rowOff>42976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7618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116125</xdr:rowOff>
    </xdr:from>
    <xdr:to>
      <xdr:col>10</xdr:col>
      <xdr:colOff>114300</xdr:colOff>
      <xdr:row>58</xdr:row>
      <xdr:rowOff>42976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88775"/>
          <a:ext cx="889000" cy="9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152676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8406</xdr:rowOff>
    </xdr:from>
    <xdr:to>
      <xdr:col>24</xdr:col>
      <xdr:colOff>114300</xdr:colOff>
      <xdr:row>57</xdr:row>
      <xdr:rowOff>110006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158283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9233</xdr:rowOff>
    </xdr:from>
    <xdr:to>
      <xdr:col>20</xdr:col>
      <xdr:colOff>38100</xdr:colOff>
      <xdr:row>57</xdr:row>
      <xdr:rowOff>110833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101960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24180</xdr:rowOff>
    </xdr:from>
    <xdr:to>
      <xdr:col>15</xdr:col>
      <xdr:colOff>101600</xdr:colOff>
      <xdr:row>56</xdr:row>
      <xdr:rowOff>125780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116907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1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163626</xdr:rowOff>
    </xdr:from>
    <xdr:to>
      <xdr:col>10</xdr:col>
      <xdr:colOff>165100</xdr:colOff>
      <xdr:row>58</xdr:row>
      <xdr:rowOff>93776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65325</xdr:rowOff>
    </xdr:from>
    <xdr:to>
      <xdr:col>6</xdr:col>
      <xdr:colOff>38100</xdr:colOff>
      <xdr:row>57</xdr:row>
      <xdr:rowOff>166925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158052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3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105989</xdr:rowOff>
    </xdr:from>
    <xdr:to>
      <xdr:col>24</xdr:col>
      <xdr:colOff>63500</xdr:colOff>
      <xdr:row>75</xdr:row>
      <xdr:rowOff>4460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93289"/>
          <a:ext cx="838200" cy="6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105989</xdr:rowOff>
    </xdr:from>
    <xdr:to>
      <xdr:col>19</xdr:col>
      <xdr:colOff>177800</xdr:colOff>
      <xdr:row>76</xdr:row>
      <xdr:rowOff>1809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93289"/>
          <a:ext cx="889000" cy="2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1809</xdr:rowOff>
    </xdr:from>
    <xdr:to>
      <xdr:col>15</xdr:col>
      <xdr:colOff>50800</xdr:colOff>
      <xdr:row>76</xdr:row>
      <xdr:rowOff>63210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32009"/>
          <a:ext cx="889000" cy="6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63210</xdr:rowOff>
    </xdr:from>
    <xdr:to>
      <xdr:col>10</xdr:col>
      <xdr:colOff>114300</xdr:colOff>
      <xdr:row>76</xdr:row>
      <xdr:rowOff>77147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93410"/>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125110</xdr:rowOff>
    </xdr:from>
    <xdr:to>
      <xdr:col>24</xdr:col>
      <xdr:colOff>114300</xdr:colOff>
      <xdr:row>75</xdr:row>
      <xdr:rowOff>55260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147987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55189</xdr:rowOff>
    </xdr:from>
    <xdr:to>
      <xdr:col>20</xdr:col>
      <xdr:colOff>38100</xdr:colOff>
      <xdr:row>74</xdr:row>
      <xdr:rowOff>156789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1866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1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122458</xdr:rowOff>
    </xdr:from>
    <xdr:to>
      <xdr:col>15</xdr:col>
      <xdr:colOff>101600</xdr:colOff>
      <xdr:row>76</xdr:row>
      <xdr:rowOff>52608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69135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12410</xdr:rowOff>
    </xdr:from>
    <xdr:to>
      <xdr:col>10</xdr:col>
      <xdr:colOff>165100</xdr:colOff>
      <xdr:row>76</xdr:row>
      <xdr:rowOff>114010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130537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26347</xdr:rowOff>
    </xdr:from>
    <xdr:to>
      <xdr:col>6</xdr:col>
      <xdr:colOff>38100</xdr:colOff>
      <xdr:row>76</xdr:row>
      <xdr:rowOff>127947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3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60074</xdr:rowOff>
    </xdr:from>
    <xdr:to>
      <xdr:col>24</xdr:col>
      <xdr:colOff>63500</xdr:colOff>
      <xdr:row>96</xdr:row>
      <xdr:rowOff>41763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76374"/>
          <a:ext cx="838200" cy="32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8199</xdr:rowOff>
    </xdr:from>
    <xdr:to>
      <xdr:col>19</xdr:col>
      <xdr:colOff>177800</xdr:colOff>
      <xdr:row>96</xdr:row>
      <xdr:rowOff>41763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67399"/>
          <a:ext cx="889000" cy="3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8199</xdr:rowOff>
    </xdr:from>
    <xdr:to>
      <xdr:col>15</xdr:col>
      <xdr:colOff>50800</xdr:colOff>
      <xdr:row>96</xdr:row>
      <xdr:rowOff>170785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67399"/>
          <a:ext cx="889000" cy="16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170785</xdr:rowOff>
    </xdr:from>
    <xdr:to>
      <xdr:col>10</xdr:col>
      <xdr:colOff>114300</xdr:colOff>
      <xdr:row>97</xdr:row>
      <xdr:rowOff>27581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29985"/>
          <a:ext cx="889000" cy="2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132511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9274</xdr:rowOff>
    </xdr:from>
    <xdr:to>
      <xdr:col>24</xdr:col>
      <xdr:colOff>114300</xdr:colOff>
      <xdr:row>94</xdr:row>
      <xdr:rowOff>110874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32151</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7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162413</xdr:rowOff>
    </xdr:from>
    <xdr:to>
      <xdr:col>20</xdr:col>
      <xdr:colOff>38100</xdr:colOff>
      <xdr:row>96</xdr:row>
      <xdr:rowOff>92563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109090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128849</xdr:rowOff>
    </xdr:from>
    <xdr:to>
      <xdr:col>15</xdr:col>
      <xdr:colOff>101600</xdr:colOff>
      <xdr:row>96</xdr:row>
      <xdr:rowOff>58999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75526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9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119985</xdr:rowOff>
    </xdr:from>
    <xdr:to>
      <xdr:col>10</xdr:col>
      <xdr:colOff>165100</xdr:colOff>
      <xdr:row>97</xdr:row>
      <xdr:rowOff>50135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66662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148231</xdr:rowOff>
    </xdr:from>
    <xdr:to>
      <xdr:col>6</xdr:col>
      <xdr:colOff>38100</xdr:colOff>
      <xdr:row>97</xdr:row>
      <xdr:rowOff>78381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8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44343</xdr:rowOff>
    </xdr:from>
    <xdr:to>
      <xdr:col>55</xdr:col>
      <xdr:colOff>0</xdr:colOff>
      <xdr:row>58</xdr:row>
      <xdr:rowOff>56428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88443"/>
          <a:ext cx="8382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56428</xdr:rowOff>
    </xdr:from>
    <xdr:to>
      <xdr:col>50</xdr:col>
      <xdr:colOff>114300</xdr:colOff>
      <xdr:row>58</xdr:row>
      <xdr:rowOff>57709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0052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57709</xdr:rowOff>
    </xdr:from>
    <xdr:to>
      <xdr:col>45</xdr:col>
      <xdr:colOff>177800</xdr:colOff>
      <xdr:row>58</xdr:row>
      <xdr:rowOff>75440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01809"/>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132065</xdr:rowOff>
    </xdr:from>
    <xdr:to>
      <xdr:col>41</xdr:col>
      <xdr:colOff>50800</xdr:colOff>
      <xdr:row>58</xdr:row>
      <xdr:rowOff>75440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561815"/>
          <a:ext cx="889000" cy="45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95759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164993</xdr:rowOff>
    </xdr:from>
    <xdr:to>
      <xdr:col>55</xdr:col>
      <xdr:colOff>50800</xdr:colOff>
      <xdr:row>58</xdr:row>
      <xdr:rowOff>95143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143420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5628</xdr:rowOff>
    </xdr:from>
    <xdr:to>
      <xdr:col>50</xdr:col>
      <xdr:colOff>165100</xdr:colOff>
      <xdr:row>58</xdr:row>
      <xdr:rowOff>107228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98355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6909</xdr:rowOff>
    </xdr:from>
    <xdr:to>
      <xdr:col>46</xdr:col>
      <xdr:colOff>38100</xdr:colOff>
      <xdr:row>58</xdr:row>
      <xdr:rowOff>108509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99636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24640</xdr:rowOff>
    </xdr:from>
    <xdr:to>
      <xdr:col>41</xdr:col>
      <xdr:colOff>101600</xdr:colOff>
      <xdr:row>58</xdr:row>
      <xdr:rowOff>126240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117367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81265</xdr:rowOff>
    </xdr:from>
    <xdr:to>
      <xdr:col>36</xdr:col>
      <xdr:colOff>165100</xdr:colOff>
      <xdr:row>56</xdr:row>
      <xdr:rowOff>11415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27942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2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64821</xdr:rowOff>
    </xdr:from>
    <xdr:to>
      <xdr:col>55</xdr:col>
      <xdr:colOff>0</xdr:colOff>
      <xdr:row>77</xdr:row>
      <xdr:rowOff>79375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66471"/>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162789</xdr:rowOff>
    </xdr:from>
    <xdr:to>
      <xdr:col>50</xdr:col>
      <xdr:colOff>114300</xdr:colOff>
      <xdr:row>77</xdr:row>
      <xdr:rowOff>64821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92989"/>
          <a:ext cx="889000" cy="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162789</xdr:rowOff>
    </xdr:from>
    <xdr:to>
      <xdr:col>45</xdr:col>
      <xdr:colOff>177800</xdr:colOff>
      <xdr:row>77</xdr:row>
      <xdr:rowOff>166205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92989"/>
          <a:ext cx="889000" cy="1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166205</xdr:rowOff>
    </xdr:from>
    <xdr:to>
      <xdr:col>41</xdr:col>
      <xdr:colOff>50800</xdr:colOff>
      <xdr:row>78</xdr:row>
      <xdr:rowOff>939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67855"/>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71683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105160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28575</xdr:rowOff>
    </xdr:from>
    <xdr:to>
      <xdr:col>55</xdr:col>
      <xdr:colOff>50800</xdr:colOff>
      <xdr:row>77</xdr:row>
      <xdr:rowOff>130175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7002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14021</xdr:rowOff>
    </xdr:from>
    <xdr:to>
      <xdr:col>50</xdr:col>
      <xdr:colOff>165100</xdr:colOff>
      <xdr:row>77</xdr:row>
      <xdr:rowOff>115621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106748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111989</xdr:rowOff>
    </xdr:from>
    <xdr:to>
      <xdr:col>46</xdr:col>
      <xdr:colOff>38100</xdr:colOff>
      <xdr:row>77</xdr:row>
      <xdr:rowOff>42139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58666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115405</xdr:rowOff>
    </xdr:from>
    <xdr:to>
      <xdr:col>41</xdr:col>
      <xdr:colOff>101600</xdr:colOff>
      <xdr:row>78</xdr:row>
      <xdr:rowOff>45555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62082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121589</xdr:rowOff>
    </xdr:from>
    <xdr:to>
      <xdr:col>36</xdr:col>
      <xdr:colOff>165100</xdr:colOff>
      <xdr:row>78</xdr:row>
      <xdr:rowOff>51739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68266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9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134328</xdr:rowOff>
    </xdr:from>
    <xdr:to>
      <xdr:col>55</xdr:col>
      <xdr:colOff>0</xdr:colOff>
      <xdr:row>97</xdr:row>
      <xdr:rowOff>25972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93528"/>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25972</xdr:rowOff>
    </xdr:from>
    <xdr:to>
      <xdr:col>50</xdr:col>
      <xdr:colOff>114300</xdr:colOff>
      <xdr:row>97</xdr:row>
      <xdr:rowOff>31703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56622"/>
          <a:ext cx="8890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25098</xdr:rowOff>
    </xdr:from>
    <xdr:to>
      <xdr:col>45</xdr:col>
      <xdr:colOff>177800</xdr:colOff>
      <xdr:row>97</xdr:row>
      <xdr:rowOff>31703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55748"/>
          <a:ext cx="889000" cy="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170304</xdr:rowOff>
    </xdr:from>
    <xdr:to>
      <xdr:col>41</xdr:col>
      <xdr:colOff>50800</xdr:colOff>
      <xdr:row>97</xdr:row>
      <xdr:rowOff>25098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29504"/>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116324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83528</xdr:rowOff>
    </xdr:from>
    <xdr:to>
      <xdr:col>55</xdr:col>
      <xdr:colOff>50800</xdr:colOff>
      <xdr:row>97</xdr:row>
      <xdr:rowOff>13678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169905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146622</xdr:rowOff>
    </xdr:from>
    <xdr:to>
      <xdr:col>50</xdr:col>
      <xdr:colOff>165100</xdr:colOff>
      <xdr:row>97</xdr:row>
      <xdr:rowOff>76772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152353</xdr:rowOff>
    </xdr:from>
    <xdr:to>
      <xdr:col>46</xdr:col>
      <xdr:colOff>38100</xdr:colOff>
      <xdr:row>97</xdr:row>
      <xdr:rowOff>82503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73630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0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145748</xdr:rowOff>
    </xdr:from>
    <xdr:to>
      <xdr:col>41</xdr:col>
      <xdr:colOff>101600</xdr:colOff>
      <xdr:row>97</xdr:row>
      <xdr:rowOff>75898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9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119504</xdr:rowOff>
    </xdr:from>
    <xdr:to>
      <xdr:col>36</xdr:col>
      <xdr:colOff>165100</xdr:colOff>
      <xdr:row>97</xdr:row>
      <xdr:rowOff>49654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40781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51703</xdr:rowOff>
    </xdr:from>
    <xdr:to>
      <xdr:col>85</xdr:col>
      <xdr:colOff>126364</xdr:colOff>
      <xdr:row>38</xdr:row>
      <xdr:rowOff>99481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538103"/>
          <a:ext cx="1269" cy="107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103308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99481</xdr:rowOff>
    </xdr:from>
    <xdr:to>
      <xdr:col>86</xdr:col>
      <xdr:colOff>25400</xdr:colOff>
      <xdr:row>38</xdr:row>
      <xdr:rowOff>99481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169830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31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51703</xdr:rowOff>
    </xdr:from>
    <xdr:to>
      <xdr:col>86</xdr:col>
      <xdr:colOff>25400</xdr:colOff>
      <xdr:row>32</xdr:row>
      <xdr:rowOff>51703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53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102967</xdr:rowOff>
    </xdr:from>
    <xdr:to>
      <xdr:col>85</xdr:col>
      <xdr:colOff>127000</xdr:colOff>
      <xdr:row>37</xdr:row>
      <xdr:rowOff>50689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589367"/>
          <a:ext cx="838200" cy="80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21421</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6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42994</xdr:rowOff>
    </xdr:from>
    <xdr:to>
      <xdr:col>85</xdr:col>
      <xdr:colOff>177800</xdr:colOff>
      <xdr:row>37</xdr:row>
      <xdr:rowOff>144594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148501</xdr:rowOff>
    </xdr:from>
    <xdr:to>
      <xdr:col>81</xdr:col>
      <xdr:colOff>50800</xdr:colOff>
      <xdr:row>32</xdr:row>
      <xdr:rowOff>102967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292001"/>
          <a:ext cx="889000" cy="29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21606</xdr:rowOff>
    </xdr:from>
    <xdr:to>
      <xdr:col>81</xdr:col>
      <xdr:colOff>101600</xdr:colOff>
      <xdr:row>37</xdr:row>
      <xdr:rowOff>123206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114333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148501</xdr:rowOff>
    </xdr:from>
    <xdr:to>
      <xdr:col>76</xdr:col>
      <xdr:colOff>114300</xdr:colOff>
      <xdr:row>36</xdr:row>
      <xdr:rowOff>9470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292001"/>
          <a:ext cx="889000" cy="88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143035</xdr:rowOff>
    </xdr:from>
    <xdr:to>
      <xdr:col>76</xdr:col>
      <xdr:colOff>165100</xdr:colOff>
      <xdr:row>37</xdr:row>
      <xdr:rowOff>73185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64312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0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9470</xdr:rowOff>
    </xdr:from>
    <xdr:to>
      <xdr:col>71</xdr:col>
      <xdr:colOff>177800</xdr:colOff>
      <xdr:row>37</xdr:row>
      <xdr:rowOff>24400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81670"/>
          <a:ext cx="889000" cy="18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74698</xdr:rowOff>
    </xdr:from>
    <xdr:to>
      <xdr:col>72</xdr:col>
      <xdr:colOff>38100</xdr:colOff>
      <xdr:row>38</xdr:row>
      <xdr:rowOff>4848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1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167426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1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79199</xdr:rowOff>
    </xdr:from>
    <xdr:to>
      <xdr:col>67</xdr:col>
      <xdr:colOff>101600</xdr:colOff>
      <xdr:row>38</xdr:row>
      <xdr:rowOff>9348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2284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1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171339</xdr:rowOff>
    </xdr:from>
    <xdr:to>
      <xdr:col>85</xdr:col>
      <xdr:colOff>177800</xdr:colOff>
      <xdr:row>37</xdr:row>
      <xdr:rowOff>101489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22766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9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52167</xdr:rowOff>
    </xdr:from>
    <xdr:to>
      <xdr:col>81</xdr:col>
      <xdr:colOff>101600</xdr:colOff>
      <xdr:row>32</xdr:row>
      <xdr:rowOff>153767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53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170294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31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97701</xdr:rowOff>
    </xdr:from>
    <xdr:to>
      <xdr:col>76</xdr:col>
      <xdr:colOff>165100</xdr:colOff>
      <xdr:row>31</xdr:row>
      <xdr:rowOff>27851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2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44378</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501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130120</xdr:rowOff>
    </xdr:from>
    <xdr:to>
      <xdr:col>72</xdr:col>
      <xdr:colOff>38100</xdr:colOff>
      <xdr:row>36</xdr:row>
      <xdr:rowOff>60270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76797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90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145050</xdr:rowOff>
    </xdr:from>
    <xdr:to>
      <xdr:col>67</xdr:col>
      <xdr:colOff>101600</xdr:colOff>
      <xdr:row>37</xdr:row>
      <xdr:rowOff>75200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91727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9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65044</xdr:rowOff>
    </xdr:from>
    <xdr:to>
      <xdr:col>85</xdr:col>
      <xdr:colOff>127000</xdr:colOff>
      <xdr:row>57</xdr:row>
      <xdr:rowOff>134565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37694"/>
          <a:ext cx="838200" cy="6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65044</xdr:rowOff>
    </xdr:from>
    <xdr:to>
      <xdr:col>81</xdr:col>
      <xdr:colOff>50800</xdr:colOff>
      <xdr:row>57</xdr:row>
      <xdr:rowOff>90583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37694"/>
          <a:ext cx="889000" cy="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90583</xdr:rowOff>
    </xdr:from>
    <xdr:to>
      <xdr:col>76</xdr:col>
      <xdr:colOff>114300</xdr:colOff>
      <xdr:row>57</xdr:row>
      <xdr:rowOff>147737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63233"/>
          <a:ext cx="889000" cy="5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147737</xdr:rowOff>
    </xdr:from>
    <xdr:to>
      <xdr:col>71</xdr:col>
      <xdr:colOff>177800</xdr:colOff>
      <xdr:row>58</xdr:row>
      <xdr:rowOff>10989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20387"/>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91612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94391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83765</xdr:rowOff>
    </xdr:from>
    <xdr:to>
      <xdr:col>85</xdr:col>
      <xdr:colOff>177800</xdr:colOff>
      <xdr:row>58</xdr:row>
      <xdr:rowOff>13915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5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170142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14244</xdr:rowOff>
    </xdr:from>
    <xdr:to>
      <xdr:col>81</xdr:col>
      <xdr:colOff>101600</xdr:colOff>
      <xdr:row>57</xdr:row>
      <xdr:rowOff>115844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106971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7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39783</xdr:rowOff>
    </xdr:from>
    <xdr:to>
      <xdr:col>76</xdr:col>
      <xdr:colOff>165100</xdr:colOff>
      <xdr:row>57</xdr:row>
      <xdr:rowOff>141383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132510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0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96937</xdr:rowOff>
    </xdr:from>
    <xdr:to>
      <xdr:col>72</xdr:col>
      <xdr:colOff>38100</xdr:colOff>
      <xdr:row>58</xdr:row>
      <xdr:rowOff>27087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18214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131639</xdr:rowOff>
    </xdr:from>
    <xdr:to>
      <xdr:col>67</xdr:col>
      <xdr:colOff>101600</xdr:colOff>
      <xdr:row>58</xdr:row>
      <xdr:rowOff>61789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52916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169704</xdr:rowOff>
    </xdr:from>
    <xdr:to>
      <xdr:col>85</xdr:col>
      <xdr:colOff>127000</xdr:colOff>
      <xdr:row>79</xdr:row>
      <xdr:rowOff>28848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42804"/>
          <a:ext cx="8382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140919</xdr:rowOff>
    </xdr:from>
    <xdr:to>
      <xdr:col>81</xdr:col>
      <xdr:colOff>50800</xdr:colOff>
      <xdr:row>78</xdr:row>
      <xdr:rowOff>169704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4019"/>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39306</xdr:rowOff>
    </xdr:from>
    <xdr:to>
      <xdr:col>76</xdr:col>
      <xdr:colOff>114300</xdr:colOff>
      <xdr:row>78</xdr:row>
      <xdr:rowOff>140919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12406"/>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157417</xdr:rowOff>
    </xdr:from>
    <xdr:to>
      <xdr:col>71</xdr:col>
      <xdr:colOff>177800</xdr:colOff>
      <xdr:row>78</xdr:row>
      <xdr:rowOff>39306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59067"/>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142212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13949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149498</xdr:rowOff>
    </xdr:from>
    <xdr:to>
      <xdr:col>85</xdr:col>
      <xdr:colOff>177800</xdr:colOff>
      <xdr:row>79</xdr:row>
      <xdr:rowOff>79648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64425</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3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118904</xdr:rowOff>
    </xdr:from>
    <xdr:to>
      <xdr:col>81</xdr:col>
      <xdr:colOff>101600</xdr:colOff>
      <xdr:row>79</xdr:row>
      <xdr:rowOff>49054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40181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8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90119</xdr:rowOff>
    </xdr:from>
    <xdr:to>
      <xdr:col>76</xdr:col>
      <xdr:colOff>165100</xdr:colOff>
      <xdr:row>79</xdr:row>
      <xdr:rowOff>20269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11396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5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159956</xdr:rowOff>
    </xdr:from>
    <xdr:to>
      <xdr:col>72</xdr:col>
      <xdr:colOff>38100</xdr:colOff>
      <xdr:row>78</xdr:row>
      <xdr:rowOff>90106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106633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13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106617</xdr:rowOff>
    </xdr:from>
    <xdr:to>
      <xdr:col>67</xdr:col>
      <xdr:colOff>101600</xdr:colOff>
      <xdr:row>78</xdr:row>
      <xdr:rowOff>36767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53294</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0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147602</xdr:rowOff>
    </xdr:from>
    <xdr:to>
      <xdr:col>85</xdr:col>
      <xdr:colOff>127000</xdr:colOff>
      <xdr:row>96</xdr:row>
      <xdr:rowOff>29843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35352"/>
          <a:ext cx="838200" cy="5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29843</xdr:rowOff>
    </xdr:from>
    <xdr:to>
      <xdr:col>81</xdr:col>
      <xdr:colOff>50800</xdr:colOff>
      <xdr:row>96</xdr:row>
      <xdr:rowOff>57511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89043"/>
          <a:ext cx="8890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57511</xdr:rowOff>
    </xdr:from>
    <xdr:to>
      <xdr:col>76</xdr:col>
      <xdr:colOff>114300</xdr:colOff>
      <xdr:row>96</xdr:row>
      <xdr:rowOff>81583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16711"/>
          <a:ext cx="889000" cy="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81583</xdr:rowOff>
    </xdr:from>
    <xdr:to>
      <xdr:col>71</xdr:col>
      <xdr:colOff>177800</xdr:colOff>
      <xdr:row>96</xdr:row>
      <xdr:rowOff>108038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40783"/>
          <a:ext cx="889000" cy="2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96802</xdr:rowOff>
    </xdr:from>
    <xdr:to>
      <xdr:col>85</xdr:col>
      <xdr:colOff>177800</xdr:colOff>
      <xdr:row>96</xdr:row>
      <xdr:rowOff>26952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8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119679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3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150493</xdr:rowOff>
    </xdr:from>
    <xdr:to>
      <xdr:col>81</xdr:col>
      <xdr:colOff>101600</xdr:colOff>
      <xdr:row>96</xdr:row>
      <xdr:rowOff>80643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97170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1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6711</xdr:rowOff>
    </xdr:from>
    <xdr:to>
      <xdr:col>76</xdr:col>
      <xdr:colOff>165100</xdr:colOff>
      <xdr:row>96</xdr:row>
      <xdr:rowOff>108311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124838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30783</xdr:rowOff>
    </xdr:from>
    <xdr:to>
      <xdr:col>72</xdr:col>
      <xdr:colOff>38100</xdr:colOff>
      <xdr:row>96</xdr:row>
      <xdr:rowOff>132383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148910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57238</xdr:rowOff>
    </xdr:from>
    <xdr:to>
      <xdr:col>67</xdr:col>
      <xdr:colOff>101600</xdr:colOff>
      <xdr:row>96</xdr:row>
      <xdr:rowOff>158838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3915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718,771</a:t>
          </a:r>
          <a:r>
            <a:rPr kumimoji="1" lang="ja-JP" altLang="ja-JP" sz="1100">
              <a:solidFill>
                <a:schemeClr val="dk1"/>
              </a:solidFill>
              <a:effectLst/>
              <a:latin typeface="+mn-lt"/>
              <a:ea typeface="+mn-ea"/>
              <a:cs typeface="+mn-cs"/>
            </a:rPr>
            <a:t>円となっている。類似団体平均と比較して、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人当たりのコストが高い主なものとしては衛生費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が挙げられる。最も類似団体平均と差が大きいのが</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で、新クリーンセンター建設事業が主な要因である。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年度と比較して大きく増加しているものとしては、</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衛生費については、新クリーンセンター建設事業により大幅に増加している。また、土木費については、木戸浦４号橋撤去工事等が要因として挙げられる。</a:t>
          </a:r>
          <a:endParaRPr lang="ja-JP" altLang="ja-JP" sz="1400">
            <a:effectLst/>
          </a:endParaRPr>
        </a:p>
        <a:p>
          <a:r>
            <a:rPr kumimoji="1" lang="ja-JP" altLang="ja-JP" sz="1100">
              <a:solidFill>
                <a:schemeClr val="dk1"/>
              </a:solidFill>
              <a:effectLst/>
              <a:latin typeface="+mn-lt"/>
              <a:ea typeface="+mn-ea"/>
              <a:cs typeface="+mn-cs"/>
            </a:rPr>
            <a:t>　今後は、引き続き、新クリーンセンター建設事業等の実施に伴う衛生費の増加、緊急防災・減災事業債及び過疎対策事業債に係る元金償還の増加に伴う公債費の増加が見込まれる。大規模事業の実施にあたっては、財政状況を注視しながら事業費の抑制、分散化に努める。また、施設（出張所・保育所・学校等）の統廃合、施設管理業務や事務事業の民間委託、民間ノウハウの導入、事務効率化等を推進し、類似団体平均を考慮しつつ事業費の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mn-lt"/>
              <a:ea typeface="+mn-ea"/>
              <a:cs typeface="+mn-cs"/>
            </a:rPr>
            <a:t>　人口減少や地価下落による町税の自然減など自主財源の確保は依然として厳しい状況が続いているが、令和</a:t>
          </a:r>
          <a:r>
            <a:rPr kumimoji="1" lang="en-US" altLang="ja-JP" sz="950">
              <a:solidFill>
                <a:schemeClr val="dk1"/>
              </a:solidFill>
              <a:effectLst/>
              <a:latin typeface="+mn-lt"/>
              <a:ea typeface="+mn-ea"/>
              <a:cs typeface="+mn-cs"/>
            </a:rPr>
            <a:t>4</a:t>
          </a:r>
          <a:r>
            <a:rPr kumimoji="1" lang="ja-JP" altLang="ja-JP" sz="950">
              <a:solidFill>
                <a:schemeClr val="dk1"/>
              </a:solidFill>
              <a:effectLst/>
              <a:latin typeface="+mn-lt"/>
              <a:ea typeface="+mn-ea"/>
              <a:cs typeface="+mn-cs"/>
            </a:rPr>
            <a:t>年度については、普通交付税の増</a:t>
          </a:r>
          <a:r>
            <a:rPr kumimoji="1" lang="ja-JP" altLang="en-US" sz="950">
              <a:solidFill>
                <a:schemeClr val="dk1"/>
              </a:solidFill>
              <a:effectLst/>
              <a:latin typeface="+mn-lt"/>
              <a:ea typeface="+mn-ea"/>
              <a:cs typeface="+mn-cs"/>
            </a:rPr>
            <a:t>等</a:t>
          </a:r>
          <a:r>
            <a:rPr kumimoji="1" lang="ja-JP" altLang="ja-JP" sz="950">
              <a:solidFill>
                <a:schemeClr val="dk1"/>
              </a:solidFill>
              <a:effectLst/>
              <a:latin typeface="+mn-lt"/>
              <a:ea typeface="+mn-ea"/>
              <a:cs typeface="+mn-cs"/>
            </a:rPr>
            <a:t>により財政調整基金をはじめとする基金残高が増加した。令和</a:t>
          </a:r>
          <a:r>
            <a:rPr kumimoji="1" lang="en-US" altLang="ja-JP" sz="950">
              <a:solidFill>
                <a:schemeClr val="dk1"/>
              </a:solidFill>
              <a:effectLst/>
              <a:latin typeface="+mn-lt"/>
              <a:ea typeface="+mn-ea"/>
              <a:cs typeface="+mn-cs"/>
            </a:rPr>
            <a:t>4</a:t>
          </a:r>
          <a:r>
            <a:rPr kumimoji="1" lang="ja-JP" altLang="ja-JP" sz="950">
              <a:solidFill>
                <a:schemeClr val="dk1"/>
              </a:solidFill>
              <a:effectLst/>
              <a:latin typeface="+mn-lt"/>
              <a:ea typeface="+mn-ea"/>
              <a:cs typeface="+mn-cs"/>
            </a:rPr>
            <a:t>年度は実質収支額が令和</a:t>
          </a:r>
          <a:r>
            <a:rPr kumimoji="1" lang="en-US" altLang="ja-JP" sz="950">
              <a:solidFill>
                <a:schemeClr val="dk1"/>
              </a:solidFill>
              <a:effectLst/>
              <a:latin typeface="+mn-lt"/>
              <a:ea typeface="+mn-ea"/>
              <a:cs typeface="+mn-cs"/>
            </a:rPr>
            <a:t>3</a:t>
          </a:r>
          <a:r>
            <a:rPr kumimoji="1" lang="ja-JP" altLang="ja-JP" sz="950">
              <a:solidFill>
                <a:schemeClr val="dk1"/>
              </a:solidFill>
              <a:effectLst/>
              <a:latin typeface="+mn-lt"/>
              <a:ea typeface="+mn-ea"/>
              <a:cs typeface="+mn-cs"/>
            </a:rPr>
            <a:t>年度より</a:t>
          </a:r>
          <a:r>
            <a:rPr kumimoji="1" lang="ja-JP" altLang="en-US" sz="950">
              <a:solidFill>
                <a:schemeClr val="dk1"/>
              </a:solidFill>
              <a:effectLst/>
              <a:latin typeface="+mn-lt"/>
              <a:ea typeface="+mn-ea"/>
              <a:cs typeface="+mn-cs"/>
            </a:rPr>
            <a:t>減少</a:t>
          </a:r>
          <a:r>
            <a:rPr kumimoji="1" lang="ja-JP" altLang="ja-JP" sz="950">
              <a:solidFill>
                <a:schemeClr val="dk1"/>
              </a:solidFill>
              <a:effectLst/>
              <a:latin typeface="+mn-lt"/>
              <a:ea typeface="+mn-ea"/>
              <a:cs typeface="+mn-cs"/>
            </a:rPr>
            <a:t>し、令和</a:t>
          </a:r>
          <a:r>
            <a:rPr kumimoji="1" lang="en-US" altLang="ja-JP" sz="950">
              <a:solidFill>
                <a:schemeClr val="dk1"/>
              </a:solidFill>
              <a:effectLst/>
              <a:latin typeface="+mn-lt"/>
              <a:ea typeface="+mn-ea"/>
              <a:cs typeface="+mn-cs"/>
            </a:rPr>
            <a:t>4</a:t>
          </a:r>
          <a:r>
            <a:rPr kumimoji="1" lang="ja-JP" altLang="ja-JP" sz="950">
              <a:solidFill>
                <a:schemeClr val="dk1"/>
              </a:solidFill>
              <a:effectLst/>
              <a:latin typeface="+mn-lt"/>
              <a:ea typeface="+mn-ea"/>
              <a:cs typeface="+mn-cs"/>
            </a:rPr>
            <a:t>年度の実質収支比率は</a:t>
          </a:r>
          <a:r>
            <a:rPr kumimoji="1" lang="en-US" altLang="ja-JP" sz="950">
              <a:solidFill>
                <a:schemeClr val="dk1"/>
              </a:solidFill>
              <a:effectLst/>
              <a:latin typeface="+mn-lt"/>
              <a:ea typeface="+mn-ea"/>
              <a:cs typeface="+mn-cs"/>
            </a:rPr>
            <a:t>3.29%</a:t>
          </a:r>
          <a:r>
            <a:rPr kumimoji="1" lang="ja-JP" altLang="ja-JP" sz="950">
              <a:solidFill>
                <a:schemeClr val="dk1"/>
              </a:solidFill>
              <a:effectLst/>
              <a:latin typeface="+mn-lt"/>
              <a:ea typeface="+mn-ea"/>
              <a:cs typeface="+mn-cs"/>
            </a:rPr>
            <a:t>となった。また</a:t>
          </a:r>
          <a:r>
            <a:rPr lang="ja-JP" altLang="ja-JP"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実質単年度収支についても令和</a:t>
          </a:r>
          <a:r>
            <a:rPr kumimoji="1" lang="en-US" altLang="ja-JP" sz="950">
              <a:solidFill>
                <a:schemeClr val="dk1"/>
              </a:solidFill>
              <a:effectLst/>
              <a:latin typeface="+mn-lt"/>
              <a:ea typeface="+mn-ea"/>
              <a:cs typeface="+mn-cs"/>
            </a:rPr>
            <a:t>3</a:t>
          </a:r>
          <a:r>
            <a:rPr kumimoji="1" lang="ja-JP" altLang="ja-JP" sz="950">
              <a:solidFill>
                <a:schemeClr val="dk1"/>
              </a:solidFill>
              <a:effectLst/>
              <a:latin typeface="+mn-lt"/>
              <a:ea typeface="+mn-ea"/>
              <a:cs typeface="+mn-cs"/>
            </a:rPr>
            <a:t>年度より</a:t>
          </a:r>
          <a:r>
            <a:rPr kumimoji="1" lang="ja-JP" altLang="en-US" sz="950">
              <a:solidFill>
                <a:schemeClr val="dk1"/>
              </a:solidFill>
              <a:effectLst/>
              <a:latin typeface="+mn-lt"/>
              <a:ea typeface="+mn-ea"/>
              <a:cs typeface="+mn-cs"/>
            </a:rPr>
            <a:t>減少</a:t>
          </a:r>
          <a:r>
            <a:rPr kumimoji="1" lang="ja-JP" altLang="ja-JP" sz="950">
              <a:solidFill>
                <a:schemeClr val="dk1"/>
              </a:solidFill>
              <a:effectLst/>
              <a:latin typeface="+mn-lt"/>
              <a:ea typeface="+mn-ea"/>
              <a:cs typeface="+mn-cs"/>
            </a:rPr>
            <a:t>しており</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0.46%</a:t>
          </a:r>
          <a:r>
            <a:rPr kumimoji="1" lang="ja-JP" altLang="ja-JP" sz="950">
              <a:solidFill>
                <a:schemeClr val="dk1"/>
              </a:solidFill>
              <a:effectLst/>
              <a:latin typeface="+mn-lt"/>
              <a:ea typeface="+mn-ea"/>
              <a:cs typeface="+mn-cs"/>
            </a:rPr>
            <a:t>の</a:t>
          </a:r>
          <a:r>
            <a:rPr kumimoji="1" lang="ja-JP" altLang="en-US" sz="950">
              <a:solidFill>
                <a:schemeClr val="dk1"/>
              </a:solidFill>
              <a:effectLst/>
              <a:latin typeface="+mn-lt"/>
              <a:ea typeface="+mn-ea"/>
              <a:cs typeface="+mn-cs"/>
            </a:rPr>
            <a:t>減と</a:t>
          </a:r>
          <a:r>
            <a:rPr kumimoji="1" lang="ja-JP" altLang="ja-JP" sz="950">
              <a:solidFill>
                <a:schemeClr val="dk1"/>
              </a:solidFill>
              <a:effectLst/>
              <a:latin typeface="+mn-lt"/>
              <a:ea typeface="+mn-ea"/>
              <a:cs typeface="+mn-cs"/>
            </a:rPr>
            <a:t>なっている。これらの主な要因</a:t>
          </a:r>
          <a:r>
            <a:rPr kumimoji="1" lang="ja-JP" altLang="en-US" sz="950">
              <a:solidFill>
                <a:schemeClr val="dk1"/>
              </a:solidFill>
              <a:effectLst/>
              <a:latin typeface="+mn-lt"/>
              <a:ea typeface="+mn-ea"/>
              <a:cs typeface="+mn-cs"/>
            </a:rPr>
            <a:t>としては</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物件費や公債費</a:t>
          </a:r>
          <a:r>
            <a:rPr kumimoji="1" lang="ja-JP" altLang="ja-JP" sz="950">
              <a:solidFill>
                <a:schemeClr val="dk1"/>
              </a:solidFill>
              <a:effectLst/>
              <a:latin typeface="+mn-lt"/>
              <a:ea typeface="+mn-ea"/>
              <a:cs typeface="+mn-cs"/>
            </a:rPr>
            <a:t>の増加が考えられる。</a:t>
          </a:r>
          <a:endParaRPr kumimoji="1" lang="en-US" altLang="ja-JP" sz="950">
            <a:solidFill>
              <a:schemeClr val="dk1"/>
            </a:solidFill>
            <a:effectLst/>
            <a:latin typeface="+mn-lt"/>
            <a:ea typeface="+mn-ea"/>
            <a:cs typeface="+mn-cs"/>
          </a:endParaRPr>
        </a:p>
        <a:p>
          <a:r>
            <a:rPr kumimoji="1" lang="ja-JP" altLang="en-US" sz="950">
              <a:solidFill>
                <a:schemeClr val="dk1"/>
              </a:solidFill>
              <a:effectLst/>
              <a:latin typeface="+mn-lt"/>
              <a:ea typeface="+mn-ea"/>
              <a:cs typeface="+mn-cs"/>
            </a:rPr>
            <a:t>　</a:t>
          </a:r>
          <a:r>
            <a:rPr kumimoji="1" lang="ja-JP" altLang="ja-JP" sz="950">
              <a:solidFill>
                <a:schemeClr val="dk1"/>
              </a:solidFill>
              <a:effectLst/>
              <a:latin typeface="+mn-lt"/>
              <a:ea typeface="+mn-ea"/>
              <a:cs typeface="+mn-cs"/>
            </a:rPr>
            <a:t>今後も大規模事業が予定されているため、歳入の維持や経常経費の削減等により財政状況を健全に保ち、公債費の増加を見据えて少しでも多くの基金を積立てる必要がある。</a:t>
          </a:r>
          <a:endParaRPr lang="ja-JP" altLang="ja-JP" sz="9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連結実質赤字比率については、各会計で黒字となっており、町全体としても健全な財政状況を維持できている。</a:t>
          </a:r>
          <a:endParaRPr lang="ja-JP" altLang="ja-JP" sz="1400">
            <a:effectLst/>
          </a:endParaRPr>
        </a:p>
        <a:p>
          <a:r>
            <a:rPr kumimoji="1" lang="ja-JP" altLang="ja-JP" sz="1100">
              <a:solidFill>
                <a:schemeClr val="dk1"/>
              </a:solidFill>
              <a:effectLst/>
              <a:latin typeface="+mn-lt"/>
              <a:ea typeface="+mn-ea"/>
              <a:cs typeface="+mn-cs"/>
            </a:rPr>
            <a:t>　しかし、水道・病院事業会計では施設の老朽化や人口減少等による経営悪化が予想され、介護保険事業費特別会計、後期高齢者医療事業費特別会計では高齢化等により給付費が更に増大することが予想され、下水道事業費特別会計では施設の老朽化による大規模修繕が必要になってくる。</a:t>
          </a:r>
          <a:endParaRPr lang="ja-JP" altLang="ja-JP" sz="1400">
            <a:effectLst/>
          </a:endParaRPr>
        </a:p>
        <a:p>
          <a:r>
            <a:rPr kumimoji="1" lang="ja-JP" altLang="ja-JP" sz="1100">
              <a:solidFill>
                <a:schemeClr val="dk1"/>
              </a:solidFill>
              <a:effectLst/>
              <a:latin typeface="+mn-lt"/>
              <a:ea typeface="+mn-ea"/>
              <a:cs typeface="+mn-cs"/>
            </a:rPr>
            <a:t>　今後も経営戦略や公立病院改革プランに基づき経営の効率化を図り、各特別会計・公営企業会計それぞれが健全な財政運営を行うことで、町全体の財政状況の健全化に努めていく。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年度から増加傾向にあり、令和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年度実質公債費比率（令和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年度）についても令和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年度実質公債費比率（平成</a:t>
          </a:r>
          <a:r>
            <a:rPr kumimoji="1" lang="ja-JP" altLang="en-US" sz="1100">
              <a:solidFill>
                <a:schemeClr val="dk1"/>
              </a:solidFill>
              <a:effectLst/>
              <a:latin typeface="+mn-lt"/>
              <a:ea typeface="+mn-ea"/>
              <a:cs typeface="+mn-cs"/>
            </a:rPr>
            <a:t>元</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の増加となっている。</a:t>
          </a:r>
          <a:endParaRPr lang="ja-JP" altLang="ja-JP" sz="1400">
            <a:effectLst/>
          </a:endParaRPr>
        </a:p>
        <a:p>
          <a:r>
            <a:rPr kumimoji="1" lang="ja-JP" altLang="ja-JP" sz="1100">
              <a:solidFill>
                <a:schemeClr val="dk1"/>
              </a:solidFill>
              <a:effectLst/>
              <a:latin typeface="+mn-lt"/>
              <a:ea typeface="+mn-ea"/>
              <a:cs typeface="+mn-cs"/>
            </a:rPr>
            <a:t>　今後も過疎対策事業や大規模事業が予想されているため、公債費が増加し、実質公債費比率は悪化する見込みである。</a:t>
          </a:r>
          <a:endParaRPr lang="ja-JP" altLang="ja-JP" sz="1400">
            <a:effectLst/>
          </a:endParaRPr>
        </a:p>
        <a:p>
          <a:r>
            <a:rPr kumimoji="1" lang="ja-JP" altLang="ja-JP" sz="1100">
              <a:solidFill>
                <a:schemeClr val="dk1"/>
              </a:solidFill>
              <a:effectLst/>
              <a:latin typeface="+mn-lt"/>
              <a:ea typeface="+mn-ea"/>
              <a:cs typeface="+mn-cs"/>
            </a:rPr>
            <a:t>　そのため、今後も新規事業の抑制・分散化や交付税算入率の有利な起債の活用により、実質公債費比率の悪化を抑制する必要がある</a:t>
          </a:r>
          <a:r>
            <a:rPr kumimoji="1" lang="ja-JP" altLang="en-US" sz="1400">
              <a:solidFill>
                <a:schemeClr val="dk1"/>
              </a:solidFill>
              <a:effectLst/>
              <a:latin typeface="ＭＳ ゴシック" pitchFamily="49" charset="-128"/>
              <a:ea typeface="ＭＳ ゴシック" pitchFamily="49" charset="-128"/>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満期一括償還での借入を行っていない。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年度決算値）は地方債現在高の増加はあったものの、普通交付税の増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により充当可能基金が増加し、</a:t>
          </a:r>
          <a:r>
            <a:rPr kumimoji="1" lang="ja-JP" altLang="en-US" sz="1100">
              <a:solidFill>
                <a:schemeClr val="dk1"/>
              </a:solidFill>
              <a:effectLst/>
              <a:latin typeface="+mn-lt"/>
              <a:ea typeface="+mn-ea"/>
              <a:cs typeface="+mn-cs"/>
            </a:rPr>
            <a:t>算入公債費等</a:t>
          </a:r>
          <a:r>
            <a:rPr kumimoji="1" lang="ja-JP" altLang="ja-JP" sz="1100">
              <a:solidFill>
                <a:schemeClr val="dk1"/>
              </a:solidFill>
              <a:effectLst/>
              <a:latin typeface="+mn-lt"/>
              <a:ea typeface="+mn-ea"/>
              <a:cs typeface="+mn-cs"/>
            </a:rPr>
            <a:t>も増加したため、令和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年度決算値）と比較して</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　今後は、過疎対策事業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大規模事業の実施により地方債現在高は増加し、充当可能基金の取り崩しも見込まれるため、交付税算入率の有利な起債の活用や基金の積立等により、将来負担比率の悪化を抑制する必要がある。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和歌山県那智勝浦町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年度は普通交付税の増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により、財政調整基金、公共施設整備基金の残高が増加したため、基金全体で増となった。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過疎対策事業や大規模事業を実施する予定になっており、基金の取り崩しが見込まれる。また大型事業の実施に伴う公債費の増加により、基金への積み立ても困難になってきているが、人口減少等による税収の減少や既存施設の老朽化に伴う経費の増加、公債費の増加等に備えるため、将来を見越して少しでも積立ができるよう財政運営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・那智の滝源流水資源保全事業基金：名瀑那智の滝の水資源と美しい自然景観の将来にわたっての保全</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那智勝浦町</a:t>
          </a:r>
          <a:r>
            <a:rPr kumimoji="1" lang="ja-JP" altLang="ja-JP" sz="1100">
              <a:solidFill>
                <a:schemeClr val="dk1"/>
              </a:solidFill>
              <a:effectLst/>
              <a:latin typeface="+mn-lt"/>
              <a:ea typeface="+mn-ea"/>
              <a:cs typeface="+mn-cs"/>
            </a:rPr>
            <a:t>まちづくり応援基金：福祉・健康・医療・救急体制の充実や防犯・防災体制の構築、観光施設の整備等の各種まちづくり事業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・公共施設整備基金：普通交付税の増加による増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・那智の滝源流水資源保全事業基金：ふるさと納税寄附金の増加による増</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那智勝浦町まちづくり応援基金：ふるさと納税寄附金の増加による増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・公共施設整備基金：大規模事業の実施や施設の老朽化に伴う改修・建替え等により、基金を取り崩すことが見込まれるため、将来を見越して少しでも積立が出来</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るよう財政</a:t>
          </a:r>
          <a:r>
            <a:rPr kumimoji="1" lang="ja-JP" altLang="en-US" sz="1100">
              <a:solidFill>
                <a:schemeClr val="dk1"/>
              </a:solidFill>
              <a:effectLst/>
              <a:latin typeface="+mn-lt"/>
              <a:ea typeface="+mn-ea"/>
              <a:cs typeface="+mn-cs"/>
            </a:rPr>
            <a:t>運営</a:t>
          </a:r>
          <a:r>
            <a:rPr kumimoji="1" lang="ja-JP" altLang="ja-JP" sz="1100">
              <a:solidFill>
                <a:schemeClr val="dk1"/>
              </a:solidFill>
              <a:effectLst/>
              <a:latin typeface="+mn-lt"/>
              <a:ea typeface="+mn-ea"/>
              <a:cs typeface="+mn-cs"/>
            </a:rPr>
            <a:t>を行っていく。</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・那智の滝源流水資源保全事業基金：ふるさと納税寄附金が増加傾向にあるため、今後は基金残高を加味しつつ、那智の滝の継続的な保全をおこなっていく。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年度は普通交付税の増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により、財政調整基金の</a:t>
          </a:r>
          <a:r>
            <a:rPr kumimoji="1" lang="en-US" altLang="ja-JP" sz="1100">
              <a:solidFill>
                <a:schemeClr val="dk1"/>
              </a:solidFill>
              <a:effectLst/>
              <a:latin typeface="+mn-lt"/>
              <a:ea typeface="+mn-ea"/>
              <a:cs typeface="+mn-cs"/>
            </a:rPr>
            <a:t>210,000</a:t>
          </a:r>
          <a:r>
            <a:rPr kumimoji="1" lang="ja-JP" altLang="ja-JP" sz="1100">
              <a:solidFill>
                <a:schemeClr val="dk1"/>
              </a:solidFill>
              <a:effectLst/>
              <a:latin typeface="+mn-lt"/>
              <a:ea typeface="+mn-ea"/>
              <a:cs typeface="+mn-cs"/>
            </a:rPr>
            <a:t>千円の積立をおこなった。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過疎対策事業や大規模事業を実施する予定になっており、基金の取り崩しが見込まれれる。また、大型事業の実施に伴う公債費の増加により、基金への積立も困難になることが見込まれるが、人口減少等による税収の減少や既存施設の老朽化に伴う経費の増加、公債費の増加等に備えるため、将来を見越して少しでも積立が出来るよう財政運営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基金利子分のみ</a:t>
          </a:r>
          <a:r>
            <a:rPr kumimoji="1" lang="ja-JP" altLang="ja-JP" sz="1100">
              <a:solidFill>
                <a:schemeClr val="dk1"/>
              </a:solidFill>
              <a:effectLst/>
              <a:latin typeface="+mn-lt"/>
              <a:ea typeface="+mn-ea"/>
              <a:cs typeface="+mn-cs"/>
            </a:rPr>
            <a:t>の積立をおこなった。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過疎対策事業や大規模事業の実施、大規模事業の実施に伴う公債費の増加により、基金への積立も困難になることが見込まれるが、令和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年度以降から公債費が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億円を超え、しばらくは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億円超の公債費が続く見込みのため、将来を見越して少しでも積立が出来るよう財政運営を行っていく。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17DD02-6CB6-4A0F-9FE9-DCD152880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6807C8-0947-43C4-B6CD-CEE589745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CF26FFD-DF60-4F61-8313-2B28691EEF2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9AFA4F6-B52F-4DC5-8F05-EC4EBDBB645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B09E314-649D-489E-873F-8CB30B83243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9723327-AA21-43BD-95C5-7604A82D5EF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5B9505D-98A0-4974-82E4-7DBE8A74FC3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BBF4409-FBAD-412B-BB27-1CC9B83B5FC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017BF9A-A9C8-4732-89CA-392F238AADE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31F5F0A-76D4-4B9E-A6AD-5B8B385C6E9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6C9E722-92C6-48C7-B576-5B2A3082684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EEDE2EF-8452-4CD3-94D4-AFE8AC9832A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14,036
13,897
183.31
10,302,896
10,088,680
179,567
5,457,966
12,503,341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1DA90A7-CA67-44C5-9FDB-A3F042880DB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8898664-C9F0-4572-BACC-42F0DF125F8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EB3F172-BE63-4426-B8B2-28E7D4B28F7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924DC0C-3AA6-4E6C-9557-7F598CF6569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DE028A5-22FD-4A47-A649-0D8D4E28DF8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C672C58-3950-46A5-B01D-F325D22592F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73D07B5-7F38-4543-A5D8-BF29DB6869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85D8837-E27B-469F-8ED6-47D4472498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D110D90-0283-46C8-883D-3EF4E0DF252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517B9C3-B9DF-4F3B-B782-4BF5D5CEDBF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943455F-69F3-4A7C-9BB6-01D50BCE6A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22E40D6-E228-4AFE-A466-635385EDB11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F2CF6BE-4C66-48AB-800E-846FD1F9196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5B3929D-439A-41B6-BBAF-E6E950BC4D2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ABF2F26-A591-48A2-B554-46BC6B01FA4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DD7B698-BEAD-4414-9985-305A7DDA2D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9550756-7514-4788-9A37-33EEAEFDF59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6A05C5D-E2B3-4EE5-96C2-F44486EE05E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5EC1A75-D78C-4C44-AE5D-0B615FA0344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AD7AD48-E7A3-4DB1-8536-4126606E211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5AEA24A-6484-49DD-B86F-A3547A8B2D6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047126D-F109-4150-8B37-90599BC6D99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1BA5BFD-06F2-4D37-868B-416DFC92A77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6EE45F1-C36E-4EF0-95F1-05E1291E23F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BFB82BE-FA2B-4923-B616-15424058D97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E00154C-F8CA-483F-8E72-2F69B81E374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5AA7FF0-42A9-423F-A073-529AE2EF755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4DF0461-C7CD-465C-AB12-CD371983956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503B630-8A4D-4D84-B5E6-F933DB7BF5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72A5705-8408-4E64-8C93-BB3FBBEFF7E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2148207-50C0-4336-B929-41FDE2A06A9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BB00960-EAA4-43A7-ACA7-F9187F1230F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368DEBF-A8F0-443E-92A9-43F5358D64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69BFDA0-2CBD-4E3D-ABCA-7AE36D98B40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8E13D36-7D17-4D02-B5F8-CEE594531C1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有形固定資産減価償却率については、類似団体と比較して高くなっており、施設等の老朽化が比較的進んでいることが分かる。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今後も大規模事業を予定しており、財源を確保することが難しくなることが見込まれる中、施設の統廃合も視野に入れながら計画的に施設等を更新していく必要がある。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7DAEAEB-A724-440B-BE41-61C2C4D87E1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B214617-483C-451E-AF3D-9F001319153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34FA294-BD90-4A8C-B0B3-D809150C823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1201D30-2E10-4021-A396-934F90FA774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5D664B1-2CB9-4784-BFB1-74DBDC45DA2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E81ADC3-4A93-4817-B10E-460ED2A6601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ACDA5A8-9D77-4F6A-A664-1DAEC8FBA90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B2FE2FF-70EC-43E5-B400-68B96CAD0D8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E7F10E4-F893-4B58-A99B-BC7A339ECCA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54A33A7-FD2C-4AEE-A6F8-B8427A3CA6B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B304F61-E3D0-4876-819A-1B3C328E103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2E85FF3-0DA3-4B57-9491-9E1372D002D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9F17C38-FA02-48E8-8F37-E66B72EF94D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D5EB016-1BE5-4789-B6EE-CCD074AF621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50746A8-4BEA-44A5-99B8-C2CF1EA35B9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D32318D-EAE0-42D8-8255-732317BBD08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D6AD5C5D-512E-469B-A57A-50037E816E18}"/>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76ADCB20-86F8-4AE5-94BB-A3EB1C2ECCF2}"/>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958C9E40-B463-4FF6-A664-FE08AE7B8D87}"/>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6763DD85-926C-43F7-9252-F29FBFC05A57}"/>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BC032D09-13E4-4F46-9A8D-F367274A6076}"/>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6ECE84B9-F411-404D-A1C5-B9A930972EDA}"/>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6BCE3532-8849-49F4-B1D8-53A80FAEB983}"/>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B4636B38-DD14-4152-AC72-1C47A4B062C9}"/>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81E96F73-F6BB-4928-9B3C-D85E6327E9DE}"/>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74" name="フローチャート: 判断 73">
          <a:extLst>
            <a:ext uri="{FF2B5EF4-FFF2-40B4-BE49-F238E27FC236}">
              <a16:creationId xmlns:a16="http://schemas.microsoft.com/office/drawing/2014/main" id="{5BE084FC-56CC-410E-B672-E5E44C944385}"/>
            </a:ext>
          </a:extLst>
        </xdr:cNvPr>
        <xdr:cNvSpPr/>
      </xdr:nvSpPr>
      <xdr:spPr>
        <a:xfrm>
          <a:off x="2476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75" name="フローチャート: 判断 74">
          <a:extLst>
            <a:ext uri="{FF2B5EF4-FFF2-40B4-BE49-F238E27FC236}">
              <a16:creationId xmlns:a16="http://schemas.microsoft.com/office/drawing/2014/main" id="{82A2BE04-C4C9-42A6-AE80-C8B399BBF2C0}"/>
            </a:ext>
          </a:extLst>
        </xdr:cNvPr>
        <xdr:cNvSpPr/>
      </xdr:nvSpPr>
      <xdr:spPr>
        <a:xfrm>
          <a:off x="1714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60F7F52-4FB4-4562-B6AC-943056372BA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353A420-A401-4C99-B3A6-EF749AB5DB0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E21C243-5C10-48C6-B80D-626CF6F25B3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3AC0A91-A413-4543-B4A7-66C5723E13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2241112-2B47-4C02-A5BA-7C7A3B29F52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81" name="楕円 80">
          <a:extLst>
            <a:ext uri="{FF2B5EF4-FFF2-40B4-BE49-F238E27FC236}">
              <a16:creationId xmlns:a16="http://schemas.microsoft.com/office/drawing/2014/main" id="{6115D2EC-37EA-4741-A02D-B5EBF3DA4AF6}"/>
            </a:ext>
          </a:extLst>
        </xdr:cNvPr>
        <xdr:cNvSpPr/>
      </xdr:nvSpPr>
      <xdr:spPr>
        <a:xfrm>
          <a:off x="47117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82" name="有形固定資産減価償却率該当値テキスト">
          <a:extLst>
            <a:ext uri="{FF2B5EF4-FFF2-40B4-BE49-F238E27FC236}">
              <a16:creationId xmlns:a16="http://schemas.microsoft.com/office/drawing/2014/main" id="{BA7470E9-2AA6-4C0E-9D04-7A3EAE76C5E0}"/>
            </a:ext>
          </a:extLst>
        </xdr:cNvPr>
        <xdr:cNvSpPr txBox="1"/>
      </xdr:nvSpPr>
      <xdr:spPr>
        <a:xfrm>
          <a:off x="4813300" y="60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1376</xdr:rowOff>
    </xdr:from>
    <xdr:to>
      <xdr:col>19</xdr:col>
      <xdr:colOff>187325</xdr:colOff>
      <xdr:row>31</xdr:row>
      <xdr:rowOff>102976</xdr:rowOff>
    </xdr:to>
    <xdr:sp macro="" textlink="">
      <xdr:nvSpPr>
        <xdr:cNvPr id="83" name="楕円 82">
          <a:extLst>
            <a:ext uri="{FF2B5EF4-FFF2-40B4-BE49-F238E27FC236}">
              <a16:creationId xmlns:a16="http://schemas.microsoft.com/office/drawing/2014/main" id="{F30C47F9-D1B1-4573-BA61-B506F928FFA8}"/>
            </a:ext>
          </a:extLst>
        </xdr:cNvPr>
        <xdr:cNvSpPr/>
      </xdr:nvSpPr>
      <xdr:spPr>
        <a:xfrm>
          <a:off x="4000500" y="6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52176</xdr:rowOff>
    </xdr:from>
    <xdr:to>
      <xdr:col>23</xdr:col>
      <xdr:colOff>85725</xdr:colOff>
      <xdr:row>31</xdr:row>
      <xdr:rowOff>82762</xdr:rowOff>
    </xdr:to>
    <xdr:cxnSp macro="">
      <xdr:nvCxnSpPr>
        <xdr:cNvPr id="84" name="直線コネクタ 83">
          <a:extLst>
            <a:ext uri="{FF2B5EF4-FFF2-40B4-BE49-F238E27FC236}">
              <a16:creationId xmlns:a16="http://schemas.microsoft.com/office/drawing/2014/main" id="{B9B71579-857F-4747-B577-4E062265FF35}"/>
            </a:ext>
          </a:extLst>
        </xdr:cNvPr>
        <xdr:cNvCxnSpPr/>
      </xdr:nvCxnSpPr>
      <xdr:spPr>
        <a:xfrm>
          <a:off x="4051300" y="6138651"/>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12171</xdr:rowOff>
    </xdr:from>
    <xdr:to>
      <xdr:col>15</xdr:col>
      <xdr:colOff>187325</xdr:colOff>
      <xdr:row>31</xdr:row>
      <xdr:rowOff>113771</xdr:rowOff>
    </xdr:to>
    <xdr:sp macro="" textlink="">
      <xdr:nvSpPr>
        <xdr:cNvPr id="85" name="楕円 84">
          <a:extLst>
            <a:ext uri="{FF2B5EF4-FFF2-40B4-BE49-F238E27FC236}">
              <a16:creationId xmlns:a16="http://schemas.microsoft.com/office/drawing/2014/main" id="{5743EEF6-5BC3-47A8-8135-7AE87ABA60B6}"/>
            </a:ext>
          </a:extLst>
        </xdr:cNvPr>
        <xdr:cNvSpPr/>
      </xdr:nvSpPr>
      <xdr:spPr>
        <a:xfrm>
          <a:off x="3238500" y="60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52176</xdr:rowOff>
    </xdr:from>
    <xdr:to>
      <xdr:col>19</xdr:col>
      <xdr:colOff>136525</xdr:colOff>
      <xdr:row>31</xdr:row>
      <xdr:rowOff>62971</xdr:rowOff>
    </xdr:to>
    <xdr:cxnSp macro="">
      <xdr:nvCxnSpPr>
        <xdr:cNvPr id="86" name="直線コネクタ 85">
          <a:extLst>
            <a:ext uri="{FF2B5EF4-FFF2-40B4-BE49-F238E27FC236}">
              <a16:creationId xmlns:a16="http://schemas.microsoft.com/office/drawing/2014/main" id="{D27491C5-5D0D-488A-95E8-4D9D8BB273E1}"/>
            </a:ext>
          </a:extLst>
        </xdr:cNvPr>
        <xdr:cNvCxnSpPr/>
      </xdr:nvCxnSpPr>
      <xdr:spPr>
        <a:xfrm flipV="1">
          <a:off x="3289300" y="613865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7" name="楕円 86">
          <a:extLst>
            <a:ext uri="{FF2B5EF4-FFF2-40B4-BE49-F238E27FC236}">
              <a16:creationId xmlns:a16="http://schemas.microsoft.com/office/drawing/2014/main" id="{ABF11EA9-7267-4D2B-AA33-2FA6C920B284}"/>
            </a:ext>
          </a:extLst>
        </xdr:cNvPr>
        <xdr:cNvSpPr/>
      </xdr:nvSpPr>
      <xdr:spPr>
        <a:xfrm>
          <a:off x="2476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50377</xdr:rowOff>
    </xdr:from>
    <xdr:to>
      <xdr:col>15</xdr:col>
      <xdr:colOff>136525</xdr:colOff>
      <xdr:row>31</xdr:row>
      <xdr:rowOff>62971</xdr:rowOff>
    </xdr:to>
    <xdr:cxnSp macro="">
      <xdr:nvCxnSpPr>
        <xdr:cNvPr id="88" name="直線コネクタ 87">
          <a:extLst>
            <a:ext uri="{FF2B5EF4-FFF2-40B4-BE49-F238E27FC236}">
              <a16:creationId xmlns:a16="http://schemas.microsoft.com/office/drawing/2014/main" id="{F0CCB1B5-0844-4463-9BBD-185CA3F18E39}"/>
            </a:ext>
          </a:extLst>
        </xdr:cNvPr>
        <xdr:cNvCxnSpPr/>
      </xdr:nvCxnSpPr>
      <xdr:spPr>
        <a:xfrm>
          <a:off x="2527300" y="6136852"/>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89" name="楕円 88">
          <a:extLst>
            <a:ext uri="{FF2B5EF4-FFF2-40B4-BE49-F238E27FC236}">
              <a16:creationId xmlns:a16="http://schemas.microsoft.com/office/drawing/2014/main" id="{E57DE08C-F1B3-461A-AE41-BC30E4951582}"/>
            </a:ext>
          </a:extLst>
        </xdr:cNvPr>
        <xdr:cNvSpPr/>
      </xdr:nvSpPr>
      <xdr:spPr>
        <a:xfrm>
          <a:off x="1714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50377</xdr:rowOff>
    </xdr:to>
    <xdr:cxnSp macro="">
      <xdr:nvCxnSpPr>
        <xdr:cNvPr id="90" name="直線コネクタ 89">
          <a:extLst>
            <a:ext uri="{FF2B5EF4-FFF2-40B4-BE49-F238E27FC236}">
              <a16:creationId xmlns:a16="http://schemas.microsoft.com/office/drawing/2014/main" id="{95705011-4061-4AD5-A320-706E59D7F42C}"/>
            </a:ext>
          </a:extLst>
        </xdr:cNvPr>
        <xdr:cNvCxnSpPr/>
      </xdr:nvCxnSpPr>
      <xdr:spPr>
        <a:xfrm>
          <a:off x="1765300" y="611886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7590FA4D-FC03-4901-AF34-AD6E7CEA6E76}"/>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F6AF9CD4-5F0D-44B7-B05A-056CD04F5073}"/>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22348</xdr:rowOff>
    </xdr:from>
    <xdr:ext cx="405111" cy="259045"/>
    <xdr:sp macro="" textlink="">
      <xdr:nvSpPr>
        <xdr:cNvPr id="93" name="n_3aveValue有形固定資産減価償却率">
          <a:extLst>
            <a:ext uri="{FF2B5EF4-FFF2-40B4-BE49-F238E27FC236}">
              <a16:creationId xmlns:a16="http://schemas.microsoft.com/office/drawing/2014/main" id="{82EFEBDE-8493-4C87-A31D-9570936357A0}"/>
            </a:ext>
          </a:extLst>
        </xdr:cNvPr>
        <xdr:cNvSpPr txBox="1"/>
      </xdr:nvSpPr>
      <xdr:spPr>
        <a:xfrm>
          <a:off x="2324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18749</xdr:rowOff>
    </xdr:from>
    <xdr:ext cx="405111" cy="259045"/>
    <xdr:sp macro="" textlink="">
      <xdr:nvSpPr>
        <xdr:cNvPr id="94" name="n_4aveValue有形固定資産減価償却率">
          <a:extLst>
            <a:ext uri="{FF2B5EF4-FFF2-40B4-BE49-F238E27FC236}">
              <a16:creationId xmlns:a16="http://schemas.microsoft.com/office/drawing/2014/main" id="{35102856-457D-4E0B-9792-C2F720654094}"/>
            </a:ext>
          </a:extLst>
        </xdr:cNvPr>
        <xdr:cNvSpPr txBox="1"/>
      </xdr:nvSpPr>
      <xdr:spPr>
        <a:xfrm>
          <a:off x="15627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94103</xdr:rowOff>
    </xdr:from>
    <xdr:ext cx="405111" cy="259045"/>
    <xdr:sp macro="" textlink="">
      <xdr:nvSpPr>
        <xdr:cNvPr id="95" name="n_1mainValue有形固定資産減価償却率">
          <a:extLst>
            <a:ext uri="{FF2B5EF4-FFF2-40B4-BE49-F238E27FC236}">
              <a16:creationId xmlns:a16="http://schemas.microsoft.com/office/drawing/2014/main" id="{9A1641C5-A311-4C79-A825-238483DCC9F1}"/>
            </a:ext>
          </a:extLst>
        </xdr:cNvPr>
        <xdr:cNvSpPr txBox="1"/>
      </xdr:nvSpPr>
      <xdr:spPr>
        <a:xfrm>
          <a:off x="3836044" y="618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104898</xdr:rowOff>
    </xdr:from>
    <xdr:ext cx="405111" cy="259045"/>
    <xdr:sp macro="" textlink="">
      <xdr:nvSpPr>
        <xdr:cNvPr id="96" name="n_2mainValue有形固定資産減価償却率">
          <a:extLst>
            <a:ext uri="{FF2B5EF4-FFF2-40B4-BE49-F238E27FC236}">
              <a16:creationId xmlns:a16="http://schemas.microsoft.com/office/drawing/2014/main" id="{7A8A3EC7-BA04-4838-8EB1-95103CE52200}"/>
            </a:ext>
          </a:extLst>
        </xdr:cNvPr>
        <xdr:cNvSpPr txBox="1"/>
      </xdr:nvSpPr>
      <xdr:spPr>
        <a:xfrm>
          <a:off x="3086744" y="61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97" name="n_3mainValue有形固定資産減価償却率">
          <a:extLst>
            <a:ext uri="{FF2B5EF4-FFF2-40B4-BE49-F238E27FC236}">
              <a16:creationId xmlns:a16="http://schemas.microsoft.com/office/drawing/2014/main" id="{1CF96B3E-93E2-42AE-8061-F0FFA4739F74}"/>
            </a:ext>
          </a:extLst>
        </xdr:cNvPr>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98" name="n_4mainValue有形固定資産減価償却率">
          <a:extLst>
            <a:ext uri="{FF2B5EF4-FFF2-40B4-BE49-F238E27FC236}">
              <a16:creationId xmlns:a16="http://schemas.microsoft.com/office/drawing/2014/main" id="{C932D74A-E4F2-4321-AA49-FA5548080014}"/>
            </a:ext>
          </a:extLst>
        </xdr:cNvPr>
        <xdr:cNvSpPr txBox="1"/>
      </xdr:nvSpPr>
      <xdr:spPr>
        <a:xfrm>
          <a:off x="1562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830D1A7-7887-4A65-AFC1-16A49A2BE72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F3BD269-9D50-46A3-8F6D-A7C8C3B1DAD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F340561-0132-49A1-8017-D0A0F97599D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885827C-7C0B-4407-9C61-CCAF7E635E1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22A73FF-98AE-4133-8251-2B71DF3A6C9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209B7D2-5992-4CE9-A74F-36B7AFE941E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D55A54A-9AFF-41E2-83E0-C93C625B1AF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9E02406-A2CF-4A28-8409-0A65F2BFC12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BF227EA-4849-4A94-B661-BD41E4E1A8F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02DF7C9-2659-45A2-A446-86F7F1DD5F9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22AFC96-C7E1-4053-80B4-1CED4396ECB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8417987-A046-4E3A-958D-34F998EB241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BDB2F8C-CEF7-4C09-80E1-DE2E63EC174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債務償還比率については、類似団体と比較して高くなっており、地方債残高が類似団体と比べ高い水準にあることが分かる。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今後も大規模事業を予定しており、地方債残高の増加が見込まれるが、当該数値や財政状況を注視しながら実施事業等を選定していく必要がある。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B92D496-B884-4B9B-B043-26BC7B8367B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B485376-9A14-4ED6-8E06-2B83FB7E4D0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014EC46-8F93-41DF-8462-E45AE04C47E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80C4767-9186-4633-A4EF-55E4C41023D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036D632-82EC-4967-A4B9-E9F899A66C6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1D4E761-4179-4F98-9E78-193904CB83A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35968B1-CDB6-4B1B-A146-5D7E611EDC5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F12AA92-6D77-45F0-8CEB-4DB94BEA62A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D9B742C8-B9C2-42FC-A0E8-CD858D5D668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13C40E6-6A4D-4F8B-BB41-48F07C6BA94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EE29C63-707D-4E7C-AB10-666BDD63E66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E1E0ADF-3CDB-494A-807B-74FDB3E8D2B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9DCF511-343C-41C8-8496-B15D94F66D1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85F4FD5-DE6C-485F-9856-854FDA66025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59DB749-D86B-4A59-B16B-928DC189088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55795</xdr:rowOff>
    </xdr:to>
    <xdr:cxnSp macro="">
      <xdr:nvCxnSpPr>
        <xdr:cNvPr id="127" name="直線コネクタ 126">
          <a:extLst>
            <a:ext uri="{FF2B5EF4-FFF2-40B4-BE49-F238E27FC236}">
              <a16:creationId xmlns:a16="http://schemas.microsoft.com/office/drawing/2014/main" id="{D566E3DC-FFB7-4B17-B3A4-B46C268398BA}"/>
            </a:ext>
          </a:extLst>
        </xdr:cNvPr>
        <xdr:cNvCxnSpPr/>
      </xdr:nvCxnSpPr>
      <xdr:spPr>
        <a:xfrm flipV="1">
          <a:off x="14793595" y="5312833"/>
          <a:ext cx="1269" cy="1172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59622</xdr:rowOff>
    </xdr:from>
    <xdr:ext cx="469744" cy="259045"/>
    <xdr:sp macro="" textlink="">
      <xdr:nvSpPr>
        <xdr:cNvPr id="128" name="債務償還比率最小値テキスト">
          <a:extLst>
            <a:ext uri="{FF2B5EF4-FFF2-40B4-BE49-F238E27FC236}">
              <a16:creationId xmlns:a16="http://schemas.microsoft.com/office/drawing/2014/main" id="{9B286AC2-BC7E-4907-937F-448EE8F31820}"/>
            </a:ext>
          </a:extLst>
        </xdr:cNvPr>
        <xdr:cNvSpPr txBox="1"/>
      </xdr:nvSpPr>
      <xdr:spPr>
        <a:xfrm>
          <a:off x="14846300" y="64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55795</xdr:rowOff>
    </xdr:from>
    <xdr:to>
      <xdr:col>76</xdr:col>
      <xdr:colOff>111125</xdr:colOff>
      <xdr:row>33</xdr:row>
      <xdr:rowOff>55795</xdr:rowOff>
    </xdr:to>
    <xdr:cxnSp macro="">
      <xdr:nvCxnSpPr>
        <xdr:cNvPr id="129" name="直線コネクタ 128">
          <a:extLst>
            <a:ext uri="{FF2B5EF4-FFF2-40B4-BE49-F238E27FC236}">
              <a16:creationId xmlns:a16="http://schemas.microsoft.com/office/drawing/2014/main" id="{A3C115E8-0220-4DE0-9180-28A72B0F8D7E}"/>
            </a:ext>
          </a:extLst>
        </xdr:cNvPr>
        <xdr:cNvCxnSpPr/>
      </xdr:nvCxnSpPr>
      <xdr:spPr>
        <a:xfrm>
          <a:off x="14706600" y="64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A9D32206-D9D9-4EAA-8586-170A0E45B58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EFA495A8-ED7B-4A1A-B3B5-E86FF43FD5C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49780</xdr:rowOff>
    </xdr:from>
    <xdr:ext cx="469744" cy="259045"/>
    <xdr:sp macro="" textlink="">
      <xdr:nvSpPr>
        <xdr:cNvPr id="132" name="債務償還比率平均値テキスト">
          <a:extLst>
            <a:ext uri="{FF2B5EF4-FFF2-40B4-BE49-F238E27FC236}">
              <a16:creationId xmlns:a16="http://schemas.microsoft.com/office/drawing/2014/main" id="{6F2A0552-01CE-4BBA-A862-C2C9F8E62F11}"/>
            </a:ext>
          </a:extLst>
        </xdr:cNvPr>
        <xdr:cNvSpPr txBox="1"/>
      </xdr:nvSpPr>
      <xdr:spPr>
        <a:xfrm>
          <a:off x="14846300" y="5621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26903</xdr:rowOff>
    </xdr:from>
    <xdr:to>
      <xdr:col>76</xdr:col>
      <xdr:colOff>73025</xdr:colOff>
      <xdr:row>29</xdr:row>
      <xdr:rowOff>128503</xdr:rowOff>
    </xdr:to>
    <xdr:sp macro="" textlink="">
      <xdr:nvSpPr>
        <xdr:cNvPr id="133" name="フローチャート: 判断 132">
          <a:extLst>
            <a:ext uri="{FF2B5EF4-FFF2-40B4-BE49-F238E27FC236}">
              <a16:creationId xmlns:a16="http://schemas.microsoft.com/office/drawing/2014/main" id="{FD766A30-70DE-492F-95E7-2EDF01C5D0B4}"/>
            </a:ext>
          </a:extLst>
        </xdr:cNvPr>
        <xdr:cNvSpPr/>
      </xdr:nvSpPr>
      <xdr:spPr>
        <a:xfrm>
          <a:off x="14744700" y="57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21505</xdr:rowOff>
    </xdr:from>
    <xdr:to>
      <xdr:col>72</xdr:col>
      <xdr:colOff>123825</xdr:colOff>
      <xdr:row>29</xdr:row>
      <xdr:rowOff>123105</xdr:rowOff>
    </xdr:to>
    <xdr:sp macro="" textlink="">
      <xdr:nvSpPr>
        <xdr:cNvPr id="134" name="フローチャート: 判断 133">
          <a:extLst>
            <a:ext uri="{FF2B5EF4-FFF2-40B4-BE49-F238E27FC236}">
              <a16:creationId xmlns:a16="http://schemas.microsoft.com/office/drawing/2014/main" id="{764EBC7B-455E-426E-8AAB-E2AF8ADAC4B1}"/>
            </a:ext>
          </a:extLst>
        </xdr:cNvPr>
        <xdr:cNvSpPr/>
      </xdr:nvSpPr>
      <xdr:spPr>
        <a:xfrm>
          <a:off x="140335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8982</xdr:rowOff>
    </xdr:from>
    <xdr:to>
      <xdr:col>68</xdr:col>
      <xdr:colOff>123825</xdr:colOff>
      <xdr:row>30</xdr:row>
      <xdr:rowOff>110582</xdr:rowOff>
    </xdr:to>
    <xdr:sp macro="" textlink="">
      <xdr:nvSpPr>
        <xdr:cNvPr id="135" name="フローチャート: 判断 134">
          <a:extLst>
            <a:ext uri="{FF2B5EF4-FFF2-40B4-BE49-F238E27FC236}">
              <a16:creationId xmlns:a16="http://schemas.microsoft.com/office/drawing/2014/main" id="{9967AF7D-A64B-4258-9C8A-E04569B8B6A2}"/>
            </a:ext>
          </a:extLst>
        </xdr:cNvPr>
        <xdr:cNvSpPr/>
      </xdr:nvSpPr>
      <xdr:spPr>
        <a:xfrm>
          <a:off x="13271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53841</xdr:rowOff>
    </xdr:from>
    <xdr:to>
      <xdr:col>64</xdr:col>
      <xdr:colOff>123825</xdr:colOff>
      <xdr:row>30</xdr:row>
      <xdr:rowOff>155441</xdr:rowOff>
    </xdr:to>
    <xdr:sp macro="" textlink="">
      <xdr:nvSpPr>
        <xdr:cNvPr id="136" name="フローチャート: 判断 135">
          <a:extLst>
            <a:ext uri="{FF2B5EF4-FFF2-40B4-BE49-F238E27FC236}">
              <a16:creationId xmlns:a16="http://schemas.microsoft.com/office/drawing/2014/main" id="{30395F74-6A9E-422F-9E78-BF1A32CECB0F}"/>
            </a:ext>
          </a:extLst>
        </xdr:cNvPr>
        <xdr:cNvSpPr/>
      </xdr:nvSpPr>
      <xdr:spPr>
        <a:xfrm>
          <a:off x="12509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26134</xdr:rowOff>
    </xdr:from>
    <xdr:to>
      <xdr:col>60</xdr:col>
      <xdr:colOff>123825</xdr:colOff>
      <xdr:row>30</xdr:row>
      <xdr:rowOff>127734</xdr:rowOff>
    </xdr:to>
    <xdr:sp macro="" textlink="">
      <xdr:nvSpPr>
        <xdr:cNvPr id="137" name="フローチャート: 判断 136">
          <a:extLst>
            <a:ext uri="{FF2B5EF4-FFF2-40B4-BE49-F238E27FC236}">
              <a16:creationId xmlns:a16="http://schemas.microsoft.com/office/drawing/2014/main" id="{3A6C026E-E1F1-4583-B230-FBEFB39B168A}"/>
            </a:ext>
          </a:extLst>
        </xdr:cNvPr>
        <xdr:cNvSpPr/>
      </xdr:nvSpPr>
      <xdr:spPr>
        <a:xfrm>
          <a:off x="11747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ADFA664-2169-4F09-BFC0-B6B5373E19C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E462C64-8211-4071-AD89-8B0CFD46EFF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3EF7F4C-DCAB-4DB0-BB23-BDCF7996554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E62DBD5-0F3B-4BAA-853D-43E8E920C84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D496DDD-EE19-442B-9F82-403E5198EBF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2046</xdr:rowOff>
    </xdr:from>
    <xdr:to>
      <xdr:col>76</xdr:col>
      <xdr:colOff>73025</xdr:colOff>
      <xdr:row>32</xdr:row>
      <xdr:rowOff>103646</xdr:rowOff>
    </xdr:to>
    <xdr:sp macro="" textlink="">
      <xdr:nvSpPr>
        <xdr:cNvPr id="143" name="楕円 142">
          <a:extLst>
            <a:ext uri="{FF2B5EF4-FFF2-40B4-BE49-F238E27FC236}">
              <a16:creationId xmlns:a16="http://schemas.microsoft.com/office/drawing/2014/main" id="{30A4D0EC-5A67-4FF7-8798-A41DC6165445}"/>
            </a:ext>
          </a:extLst>
        </xdr:cNvPr>
        <xdr:cNvSpPr/>
      </xdr:nvSpPr>
      <xdr:spPr>
        <a:xfrm>
          <a:off x="14744700" y="62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151923</xdr:rowOff>
    </xdr:from>
    <xdr:ext cx="469744" cy="259045"/>
    <xdr:sp macro="" textlink="">
      <xdr:nvSpPr>
        <xdr:cNvPr id="144" name="債務償還比率該当値テキスト">
          <a:extLst>
            <a:ext uri="{FF2B5EF4-FFF2-40B4-BE49-F238E27FC236}">
              <a16:creationId xmlns:a16="http://schemas.microsoft.com/office/drawing/2014/main" id="{A7D95F2B-77E8-4E69-91C8-AA5D6CF737DB}"/>
            </a:ext>
          </a:extLst>
        </xdr:cNvPr>
        <xdr:cNvSpPr txBox="1"/>
      </xdr:nvSpPr>
      <xdr:spPr>
        <a:xfrm>
          <a:off x="14846300" y="62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139242</xdr:rowOff>
    </xdr:from>
    <xdr:to>
      <xdr:col>72</xdr:col>
      <xdr:colOff>123825</xdr:colOff>
      <xdr:row>31</xdr:row>
      <xdr:rowOff>69392</xdr:rowOff>
    </xdr:to>
    <xdr:sp macro="" textlink="">
      <xdr:nvSpPr>
        <xdr:cNvPr id="145" name="楕円 144">
          <a:extLst>
            <a:ext uri="{FF2B5EF4-FFF2-40B4-BE49-F238E27FC236}">
              <a16:creationId xmlns:a16="http://schemas.microsoft.com/office/drawing/2014/main" id="{7DB1C6E7-0638-474E-8846-9C30D295F8AF}"/>
            </a:ext>
          </a:extLst>
        </xdr:cNvPr>
        <xdr:cNvSpPr/>
      </xdr:nvSpPr>
      <xdr:spPr>
        <a:xfrm>
          <a:off x="14033500" y="60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18592</xdr:rowOff>
    </xdr:from>
    <xdr:to>
      <xdr:col>76</xdr:col>
      <xdr:colOff>22225</xdr:colOff>
      <xdr:row>32</xdr:row>
      <xdr:rowOff>52846</xdr:rowOff>
    </xdr:to>
    <xdr:cxnSp macro="">
      <xdr:nvCxnSpPr>
        <xdr:cNvPr id="146" name="直線コネクタ 145">
          <a:extLst>
            <a:ext uri="{FF2B5EF4-FFF2-40B4-BE49-F238E27FC236}">
              <a16:creationId xmlns:a16="http://schemas.microsoft.com/office/drawing/2014/main" id="{2B57C112-E8D1-4C3E-BFAC-5F8BBB42C235}"/>
            </a:ext>
          </a:extLst>
        </xdr:cNvPr>
        <xdr:cNvCxnSpPr/>
      </xdr:nvCxnSpPr>
      <xdr:spPr>
        <a:xfrm>
          <a:off x="14084300" y="6105067"/>
          <a:ext cx="711200" cy="20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95073</xdr:rowOff>
    </xdr:from>
    <xdr:to>
      <xdr:col>68</xdr:col>
      <xdr:colOff>123825</xdr:colOff>
      <xdr:row>34</xdr:row>
      <xdr:rowOff>25223</xdr:rowOff>
    </xdr:to>
    <xdr:sp macro="" textlink="">
      <xdr:nvSpPr>
        <xdr:cNvPr id="147" name="楕円 146">
          <a:extLst>
            <a:ext uri="{FF2B5EF4-FFF2-40B4-BE49-F238E27FC236}">
              <a16:creationId xmlns:a16="http://schemas.microsoft.com/office/drawing/2014/main" id="{F733564B-E7D9-47E7-A9D2-6AE89B2F243C}"/>
            </a:ext>
          </a:extLst>
        </xdr:cNvPr>
        <xdr:cNvSpPr/>
      </xdr:nvSpPr>
      <xdr:spPr>
        <a:xfrm>
          <a:off x="13271500" y="65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18592</xdr:rowOff>
    </xdr:from>
    <xdr:to>
      <xdr:col>72</xdr:col>
      <xdr:colOff>73025</xdr:colOff>
      <xdr:row>33</xdr:row>
      <xdr:rowOff>145873</xdr:rowOff>
    </xdr:to>
    <xdr:cxnSp macro="">
      <xdr:nvCxnSpPr>
        <xdr:cNvPr id="148" name="直線コネクタ 147">
          <a:extLst>
            <a:ext uri="{FF2B5EF4-FFF2-40B4-BE49-F238E27FC236}">
              <a16:creationId xmlns:a16="http://schemas.microsoft.com/office/drawing/2014/main" id="{9764FF64-581D-48FD-9FBA-92D66CDEAE58}"/>
            </a:ext>
          </a:extLst>
        </xdr:cNvPr>
        <xdr:cNvCxnSpPr/>
      </xdr:nvCxnSpPr>
      <xdr:spPr>
        <a:xfrm flipV="1">
          <a:off x="13322300" y="6105067"/>
          <a:ext cx="762000" cy="4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76962</xdr:rowOff>
    </xdr:from>
    <xdr:to>
      <xdr:col>64</xdr:col>
      <xdr:colOff>123825</xdr:colOff>
      <xdr:row>34</xdr:row>
      <xdr:rowOff>7112</xdr:rowOff>
    </xdr:to>
    <xdr:sp macro="" textlink="">
      <xdr:nvSpPr>
        <xdr:cNvPr id="149" name="楕円 148">
          <a:extLst>
            <a:ext uri="{FF2B5EF4-FFF2-40B4-BE49-F238E27FC236}">
              <a16:creationId xmlns:a16="http://schemas.microsoft.com/office/drawing/2014/main" id="{8F9BCCCE-FD97-4676-962D-7A48BE588863}"/>
            </a:ext>
          </a:extLst>
        </xdr:cNvPr>
        <xdr:cNvSpPr/>
      </xdr:nvSpPr>
      <xdr:spPr>
        <a:xfrm>
          <a:off x="12509500" y="65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127762</xdr:rowOff>
    </xdr:from>
    <xdr:to>
      <xdr:col>68</xdr:col>
      <xdr:colOff>73025</xdr:colOff>
      <xdr:row>33</xdr:row>
      <xdr:rowOff>145873</xdr:rowOff>
    </xdr:to>
    <xdr:cxnSp macro="">
      <xdr:nvCxnSpPr>
        <xdr:cNvPr id="150" name="直線コネクタ 149">
          <a:extLst>
            <a:ext uri="{FF2B5EF4-FFF2-40B4-BE49-F238E27FC236}">
              <a16:creationId xmlns:a16="http://schemas.microsoft.com/office/drawing/2014/main" id="{A445CBF6-BC2F-4E0D-B752-9EF7FB488B92}"/>
            </a:ext>
          </a:extLst>
        </xdr:cNvPr>
        <xdr:cNvCxnSpPr/>
      </xdr:nvCxnSpPr>
      <xdr:spPr>
        <a:xfrm>
          <a:off x="12560300" y="6557137"/>
          <a:ext cx="762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5475</xdr:rowOff>
    </xdr:from>
    <xdr:to>
      <xdr:col>60</xdr:col>
      <xdr:colOff>123825</xdr:colOff>
      <xdr:row>33</xdr:row>
      <xdr:rowOff>107076</xdr:rowOff>
    </xdr:to>
    <xdr:sp macro="" textlink="">
      <xdr:nvSpPr>
        <xdr:cNvPr id="151" name="楕円 150">
          <a:extLst>
            <a:ext uri="{FF2B5EF4-FFF2-40B4-BE49-F238E27FC236}">
              <a16:creationId xmlns:a16="http://schemas.microsoft.com/office/drawing/2014/main" id="{09121763-3C6B-4ACD-A175-E0E4D7E06BD7}"/>
            </a:ext>
          </a:extLst>
        </xdr:cNvPr>
        <xdr:cNvSpPr/>
      </xdr:nvSpPr>
      <xdr:spPr>
        <a:xfrm>
          <a:off x="11747500" y="64348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56275</xdr:rowOff>
    </xdr:from>
    <xdr:to>
      <xdr:col>64</xdr:col>
      <xdr:colOff>73025</xdr:colOff>
      <xdr:row>33</xdr:row>
      <xdr:rowOff>127762</xdr:rowOff>
    </xdr:to>
    <xdr:cxnSp macro="">
      <xdr:nvCxnSpPr>
        <xdr:cNvPr id="152" name="直線コネクタ 151">
          <a:extLst>
            <a:ext uri="{FF2B5EF4-FFF2-40B4-BE49-F238E27FC236}">
              <a16:creationId xmlns:a16="http://schemas.microsoft.com/office/drawing/2014/main" id="{52669AF3-5F19-41BA-B8C5-B062628586A0}"/>
            </a:ext>
          </a:extLst>
        </xdr:cNvPr>
        <xdr:cNvCxnSpPr/>
      </xdr:nvCxnSpPr>
      <xdr:spPr>
        <a:xfrm>
          <a:off x="11798300" y="6485650"/>
          <a:ext cx="762000" cy="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139632</xdr:rowOff>
    </xdr:from>
    <xdr:ext cx="469744" cy="259045"/>
    <xdr:sp macro="" textlink="">
      <xdr:nvSpPr>
        <xdr:cNvPr id="153" name="n_1aveValue債務償還比率">
          <a:extLst>
            <a:ext uri="{FF2B5EF4-FFF2-40B4-BE49-F238E27FC236}">
              <a16:creationId xmlns:a16="http://schemas.microsoft.com/office/drawing/2014/main" id="{8C49B022-C7A8-4987-98EA-798853433C12}"/>
            </a:ext>
          </a:extLst>
        </xdr:cNvPr>
        <xdr:cNvSpPr txBox="1"/>
      </xdr:nvSpPr>
      <xdr:spPr>
        <a:xfrm>
          <a:off x="13836727" y="554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127109</xdr:rowOff>
    </xdr:from>
    <xdr:ext cx="469744" cy="259045"/>
    <xdr:sp macro="" textlink="">
      <xdr:nvSpPr>
        <xdr:cNvPr id="154" name="n_2aveValue債務償還比率">
          <a:extLst>
            <a:ext uri="{FF2B5EF4-FFF2-40B4-BE49-F238E27FC236}">
              <a16:creationId xmlns:a16="http://schemas.microsoft.com/office/drawing/2014/main" id="{C1C698E6-B0D7-4850-A76E-B585F3C065EA}"/>
            </a:ext>
          </a:extLst>
        </xdr:cNvPr>
        <xdr:cNvSpPr txBox="1"/>
      </xdr:nvSpPr>
      <xdr:spPr>
        <a:xfrm>
          <a:off x="130874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518</xdr:rowOff>
    </xdr:from>
    <xdr:ext cx="469744" cy="259045"/>
    <xdr:sp macro="" textlink="">
      <xdr:nvSpPr>
        <xdr:cNvPr id="155" name="n_3aveValue債務償還比率">
          <a:extLst>
            <a:ext uri="{FF2B5EF4-FFF2-40B4-BE49-F238E27FC236}">
              <a16:creationId xmlns:a16="http://schemas.microsoft.com/office/drawing/2014/main" id="{DC4B4B3B-6C4B-40AD-AFAA-49F50616B580}"/>
            </a:ext>
          </a:extLst>
        </xdr:cNvPr>
        <xdr:cNvSpPr txBox="1"/>
      </xdr:nvSpPr>
      <xdr:spPr>
        <a:xfrm>
          <a:off x="123254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144261</xdr:rowOff>
    </xdr:from>
    <xdr:ext cx="469744" cy="259045"/>
    <xdr:sp macro="" textlink="">
      <xdr:nvSpPr>
        <xdr:cNvPr id="156" name="n_4aveValue債務償還比率">
          <a:extLst>
            <a:ext uri="{FF2B5EF4-FFF2-40B4-BE49-F238E27FC236}">
              <a16:creationId xmlns:a16="http://schemas.microsoft.com/office/drawing/2014/main" id="{F6B5F913-9D4F-430F-841E-CA061F5A6F2B}"/>
            </a:ext>
          </a:extLst>
        </xdr:cNvPr>
        <xdr:cNvSpPr txBox="1"/>
      </xdr:nvSpPr>
      <xdr:spPr>
        <a:xfrm>
          <a:off x="11563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60519</xdr:rowOff>
    </xdr:from>
    <xdr:ext cx="469744" cy="259045"/>
    <xdr:sp macro="" textlink="">
      <xdr:nvSpPr>
        <xdr:cNvPr id="157" name="n_1mainValue債務償還比率">
          <a:extLst>
            <a:ext uri="{FF2B5EF4-FFF2-40B4-BE49-F238E27FC236}">
              <a16:creationId xmlns:a16="http://schemas.microsoft.com/office/drawing/2014/main" id="{FD325D81-CC4D-4D0F-81DC-A08B1F1BE861}"/>
            </a:ext>
          </a:extLst>
        </xdr:cNvPr>
        <xdr:cNvSpPr txBox="1"/>
      </xdr:nvSpPr>
      <xdr:spPr>
        <a:xfrm>
          <a:off x="13836727" y="61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16350</xdr:rowOff>
    </xdr:from>
    <xdr:ext cx="560923" cy="259045"/>
    <xdr:sp macro="" textlink="">
      <xdr:nvSpPr>
        <xdr:cNvPr id="158" name="n_2mainValue債務償還比率">
          <a:extLst>
            <a:ext uri="{FF2B5EF4-FFF2-40B4-BE49-F238E27FC236}">
              <a16:creationId xmlns:a16="http://schemas.microsoft.com/office/drawing/2014/main" id="{AC46F8C3-CBFD-4E65-81AB-5640A72FE33B}"/>
            </a:ext>
          </a:extLst>
        </xdr:cNvPr>
        <xdr:cNvSpPr txBox="1"/>
      </xdr:nvSpPr>
      <xdr:spPr>
        <a:xfrm>
          <a:off x="13041838" y="66171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169689</xdr:rowOff>
    </xdr:from>
    <xdr:ext cx="560923" cy="259045"/>
    <xdr:sp macro="" textlink="">
      <xdr:nvSpPr>
        <xdr:cNvPr id="159" name="n_3mainValue債務償還比率">
          <a:extLst>
            <a:ext uri="{FF2B5EF4-FFF2-40B4-BE49-F238E27FC236}">
              <a16:creationId xmlns:a16="http://schemas.microsoft.com/office/drawing/2014/main" id="{D1B5541E-AFDE-45D6-8ABD-109A1ECCAE74}"/>
            </a:ext>
          </a:extLst>
        </xdr:cNvPr>
        <xdr:cNvSpPr txBox="1"/>
      </xdr:nvSpPr>
      <xdr:spPr>
        <a:xfrm>
          <a:off x="12279838" y="65990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98202</xdr:rowOff>
    </xdr:from>
    <xdr:ext cx="469744" cy="259045"/>
    <xdr:sp macro="" textlink="">
      <xdr:nvSpPr>
        <xdr:cNvPr id="160" name="n_4mainValue債務償還比率">
          <a:extLst>
            <a:ext uri="{FF2B5EF4-FFF2-40B4-BE49-F238E27FC236}">
              <a16:creationId xmlns:a16="http://schemas.microsoft.com/office/drawing/2014/main" id="{CEE8B50C-8039-44D1-9796-DC4D6E56395F}"/>
            </a:ext>
          </a:extLst>
        </xdr:cNvPr>
        <xdr:cNvSpPr txBox="1"/>
      </xdr:nvSpPr>
      <xdr:spPr>
        <a:xfrm>
          <a:off x="11563427" y="652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582C318-1DDB-4291-A883-48F2C9FFFC6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46225B3-ECF4-41BF-93FC-D46D4CE89D5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D8395B2-C5DC-4099-8B29-7860F4B449F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629A6B8-6FD3-4452-882D-D951F135E33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172DAB38-2217-4790-9B58-E64647937CC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A5E655D-E37F-4468-A07C-D41C69AF988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CCF897-97E8-4022-A207-6D31DFC6C6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9F9CEE-3535-4023-9329-43073A5786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45DDEF-7B72-4730-8107-875A5C9028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8CFE3F-F029-4A3C-8744-DBBF7B2D49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2C3F51-97C4-4B2B-929A-BC3CEF7533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2293C3-9C47-4F86-9425-95814C9172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EC31B7-542A-4CA2-A609-2C9E795475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A549BF-5164-4F56-B2A0-6F2E7F6690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48C533-183D-44B7-818B-5EBECF7624E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1A4F5F-E006-45AD-9356-54186E5227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14,036
13,897
183.31
10,302,896
10,088,680
179,567
5,457,966
12,503,341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A6188E-BD7E-465D-9B26-B53F9BCF16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D0466D-CD9C-49F3-87B0-E35D5A9098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F6F47C-03B2-4372-A418-49348E4244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849710-3030-4958-B863-BD4100688A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0986D2-FBAB-4C2E-8F95-6D1F57CB19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D4CDC1F-609B-47FC-A3B4-75729EF83B3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455722-9026-42E9-BF94-2263DE59AE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68C0F6-AADA-4B37-BADC-E5B00D7D62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0C76E2-8EC4-4E1A-B523-1A8C4EBFA1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CFA30B-7919-4D29-A7DD-C64BDD76F4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519799-9DE3-4029-AA76-27791051E7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E2B73D-D226-41FB-BCB6-4003F34C645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99401A-91BF-43DF-93B6-C452CC2823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F9AA18-0220-493C-9F8C-B61CE8B3EE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866EB6-5B51-4C98-A4F4-F865396C50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3E76BF-1175-40D2-8C2F-AED7D6486B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F69D8D-0590-4F75-9F42-E8A6BAFC8C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3AD748-9450-4A1B-8916-260B599FA72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5E21FD-6E1A-44DE-B92C-BBCEA55049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704447-711A-43F2-874E-09BD1BA8FBA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EDFFD48-7DAF-4CD7-94CA-E16F270DCE0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D94EB9-FAAF-4BC6-BB25-A1DAD2EC82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4CCD7B-4D74-4ED9-A3D4-BBD635AD69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0BD3E7-F0E4-4237-A836-E1AB282188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EA55A4-9465-4E5F-B4D7-7BF1AAC4E7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E2DB37-1C6B-41F5-840C-5CD0565762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84CB88-7ABA-4381-9EDC-D1F7080259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7AFC57-B1ED-43C7-BFD6-A8CCE56B03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6DA882-CFE2-4F6C-ACC6-A23EF21796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C2F2F01-7029-430C-B79C-5726FD6D9CE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07C62F-6E1C-4008-B1D5-0711580B2FD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AE4E5E-F410-4A44-98FD-5460B14236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8B2E285-A74A-4EB5-B084-C4626497E93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0A71A51-BF88-4236-BD92-FC17748C2BD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C650CD0-463F-41D5-9CF8-03CCFA1CB4B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786AD2D-D41E-41D1-BC9B-234C3B0A932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A83046B-51A4-4551-98C8-35FB79B0F19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8430BA0-BDB9-40DB-B83F-41F4A341F78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B64FDA4-03BB-4E14-9FB9-77EC0E2520C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81400A2-2E92-4E25-8604-2B5219BD1D6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BF68A7E-86FA-4002-A5D7-FE1526062BB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942242D-8B43-45A2-8F67-005535C38E6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F4C26E8-0452-4DD9-B02A-B97A815B9E5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90D71E61-D91E-4380-A812-0C44CF72BA11}"/>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E1634895-7ACF-4AC0-AE47-EAF2FA2D3FFF}"/>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5B131A5F-1718-4223-A90A-F241945E97D9}"/>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71AADA3B-9B2C-4078-B4DE-F2C146014813}"/>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FB09D08D-9934-4B2D-A3A5-6CF8423D76E0}"/>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0411B470-5286-4583-B8BE-6DB3BE7D8255}"/>
            </a:ext>
          </a:extLst>
        </xdr:cNvPr>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7E25F079-62B3-45E7-BBB0-DC284427C6B5}"/>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3EE1DB07-CA6F-4F8F-9CF9-FB815825F93F}"/>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5B50657F-C5ED-4784-9E30-F4502E999BD3}"/>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A88D4821-9A92-4EE8-B279-BC4DBE5315BD}"/>
            </a:ext>
          </a:extLst>
        </xdr:cNvPr>
        <xdr:cNvSpPr/>
      </xdr:nvSpPr>
      <xdr:spPr>
        <a:xfrm>
          <a:off x="1968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4B56B280-D440-4F74-B5A7-15EE2767C7FF}"/>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630E4F0-715B-49F4-B74F-02A7396FCB8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9CEF852-BAFA-4C6B-B8A4-21FDBB84E2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8FD146-21B2-43A6-864F-36CDAFED195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77272D-138E-4C63-8B3E-6EB03A7D75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CBAA26-F471-451B-961F-7909459BF2E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71" name="楕円 70">
          <a:extLst>
            <a:ext uri="{FF2B5EF4-FFF2-40B4-BE49-F238E27FC236}">
              <a16:creationId xmlns:a16="http://schemas.microsoft.com/office/drawing/2014/main" id="{56B01071-F7D7-4C4E-9A74-964BC98EE78E}"/>
            </a:ext>
          </a:extLst>
        </xdr:cNvPr>
        <xdr:cNvSpPr/>
      </xdr:nvSpPr>
      <xdr:spPr>
        <a:xfrm>
          <a:off x="45847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24401</xdr:rowOff>
    </xdr:from>
    <xdr:ext cx="405111" cy="259045"/>
    <xdr:sp macro="" textlink="">
      <xdr:nvSpPr>
        <xdr:cNvPr id="72" name="【道路】&#10;有形固定資産減価償却率該当値テキスト">
          <a:extLst>
            <a:ext uri="{FF2B5EF4-FFF2-40B4-BE49-F238E27FC236}">
              <a16:creationId xmlns:a16="http://schemas.microsoft.com/office/drawing/2014/main" id="{1C57EB80-E184-402E-86CE-6B7C7A9BB491}"/>
            </a:ext>
          </a:extLst>
        </xdr:cNvPr>
        <xdr:cNvSpPr txBox="1"/>
      </xdr:nvSpPr>
      <xdr:spPr>
        <a:xfrm>
          <a:off x="4673600"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20828</xdr:rowOff>
    </xdr:from>
    <xdr:to>
      <xdr:col>20</xdr:col>
      <xdr:colOff>38100</xdr:colOff>
      <xdr:row>37</xdr:row>
      <xdr:rowOff>122428</xdr:rowOff>
    </xdr:to>
    <xdr:sp macro="" textlink="">
      <xdr:nvSpPr>
        <xdr:cNvPr id="73" name="楕円 72">
          <a:extLst>
            <a:ext uri="{FF2B5EF4-FFF2-40B4-BE49-F238E27FC236}">
              <a16:creationId xmlns:a16="http://schemas.microsoft.com/office/drawing/2014/main" id="{F1C0C6EF-CB52-4050-B636-3E9A6BE36AE3}"/>
            </a:ext>
          </a:extLst>
        </xdr:cNvPr>
        <xdr:cNvSpPr/>
      </xdr:nvSpPr>
      <xdr:spPr>
        <a:xfrm>
          <a:off x="37465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71628</xdr:rowOff>
    </xdr:from>
    <xdr:to>
      <xdr:col>24</xdr:col>
      <xdr:colOff>63500</xdr:colOff>
      <xdr:row>37</xdr:row>
      <xdr:rowOff>96774</xdr:rowOff>
    </xdr:to>
    <xdr:cxnSp macro="">
      <xdr:nvCxnSpPr>
        <xdr:cNvPr id="74" name="直線コネクタ 73">
          <a:extLst>
            <a:ext uri="{FF2B5EF4-FFF2-40B4-BE49-F238E27FC236}">
              <a16:creationId xmlns:a16="http://schemas.microsoft.com/office/drawing/2014/main" id="{D2CC6E23-753E-425D-BC25-1E7BFFEEDF82}"/>
            </a:ext>
          </a:extLst>
        </xdr:cNvPr>
        <xdr:cNvCxnSpPr/>
      </xdr:nvCxnSpPr>
      <xdr:spPr>
        <a:xfrm>
          <a:off x="3797300" y="641527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155702</xdr:rowOff>
    </xdr:from>
    <xdr:to>
      <xdr:col>15</xdr:col>
      <xdr:colOff>101600</xdr:colOff>
      <xdr:row>37</xdr:row>
      <xdr:rowOff>85852</xdr:rowOff>
    </xdr:to>
    <xdr:sp macro="" textlink="">
      <xdr:nvSpPr>
        <xdr:cNvPr id="75" name="楕円 74">
          <a:extLst>
            <a:ext uri="{FF2B5EF4-FFF2-40B4-BE49-F238E27FC236}">
              <a16:creationId xmlns:a16="http://schemas.microsoft.com/office/drawing/2014/main" id="{39BE8605-8890-45DD-B85A-70D705CD1414}"/>
            </a:ext>
          </a:extLst>
        </xdr:cNvPr>
        <xdr:cNvSpPr/>
      </xdr:nvSpPr>
      <xdr:spPr>
        <a:xfrm>
          <a:off x="2857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35052</xdr:rowOff>
    </xdr:from>
    <xdr:to>
      <xdr:col>19</xdr:col>
      <xdr:colOff>177800</xdr:colOff>
      <xdr:row>37</xdr:row>
      <xdr:rowOff>71628</xdr:rowOff>
    </xdr:to>
    <xdr:cxnSp macro="">
      <xdr:nvCxnSpPr>
        <xdr:cNvPr id="76" name="直線コネクタ 75">
          <a:extLst>
            <a:ext uri="{FF2B5EF4-FFF2-40B4-BE49-F238E27FC236}">
              <a16:creationId xmlns:a16="http://schemas.microsoft.com/office/drawing/2014/main" id="{72B5E839-C3CE-48FE-81CE-943A9BCBEE94}"/>
            </a:ext>
          </a:extLst>
        </xdr:cNvPr>
        <xdr:cNvCxnSpPr/>
      </xdr:nvCxnSpPr>
      <xdr:spPr>
        <a:xfrm>
          <a:off x="2908300" y="63787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121412</xdr:rowOff>
    </xdr:from>
    <xdr:to>
      <xdr:col>10</xdr:col>
      <xdr:colOff>165100</xdr:colOff>
      <xdr:row>37</xdr:row>
      <xdr:rowOff>51562</xdr:rowOff>
    </xdr:to>
    <xdr:sp macro="" textlink="">
      <xdr:nvSpPr>
        <xdr:cNvPr id="77" name="楕円 76">
          <a:extLst>
            <a:ext uri="{FF2B5EF4-FFF2-40B4-BE49-F238E27FC236}">
              <a16:creationId xmlns:a16="http://schemas.microsoft.com/office/drawing/2014/main" id="{E19C733C-10BE-46AB-A306-6538234EE86D}"/>
            </a:ext>
          </a:extLst>
        </xdr:cNvPr>
        <xdr:cNvSpPr/>
      </xdr:nvSpPr>
      <xdr:spPr>
        <a:xfrm>
          <a:off x="1968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xdr:rowOff>
    </xdr:from>
    <xdr:to>
      <xdr:col>15</xdr:col>
      <xdr:colOff>50800</xdr:colOff>
      <xdr:row>37</xdr:row>
      <xdr:rowOff>35052</xdr:rowOff>
    </xdr:to>
    <xdr:cxnSp macro="">
      <xdr:nvCxnSpPr>
        <xdr:cNvPr id="78" name="直線コネクタ 77">
          <a:extLst>
            <a:ext uri="{FF2B5EF4-FFF2-40B4-BE49-F238E27FC236}">
              <a16:creationId xmlns:a16="http://schemas.microsoft.com/office/drawing/2014/main" id="{0302F83A-02AF-4129-BAD3-7AF10ABAD8B4}"/>
            </a:ext>
          </a:extLst>
        </xdr:cNvPr>
        <xdr:cNvCxnSpPr/>
      </xdr:nvCxnSpPr>
      <xdr:spPr>
        <a:xfrm>
          <a:off x="2019300" y="63444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64262</xdr:rowOff>
    </xdr:from>
    <xdr:to>
      <xdr:col>6</xdr:col>
      <xdr:colOff>38100</xdr:colOff>
      <xdr:row>36</xdr:row>
      <xdr:rowOff>165862</xdr:rowOff>
    </xdr:to>
    <xdr:sp macro="" textlink="">
      <xdr:nvSpPr>
        <xdr:cNvPr id="79" name="楕円 78">
          <a:extLst>
            <a:ext uri="{FF2B5EF4-FFF2-40B4-BE49-F238E27FC236}">
              <a16:creationId xmlns:a16="http://schemas.microsoft.com/office/drawing/2014/main" id="{28182BB6-D04B-4B12-ABE7-9B548629C7D8}"/>
            </a:ext>
          </a:extLst>
        </xdr:cNvPr>
        <xdr:cNvSpPr/>
      </xdr:nvSpPr>
      <xdr:spPr>
        <a:xfrm>
          <a:off x="1079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115062</xdr:rowOff>
    </xdr:from>
    <xdr:to>
      <xdr:col>10</xdr:col>
      <xdr:colOff>114300</xdr:colOff>
      <xdr:row>37</xdr:row>
      <xdr:rowOff>762</xdr:rowOff>
    </xdr:to>
    <xdr:cxnSp macro="">
      <xdr:nvCxnSpPr>
        <xdr:cNvPr id="80" name="直線コネクタ 79">
          <a:extLst>
            <a:ext uri="{FF2B5EF4-FFF2-40B4-BE49-F238E27FC236}">
              <a16:creationId xmlns:a16="http://schemas.microsoft.com/office/drawing/2014/main" id="{D3C4AAE3-2970-4D44-91D8-D486E11067B2}"/>
            </a:ext>
          </a:extLst>
        </xdr:cNvPr>
        <xdr:cNvCxnSpPr/>
      </xdr:nvCxnSpPr>
      <xdr:spPr>
        <a:xfrm>
          <a:off x="1130300" y="628726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37328399-B3A3-4A1C-AFD8-3623DB5E1710}"/>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569E0881-EC19-4ABF-A42D-466AC266161A}"/>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22369</xdr:rowOff>
    </xdr:from>
    <xdr:ext cx="405111" cy="259045"/>
    <xdr:sp macro="" textlink="">
      <xdr:nvSpPr>
        <xdr:cNvPr id="83" name="n_3aveValue【道路】&#10;有形固定資産減価償却率">
          <a:extLst>
            <a:ext uri="{FF2B5EF4-FFF2-40B4-BE49-F238E27FC236}">
              <a16:creationId xmlns:a16="http://schemas.microsoft.com/office/drawing/2014/main" id="{F264B45C-A543-4AE9-A370-0D48106EC0C3}"/>
            </a:ext>
          </a:extLst>
        </xdr:cNvPr>
        <xdr:cNvSpPr txBox="1"/>
      </xdr:nvSpPr>
      <xdr:spPr>
        <a:xfrm>
          <a:off x="1816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DC510B08-9A7C-400B-9FB8-622D69A13BF3}"/>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113555</xdr:rowOff>
    </xdr:from>
    <xdr:ext cx="405111" cy="259045"/>
    <xdr:sp macro="" textlink="">
      <xdr:nvSpPr>
        <xdr:cNvPr id="85" name="n_1mainValue【道路】&#10;有形固定資産減価償却率">
          <a:extLst>
            <a:ext uri="{FF2B5EF4-FFF2-40B4-BE49-F238E27FC236}">
              <a16:creationId xmlns:a16="http://schemas.microsoft.com/office/drawing/2014/main" id="{2C191D6F-88ED-4E72-A306-8CEF78621475}"/>
            </a:ext>
          </a:extLst>
        </xdr:cNvPr>
        <xdr:cNvSpPr txBox="1"/>
      </xdr:nvSpPr>
      <xdr:spPr>
        <a:xfrm>
          <a:off x="3582044" y="645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6" name="n_2mainValue【道路】&#10;有形固定資産減価償却率">
          <a:extLst>
            <a:ext uri="{FF2B5EF4-FFF2-40B4-BE49-F238E27FC236}">
              <a16:creationId xmlns:a16="http://schemas.microsoft.com/office/drawing/2014/main" id="{280A9063-A895-479D-BA05-396664843E3C}"/>
            </a:ext>
          </a:extLst>
        </xdr:cNvPr>
        <xdr:cNvSpPr txBox="1"/>
      </xdr:nvSpPr>
      <xdr:spPr>
        <a:xfrm>
          <a:off x="27057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42689</xdr:rowOff>
    </xdr:from>
    <xdr:ext cx="405111" cy="259045"/>
    <xdr:sp macro="" textlink="">
      <xdr:nvSpPr>
        <xdr:cNvPr id="87" name="n_3mainValue【道路】&#10;有形固定資産減価償却率">
          <a:extLst>
            <a:ext uri="{FF2B5EF4-FFF2-40B4-BE49-F238E27FC236}">
              <a16:creationId xmlns:a16="http://schemas.microsoft.com/office/drawing/2014/main" id="{818D4232-9791-4AD1-9C1C-42552C3999C8}"/>
            </a:ext>
          </a:extLst>
        </xdr:cNvPr>
        <xdr:cNvSpPr txBox="1"/>
      </xdr:nvSpPr>
      <xdr:spPr>
        <a:xfrm>
          <a:off x="1816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156989</xdr:rowOff>
    </xdr:from>
    <xdr:ext cx="405111" cy="259045"/>
    <xdr:sp macro="" textlink="">
      <xdr:nvSpPr>
        <xdr:cNvPr id="88" name="n_4mainValue【道路】&#10;有形固定資産減価償却率">
          <a:extLst>
            <a:ext uri="{FF2B5EF4-FFF2-40B4-BE49-F238E27FC236}">
              <a16:creationId xmlns:a16="http://schemas.microsoft.com/office/drawing/2014/main" id="{C3222AC7-8B86-4BD1-9E2B-C67A293E7FB6}"/>
            </a:ext>
          </a:extLst>
        </xdr:cNvPr>
        <xdr:cNvSpPr txBox="1"/>
      </xdr:nvSpPr>
      <xdr:spPr>
        <a:xfrm>
          <a:off x="927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E5E1122-645A-42CC-AED1-C660DEF0B5A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45D3D62-2A08-4B15-A3FD-E827B7B3C7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9ABC15D-3E71-4FC2-B67D-3CB6704503D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1C1007B-76F6-4E2B-84AB-95C4836880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E71A981-FA07-48F6-809B-23B96403C7A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797B607-48AC-488C-A418-56C51FA87DB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0F521B0-513E-44A1-A410-71E97754A9A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2A2985A-203F-4DE0-A124-BF5AAC37685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E604F22-25B9-42D8-B1E7-CC5A76960AD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23AE5A3-89B7-4112-9E18-2C06512C42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A0B8A12-2AD3-4B65-BCEF-2D0B3025ECE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AAAF921-C951-4D4D-8845-4B725A068D8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05EF6DD-8CDC-4650-B4EE-A3B3819BD0F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9DDC8A3A-0143-4982-80C1-2DEF1291591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9CEEDED-4788-40B2-BE16-E10B7DC827E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22E6A53-98FC-441A-B609-846F0B15DEE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6742735-7AE4-4CEE-A78C-BC9B211E7D1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FF19CC2-549A-4A25-AE3D-E1DAF10E674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5068592-4A2D-444D-87BF-5439CD03CF6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4A9DBC8-59B4-474B-8CFD-2A0D2105F4E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586CCAE-6EA1-4D1F-A275-126E881E24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08D3535-0DC8-4182-8501-74E8EA241A4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D11822E-4B33-4A30-8581-3756FD23106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0AAD8735-2910-4CCD-8C77-80CE77508FC1}"/>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0AE26DA0-3AB2-4200-80F9-426C6F1045F8}"/>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970E70AA-000F-41F4-A933-240B83B4A60A}"/>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3D068606-3A3B-4C93-8413-86AB9B6ECDA3}"/>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E8B12286-1BF3-445E-9307-335E1034CF75}"/>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FA0B54CD-6B52-4277-8AD7-B3A5C46A3639}"/>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BD3E9BB8-61C4-458F-9DB1-5276FAB07382}"/>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960C581B-4A0C-4113-9875-460EA7F7F2FA}"/>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51C8137E-521E-49E7-A0FA-C9AAA150EACF}"/>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a:extLst>
            <a:ext uri="{FF2B5EF4-FFF2-40B4-BE49-F238E27FC236}">
              <a16:creationId xmlns:a16="http://schemas.microsoft.com/office/drawing/2014/main" id="{04779F4E-3660-4A1A-9BC3-875F9A4C0AEA}"/>
            </a:ext>
          </a:extLst>
        </xdr:cNvPr>
        <xdr:cNvSpPr/>
      </xdr:nvSpPr>
      <xdr:spPr>
        <a:xfrm>
          <a:off x="7810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a:extLst>
            <a:ext uri="{FF2B5EF4-FFF2-40B4-BE49-F238E27FC236}">
              <a16:creationId xmlns:a16="http://schemas.microsoft.com/office/drawing/2014/main" id="{D219C2D1-003B-4481-A4EF-0BEE7FFE5AF2}"/>
            </a:ext>
          </a:extLst>
        </xdr:cNvPr>
        <xdr:cNvSpPr/>
      </xdr:nvSpPr>
      <xdr:spPr>
        <a:xfrm>
          <a:off x="6921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FF9954F-4D52-41E7-B171-5FE14C6D757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CC691CD-8F43-46BE-A6BD-B2FA0B50B9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77754E5-C488-419E-BA48-134B72D333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BB0F611-9A2E-4DAB-9695-F8DA1F6660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43207C-62DE-49C2-AB47-D4A1B397DA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23838</xdr:rowOff>
    </xdr:from>
    <xdr:to>
      <xdr:col>55</xdr:col>
      <xdr:colOff>50800</xdr:colOff>
      <xdr:row>37</xdr:row>
      <xdr:rowOff>125438</xdr:rowOff>
    </xdr:to>
    <xdr:sp macro="" textlink="">
      <xdr:nvSpPr>
        <xdr:cNvPr id="128" name="楕円 127">
          <a:extLst>
            <a:ext uri="{FF2B5EF4-FFF2-40B4-BE49-F238E27FC236}">
              <a16:creationId xmlns:a16="http://schemas.microsoft.com/office/drawing/2014/main" id="{57A2598E-4005-4E0B-B7B1-C83397D95997}"/>
            </a:ext>
          </a:extLst>
        </xdr:cNvPr>
        <xdr:cNvSpPr/>
      </xdr:nvSpPr>
      <xdr:spPr>
        <a:xfrm>
          <a:off x="10426700" y="63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46715</xdr:rowOff>
    </xdr:from>
    <xdr:ext cx="534377" cy="259045"/>
    <xdr:sp macro="" textlink="">
      <xdr:nvSpPr>
        <xdr:cNvPr id="129" name="【道路】&#10;一人当たり延長該当値テキスト">
          <a:extLst>
            <a:ext uri="{FF2B5EF4-FFF2-40B4-BE49-F238E27FC236}">
              <a16:creationId xmlns:a16="http://schemas.microsoft.com/office/drawing/2014/main" id="{F110DDC7-63D8-418E-9DCD-5879EB520147}"/>
            </a:ext>
          </a:extLst>
        </xdr:cNvPr>
        <xdr:cNvSpPr txBox="1"/>
      </xdr:nvSpPr>
      <xdr:spPr>
        <a:xfrm>
          <a:off x="10515600" y="621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48603</xdr:rowOff>
    </xdr:from>
    <xdr:to>
      <xdr:col>50</xdr:col>
      <xdr:colOff>165100</xdr:colOff>
      <xdr:row>37</xdr:row>
      <xdr:rowOff>150203</xdr:rowOff>
    </xdr:to>
    <xdr:sp macro="" textlink="">
      <xdr:nvSpPr>
        <xdr:cNvPr id="130" name="楕円 129">
          <a:extLst>
            <a:ext uri="{FF2B5EF4-FFF2-40B4-BE49-F238E27FC236}">
              <a16:creationId xmlns:a16="http://schemas.microsoft.com/office/drawing/2014/main" id="{8C150227-24F7-4E73-89B9-26C96A20D3F6}"/>
            </a:ext>
          </a:extLst>
        </xdr:cNvPr>
        <xdr:cNvSpPr/>
      </xdr:nvSpPr>
      <xdr:spPr>
        <a:xfrm>
          <a:off x="9588500" y="63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74638</xdr:rowOff>
    </xdr:from>
    <xdr:to>
      <xdr:col>55</xdr:col>
      <xdr:colOff>0</xdr:colOff>
      <xdr:row>37</xdr:row>
      <xdr:rowOff>99403</xdr:rowOff>
    </xdr:to>
    <xdr:cxnSp macro="">
      <xdr:nvCxnSpPr>
        <xdr:cNvPr id="131" name="直線コネクタ 130">
          <a:extLst>
            <a:ext uri="{FF2B5EF4-FFF2-40B4-BE49-F238E27FC236}">
              <a16:creationId xmlns:a16="http://schemas.microsoft.com/office/drawing/2014/main" id="{B936BD78-7E1A-4C73-8A64-93770BECA60C}"/>
            </a:ext>
          </a:extLst>
        </xdr:cNvPr>
        <xdr:cNvCxnSpPr/>
      </xdr:nvCxnSpPr>
      <xdr:spPr>
        <a:xfrm flipV="1">
          <a:off x="9639300" y="6418288"/>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63462</xdr:rowOff>
    </xdr:from>
    <xdr:to>
      <xdr:col>46</xdr:col>
      <xdr:colOff>38100</xdr:colOff>
      <xdr:row>37</xdr:row>
      <xdr:rowOff>165062</xdr:rowOff>
    </xdr:to>
    <xdr:sp macro="" textlink="">
      <xdr:nvSpPr>
        <xdr:cNvPr id="132" name="楕円 131">
          <a:extLst>
            <a:ext uri="{FF2B5EF4-FFF2-40B4-BE49-F238E27FC236}">
              <a16:creationId xmlns:a16="http://schemas.microsoft.com/office/drawing/2014/main" id="{5C164CC4-2290-4498-B99C-4ADEA4570DC7}"/>
            </a:ext>
          </a:extLst>
        </xdr:cNvPr>
        <xdr:cNvSpPr/>
      </xdr:nvSpPr>
      <xdr:spPr>
        <a:xfrm>
          <a:off x="8699500" y="64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99403</xdr:rowOff>
    </xdr:from>
    <xdr:to>
      <xdr:col>50</xdr:col>
      <xdr:colOff>114300</xdr:colOff>
      <xdr:row>37</xdr:row>
      <xdr:rowOff>114262</xdr:rowOff>
    </xdr:to>
    <xdr:cxnSp macro="">
      <xdr:nvCxnSpPr>
        <xdr:cNvPr id="133" name="直線コネクタ 132">
          <a:extLst>
            <a:ext uri="{FF2B5EF4-FFF2-40B4-BE49-F238E27FC236}">
              <a16:creationId xmlns:a16="http://schemas.microsoft.com/office/drawing/2014/main" id="{624904A8-CB9B-4481-A5C2-686BE64209ED}"/>
            </a:ext>
          </a:extLst>
        </xdr:cNvPr>
        <xdr:cNvCxnSpPr/>
      </xdr:nvCxnSpPr>
      <xdr:spPr>
        <a:xfrm flipV="1">
          <a:off x="8750300" y="644305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134385</xdr:rowOff>
    </xdr:from>
    <xdr:to>
      <xdr:col>41</xdr:col>
      <xdr:colOff>101600</xdr:colOff>
      <xdr:row>38</xdr:row>
      <xdr:rowOff>64536</xdr:rowOff>
    </xdr:to>
    <xdr:sp macro="" textlink="">
      <xdr:nvSpPr>
        <xdr:cNvPr id="134" name="楕円 133">
          <a:extLst>
            <a:ext uri="{FF2B5EF4-FFF2-40B4-BE49-F238E27FC236}">
              <a16:creationId xmlns:a16="http://schemas.microsoft.com/office/drawing/2014/main" id="{C96C4EFA-F358-4C24-A010-A33752AA3DB0}"/>
            </a:ext>
          </a:extLst>
        </xdr:cNvPr>
        <xdr:cNvSpPr/>
      </xdr:nvSpPr>
      <xdr:spPr>
        <a:xfrm>
          <a:off x="7810500" y="6478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114262</xdr:rowOff>
    </xdr:from>
    <xdr:to>
      <xdr:col>45</xdr:col>
      <xdr:colOff>177800</xdr:colOff>
      <xdr:row>38</xdr:row>
      <xdr:rowOff>13735</xdr:rowOff>
    </xdr:to>
    <xdr:cxnSp macro="">
      <xdr:nvCxnSpPr>
        <xdr:cNvPr id="135" name="直線コネクタ 134">
          <a:extLst>
            <a:ext uri="{FF2B5EF4-FFF2-40B4-BE49-F238E27FC236}">
              <a16:creationId xmlns:a16="http://schemas.microsoft.com/office/drawing/2014/main" id="{418B56FF-DE12-4C8A-8688-09214565BA94}"/>
            </a:ext>
          </a:extLst>
        </xdr:cNvPr>
        <xdr:cNvCxnSpPr/>
      </xdr:nvCxnSpPr>
      <xdr:spPr>
        <a:xfrm flipV="1">
          <a:off x="7861300" y="6457912"/>
          <a:ext cx="889000" cy="7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152635</xdr:rowOff>
    </xdr:from>
    <xdr:to>
      <xdr:col>36</xdr:col>
      <xdr:colOff>165100</xdr:colOff>
      <xdr:row>40</xdr:row>
      <xdr:rowOff>82785</xdr:rowOff>
    </xdr:to>
    <xdr:sp macro="" textlink="">
      <xdr:nvSpPr>
        <xdr:cNvPr id="136" name="楕円 135">
          <a:extLst>
            <a:ext uri="{FF2B5EF4-FFF2-40B4-BE49-F238E27FC236}">
              <a16:creationId xmlns:a16="http://schemas.microsoft.com/office/drawing/2014/main" id="{4CFE6455-9DFE-47BB-8220-ABF27D4B42B6}"/>
            </a:ext>
          </a:extLst>
        </xdr:cNvPr>
        <xdr:cNvSpPr/>
      </xdr:nvSpPr>
      <xdr:spPr>
        <a:xfrm>
          <a:off x="6921500" y="68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13735</xdr:rowOff>
    </xdr:from>
    <xdr:to>
      <xdr:col>41</xdr:col>
      <xdr:colOff>50800</xdr:colOff>
      <xdr:row>40</xdr:row>
      <xdr:rowOff>31985</xdr:rowOff>
    </xdr:to>
    <xdr:cxnSp macro="">
      <xdr:nvCxnSpPr>
        <xdr:cNvPr id="137" name="直線コネクタ 136">
          <a:extLst>
            <a:ext uri="{FF2B5EF4-FFF2-40B4-BE49-F238E27FC236}">
              <a16:creationId xmlns:a16="http://schemas.microsoft.com/office/drawing/2014/main" id="{01D10C01-7820-4337-BCDF-4B404E36F343}"/>
            </a:ext>
          </a:extLst>
        </xdr:cNvPr>
        <xdr:cNvCxnSpPr/>
      </xdr:nvCxnSpPr>
      <xdr:spPr>
        <a:xfrm flipV="1">
          <a:off x="6972300" y="6528835"/>
          <a:ext cx="889000" cy="3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58D90D33-1BA8-4761-85AA-F50738AE15D8}"/>
            </a:ext>
          </a:extLst>
        </xdr:cNvPr>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82C942A8-C2FF-466B-B990-0D57710A597B}"/>
            </a:ext>
          </a:extLst>
        </xdr:cNvPr>
        <xdr:cNvSpPr txBox="1"/>
      </xdr:nvSpPr>
      <xdr:spPr>
        <a:xfrm>
          <a:off x="8483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a:extLst>
            <a:ext uri="{FF2B5EF4-FFF2-40B4-BE49-F238E27FC236}">
              <a16:creationId xmlns:a16="http://schemas.microsoft.com/office/drawing/2014/main" id="{2E22DD60-BF15-4CCA-B2BD-633B68626ED1}"/>
            </a:ext>
          </a:extLst>
        </xdr:cNvPr>
        <xdr:cNvSpPr txBox="1"/>
      </xdr:nvSpPr>
      <xdr:spPr>
        <a:xfrm>
          <a:off x="7594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a:extLst>
            <a:ext uri="{FF2B5EF4-FFF2-40B4-BE49-F238E27FC236}">
              <a16:creationId xmlns:a16="http://schemas.microsoft.com/office/drawing/2014/main" id="{D636A620-A4D8-4CB9-82BD-498CB09179BB}"/>
            </a:ext>
          </a:extLst>
        </xdr:cNvPr>
        <xdr:cNvSpPr txBox="1"/>
      </xdr:nvSpPr>
      <xdr:spPr>
        <a:xfrm>
          <a:off x="6705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166730</xdr:rowOff>
    </xdr:from>
    <xdr:ext cx="534377" cy="259045"/>
    <xdr:sp macro="" textlink="">
      <xdr:nvSpPr>
        <xdr:cNvPr id="142" name="n_1mainValue【道路】&#10;一人当たり延長">
          <a:extLst>
            <a:ext uri="{FF2B5EF4-FFF2-40B4-BE49-F238E27FC236}">
              <a16:creationId xmlns:a16="http://schemas.microsoft.com/office/drawing/2014/main" id="{BDC3D64A-67F6-4724-AB5E-B443132549E6}"/>
            </a:ext>
          </a:extLst>
        </xdr:cNvPr>
        <xdr:cNvSpPr txBox="1"/>
      </xdr:nvSpPr>
      <xdr:spPr>
        <a:xfrm>
          <a:off x="9359411" y="616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10139</xdr:rowOff>
    </xdr:from>
    <xdr:ext cx="534377" cy="259045"/>
    <xdr:sp macro="" textlink="">
      <xdr:nvSpPr>
        <xdr:cNvPr id="143" name="n_2mainValue【道路】&#10;一人当たり延長">
          <a:extLst>
            <a:ext uri="{FF2B5EF4-FFF2-40B4-BE49-F238E27FC236}">
              <a16:creationId xmlns:a16="http://schemas.microsoft.com/office/drawing/2014/main" id="{77C34B45-4712-4553-9658-5EB175FFF13E}"/>
            </a:ext>
          </a:extLst>
        </xdr:cNvPr>
        <xdr:cNvSpPr txBox="1"/>
      </xdr:nvSpPr>
      <xdr:spPr>
        <a:xfrm>
          <a:off x="8483111" y="61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55662</xdr:rowOff>
    </xdr:from>
    <xdr:ext cx="534377" cy="259045"/>
    <xdr:sp macro="" textlink="">
      <xdr:nvSpPr>
        <xdr:cNvPr id="144" name="n_3mainValue【道路】&#10;一人当たり延長">
          <a:extLst>
            <a:ext uri="{FF2B5EF4-FFF2-40B4-BE49-F238E27FC236}">
              <a16:creationId xmlns:a16="http://schemas.microsoft.com/office/drawing/2014/main" id="{A9231EAE-7559-4B2E-8A98-70F72DB5BF32}"/>
            </a:ext>
          </a:extLst>
        </xdr:cNvPr>
        <xdr:cNvSpPr txBox="1"/>
      </xdr:nvSpPr>
      <xdr:spPr>
        <a:xfrm>
          <a:off x="7594111" y="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73912</xdr:rowOff>
    </xdr:from>
    <xdr:ext cx="534377" cy="259045"/>
    <xdr:sp macro="" textlink="">
      <xdr:nvSpPr>
        <xdr:cNvPr id="145" name="n_4mainValue【道路】&#10;一人当たり延長">
          <a:extLst>
            <a:ext uri="{FF2B5EF4-FFF2-40B4-BE49-F238E27FC236}">
              <a16:creationId xmlns:a16="http://schemas.microsoft.com/office/drawing/2014/main" id="{69A9B03E-19B8-4B2F-8995-1E3AEDB8262B}"/>
            </a:ext>
          </a:extLst>
        </xdr:cNvPr>
        <xdr:cNvSpPr txBox="1"/>
      </xdr:nvSpPr>
      <xdr:spPr>
        <a:xfrm>
          <a:off x="6705111" y="69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7449560-9D06-412F-BE92-8361839C301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879D729-1945-46F0-9A82-D40A3870229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47DE046-E6AF-4618-8E92-1ACE36230FA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FC9B4D1-6851-420C-99B0-855CBA1253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28DF6DB-F54B-4A0B-A225-818B2018BC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00FA621-ECA7-4FD4-A0C7-4E4555CB6D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F013A90-E9A8-4661-B94E-92492D9D98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5764B0D-83D3-4762-9878-D6A7A212C42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6A07FA1-1E92-4B84-BBAF-D2D7D336E1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27F00FB-0918-43F5-8CAB-7E2C5F7ACB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8BAF2EE-C146-4885-8BCA-4A6C77E6CCA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CCB2A7E-554F-4E09-B199-DFD50917CD8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F9FE58F-CFB1-4BA8-97F8-BC440B44096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547A1A5-A18E-466A-AFA1-A85670A5C15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60DCC78-C584-4D92-B5BD-1B261F48EDD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E227236-3C68-47C7-ABBF-ADD90642A15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771F0EA-9039-4D7B-BF3F-F4ECF4A6BF2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7A7BB73-A96D-4210-B1A9-A37D4F60D00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1365EA7-5536-45A6-BCDD-60B66C084AA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19BDF89-C20C-485F-BBFD-CB67F5E3DEE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DE81A84-E769-405C-B1B1-FB993BC8C2A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1C8980A-D5FA-4D36-AF30-071150B5B99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7333AC3-56A0-48F1-8F66-A8CF63F0A0E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998E3DF-F252-40EB-B207-772B0C6FADA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C2D30E5-AA25-45AC-A899-85EC77A8055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8393F03D-7F95-4019-BC85-2CFF6FBFC6AA}"/>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1FDF48BA-6466-454D-92E8-FB4CE38FF85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9BBCDEBE-F263-4B06-AC1F-CA5E7A6FBBC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DA6D79A-A821-4083-8A29-D618D48B8D41}"/>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9F213C2F-5AC1-4B80-A394-378366AB990C}"/>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F7319B8-34CD-41E7-999F-73A957EC56EF}"/>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9B6CF8D9-F010-4E13-86C4-892CBEFBB48B}"/>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6B5DE633-D11B-4297-B5A8-543B4472A3C4}"/>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4CB5B8AD-97C6-4DE1-8583-BCAEE1CBE675}"/>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a:extLst>
            <a:ext uri="{FF2B5EF4-FFF2-40B4-BE49-F238E27FC236}">
              <a16:creationId xmlns:a16="http://schemas.microsoft.com/office/drawing/2014/main" id="{BB4E8313-E5E1-47AD-94F0-1A7A784C322E}"/>
            </a:ext>
          </a:extLst>
        </xdr:cNvPr>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a:extLst>
            <a:ext uri="{FF2B5EF4-FFF2-40B4-BE49-F238E27FC236}">
              <a16:creationId xmlns:a16="http://schemas.microsoft.com/office/drawing/2014/main" id="{79A3FC7D-6BB9-40ED-B324-AB58EABF6DE6}"/>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DF45346-C52D-4AA1-A858-EB5835EA81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7E86F3D-749B-4C53-B1BA-F9D87746B63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046F1FB-BFEC-4002-B109-CBE494F693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AA4607A-8C11-4EFD-8DAB-9E89D1A84F1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A749170-2CE7-47B3-8AC0-109DA47B8A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56969</xdr:rowOff>
    </xdr:from>
    <xdr:to>
      <xdr:col>24</xdr:col>
      <xdr:colOff>114300</xdr:colOff>
      <xdr:row>63</xdr:row>
      <xdr:rowOff>158569</xdr:rowOff>
    </xdr:to>
    <xdr:sp macro="" textlink="">
      <xdr:nvSpPr>
        <xdr:cNvPr id="187" name="楕円 186">
          <a:extLst>
            <a:ext uri="{FF2B5EF4-FFF2-40B4-BE49-F238E27FC236}">
              <a16:creationId xmlns:a16="http://schemas.microsoft.com/office/drawing/2014/main" id="{975C1866-598B-4465-937F-012181EE7A20}"/>
            </a:ext>
          </a:extLst>
        </xdr:cNvPr>
        <xdr:cNvSpPr/>
      </xdr:nvSpPr>
      <xdr:spPr>
        <a:xfrm>
          <a:off x="45847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35396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FC4ADF0-8758-4E38-B1D2-876C60CC5883}"/>
            </a:ext>
          </a:extLst>
        </xdr:cNvPr>
        <xdr:cNvSpPr txBox="1"/>
      </xdr:nvSpPr>
      <xdr:spPr>
        <a:xfrm>
          <a:off x="4673600"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48804</xdr:rowOff>
    </xdr:from>
    <xdr:to>
      <xdr:col>20</xdr:col>
      <xdr:colOff>38100</xdr:colOff>
      <xdr:row>63</xdr:row>
      <xdr:rowOff>150404</xdr:rowOff>
    </xdr:to>
    <xdr:sp macro="" textlink="">
      <xdr:nvSpPr>
        <xdr:cNvPr id="189" name="楕円 188">
          <a:extLst>
            <a:ext uri="{FF2B5EF4-FFF2-40B4-BE49-F238E27FC236}">
              <a16:creationId xmlns:a16="http://schemas.microsoft.com/office/drawing/2014/main" id="{BF7D97AF-8C5B-472D-ACF2-8C392AA1C2B4}"/>
            </a:ext>
          </a:extLst>
        </xdr:cNvPr>
        <xdr:cNvSpPr/>
      </xdr:nvSpPr>
      <xdr:spPr>
        <a:xfrm>
          <a:off x="3746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99604</xdr:rowOff>
    </xdr:from>
    <xdr:to>
      <xdr:col>24</xdr:col>
      <xdr:colOff>63500</xdr:colOff>
      <xdr:row>63</xdr:row>
      <xdr:rowOff>107769</xdr:rowOff>
    </xdr:to>
    <xdr:cxnSp macro="">
      <xdr:nvCxnSpPr>
        <xdr:cNvPr id="190" name="直線コネクタ 189">
          <a:extLst>
            <a:ext uri="{FF2B5EF4-FFF2-40B4-BE49-F238E27FC236}">
              <a16:creationId xmlns:a16="http://schemas.microsoft.com/office/drawing/2014/main" id="{F2708DE0-603A-4686-B5BA-6312DB8E308C}"/>
            </a:ext>
          </a:extLst>
        </xdr:cNvPr>
        <xdr:cNvCxnSpPr/>
      </xdr:nvCxnSpPr>
      <xdr:spPr>
        <a:xfrm>
          <a:off x="3797300" y="1090095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35741</xdr:rowOff>
    </xdr:from>
    <xdr:to>
      <xdr:col>15</xdr:col>
      <xdr:colOff>101600</xdr:colOff>
      <xdr:row>63</xdr:row>
      <xdr:rowOff>137341</xdr:rowOff>
    </xdr:to>
    <xdr:sp macro="" textlink="">
      <xdr:nvSpPr>
        <xdr:cNvPr id="191" name="楕円 190">
          <a:extLst>
            <a:ext uri="{FF2B5EF4-FFF2-40B4-BE49-F238E27FC236}">
              <a16:creationId xmlns:a16="http://schemas.microsoft.com/office/drawing/2014/main" id="{346D3F59-C1C6-41F6-A4A0-DC811845D4E9}"/>
            </a:ext>
          </a:extLst>
        </xdr:cNvPr>
        <xdr:cNvSpPr/>
      </xdr:nvSpPr>
      <xdr:spPr>
        <a:xfrm>
          <a:off x="2857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86541</xdr:rowOff>
    </xdr:from>
    <xdr:to>
      <xdr:col>19</xdr:col>
      <xdr:colOff>177800</xdr:colOff>
      <xdr:row>63</xdr:row>
      <xdr:rowOff>99604</xdr:rowOff>
    </xdr:to>
    <xdr:cxnSp macro="">
      <xdr:nvCxnSpPr>
        <xdr:cNvPr id="192" name="直線コネクタ 191">
          <a:extLst>
            <a:ext uri="{FF2B5EF4-FFF2-40B4-BE49-F238E27FC236}">
              <a16:creationId xmlns:a16="http://schemas.microsoft.com/office/drawing/2014/main" id="{7860D38F-852D-418D-A8FC-1F5EFA1D2220}"/>
            </a:ext>
          </a:extLst>
        </xdr:cNvPr>
        <xdr:cNvCxnSpPr/>
      </xdr:nvCxnSpPr>
      <xdr:spPr>
        <a:xfrm>
          <a:off x="2908300" y="108878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21046</xdr:rowOff>
    </xdr:from>
    <xdr:to>
      <xdr:col>10</xdr:col>
      <xdr:colOff>165100</xdr:colOff>
      <xdr:row>63</xdr:row>
      <xdr:rowOff>122646</xdr:rowOff>
    </xdr:to>
    <xdr:sp macro="" textlink="">
      <xdr:nvSpPr>
        <xdr:cNvPr id="193" name="楕円 192">
          <a:extLst>
            <a:ext uri="{FF2B5EF4-FFF2-40B4-BE49-F238E27FC236}">
              <a16:creationId xmlns:a16="http://schemas.microsoft.com/office/drawing/2014/main" id="{117B1650-30F2-458D-B286-89A970247730}"/>
            </a:ext>
          </a:extLst>
        </xdr:cNvPr>
        <xdr:cNvSpPr/>
      </xdr:nvSpPr>
      <xdr:spPr>
        <a:xfrm>
          <a:off x="1968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71846</xdr:rowOff>
    </xdr:from>
    <xdr:to>
      <xdr:col>15</xdr:col>
      <xdr:colOff>50800</xdr:colOff>
      <xdr:row>63</xdr:row>
      <xdr:rowOff>86541</xdr:rowOff>
    </xdr:to>
    <xdr:cxnSp macro="">
      <xdr:nvCxnSpPr>
        <xdr:cNvPr id="194" name="直線コネクタ 193">
          <a:extLst>
            <a:ext uri="{FF2B5EF4-FFF2-40B4-BE49-F238E27FC236}">
              <a16:creationId xmlns:a16="http://schemas.microsoft.com/office/drawing/2014/main" id="{3C0388D6-DF0B-4CE2-9E84-1091A1F35520}"/>
            </a:ext>
          </a:extLst>
        </xdr:cNvPr>
        <xdr:cNvCxnSpPr/>
      </xdr:nvCxnSpPr>
      <xdr:spPr>
        <a:xfrm>
          <a:off x="2019300" y="1087319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24312</xdr:rowOff>
    </xdr:from>
    <xdr:to>
      <xdr:col>6</xdr:col>
      <xdr:colOff>38100</xdr:colOff>
      <xdr:row>63</xdr:row>
      <xdr:rowOff>125912</xdr:rowOff>
    </xdr:to>
    <xdr:sp macro="" textlink="">
      <xdr:nvSpPr>
        <xdr:cNvPr id="195" name="楕円 194">
          <a:extLst>
            <a:ext uri="{FF2B5EF4-FFF2-40B4-BE49-F238E27FC236}">
              <a16:creationId xmlns:a16="http://schemas.microsoft.com/office/drawing/2014/main" id="{D3BE8EBA-AD0B-4BD3-BA48-BEA33652B8A9}"/>
            </a:ext>
          </a:extLst>
        </xdr:cNvPr>
        <xdr:cNvSpPr/>
      </xdr:nvSpPr>
      <xdr:spPr>
        <a:xfrm>
          <a:off x="1079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71846</xdr:rowOff>
    </xdr:from>
    <xdr:to>
      <xdr:col>10</xdr:col>
      <xdr:colOff>114300</xdr:colOff>
      <xdr:row>63</xdr:row>
      <xdr:rowOff>75112</xdr:rowOff>
    </xdr:to>
    <xdr:cxnSp macro="">
      <xdr:nvCxnSpPr>
        <xdr:cNvPr id="196" name="直線コネクタ 195">
          <a:extLst>
            <a:ext uri="{FF2B5EF4-FFF2-40B4-BE49-F238E27FC236}">
              <a16:creationId xmlns:a16="http://schemas.microsoft.com/office/drawing/2014/main" id="{86760EE1-1DD1-4715-8586-EB10D75F8DC2}"/>
            </a:ext>
          </a:extLst>
        </xdr:cNvPr>
        <xdr:cNvCxnSpPr/>
      </xdr:nvCxnSpPr>
      <xdr:spPr>
        <a:xfrm flipV="1">
          <a:off x="1130300" y="1087319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627487A-3F1F-4004-9DAB-F08F8D0A5CE1}"/>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403881F-D652-4670-BAB7-3AAB9F667287}"/>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2CB44F2-2536-48DE-AFC8-B70BC69F240B}"/>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2DC2C44-542B-4DD3-A431-D4926572EB91}"/>
            </a:ext>
          </a:extLst>
        </xdr:cNvPr>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141531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AC14B451-3631-43CE-AA92-D1757A4FADE5}"/>
            </a:ext>
          </a:extLst>
        </xdr:cNvPr>
        <xdr:cNvSpPr txBox="1"/>
      </xdr:nvSpPr>
      <xdr:spPr>
        <a:xfrm>
          <a:off x="35820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128468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0F50DDE-3278-4DB6-9AA5-63F52607A61D}"/>
            </a:ext>
          </a:extLst>
        </xdr:cNvPr>
        <xdr:cNvSpPr txBox="1"/>
      </xdr:nvSpPr>
      <xdr:spPr>
        <a:xfrm>
          <a:off x="2705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113773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B9F8D44-8B37-4B91-BC6C-87AE192206CD}"/>
            </a:ext>
          </a:extLst>
        </xdr:cNvPr>
        <xdr:cNvSpPr txBox="1"/>
      </xdr:nvSpPr>
      <xdr:spPr>
        <a:xfrm>
          <a:off x="1816744" y="1091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117039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CC4399B-4996-49E7-8184-ABD57AC2D86F}"/>
            </a:ext>
          </a:extLst>
        </xdr:cNvPr>
        <xdr:cNvSpPr txBox="1"/>
      </xdr:nvSpPr>
      <xdr:spPr>
        <a:xfrm>
          <a:off x="927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67932E1-60C3-4353-A8D6-832D707738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3034774-DA4C-4F15-B9DB-BF70B5CA5D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A34CEFB-AEFA-4480-8D4B-E56DD4E375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E24436F-0EC5-4F06-B06C-A12D78D71D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14E36D2-2F5E-4D25-8B7F-472F6321EBE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E25B5F8-0825-40E9-94DC-F8D15CA8F0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E1543E4-1897-4CA8-88BD-9FF3C2AB095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1EACEEC-C1F9-492E-B147-C84114D4C8B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E93C397-F41F-4899-A843-6B21077B9B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109A738-217D-4903-B92D-01746549B4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1B2D384F-8595-41B2-89F5-8BD85B4C119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2F32029A-9B58-4129-ACEC-A5085E64F7F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E66787BF-D2EB-4F9F-9CAE-CCEA78C27FD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77170597-7345-4D3E-BC74-40C88B59CC8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E90AA84B-ACF6-4907-8DEE-131B292C112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E0803389-7DE9-4053-A79B-ED8642DDBED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297EBACA-A28E-47D9-BA48-8C37A841E2E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F5A06C59-97A6-4363-8345-BAD74DB691A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BF538F77-1113-4BFD-808F-6329D545584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927CE5FD-7A45-4336-A9DB-946603338DB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FBCD37B9-253D-4B0D-AFD6-4386CB0EE62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20DCA116-21D5-4C92-B7B0-E5E880F26D5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0D8718F-3F72-4434-BB9A-4463F4ED7B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E3B5A7E-97DE-4971-B15E-53E87444785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2314318-2E1C-4D47-90E3-C38341650D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279698F6-C55D-494F-975A-244A7BF1756C}"/>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ADAE855-BF87-481D-A1A7-24945857EC73}"/>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2EA69A19-33B0-4E7A-931E-E60F0B6B89A9}"/>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E13D537-9FF8-4AEE-B9BA-4396F2EAF86D}"/>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4C68A6E2-AA45-4918-92BA-4BA301AEA9C5}"/>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D4621F1-A8B7-4167-A01F-B9A0CCF89F2F}"/>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2F1871BB-64E3-41FE-B2F8-1338CC986EAC}"/>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237FB5E6-84B8-42DA-BEF1-9A3C1227BD86}"/>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DC3AA994-FFDD-4CFB-8BF0-1835B60A591C}"/>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a:extLst>
            <a:ext uri="{FF2B5EF4-FFF2-40B4-BE49-F238E27FC236}">
              <a16:creationId xmlns:a16="http://schemas.microsoft.com/office/drawing/2014/main" id="{801CC71D-2418-4CDE-AAA9-B746E108A76B}"/>
            </a:ext>
          </a:extLst>
        </xdr:cNvPr>
        <xdr:cNvSpPr/>
      </xdr:nvSpPr>
      <xdr:spPr>
        <a:xfrm>
          <a:off x="7810500" y="105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a:extLst>
            <a:ext uri="{FF2B5EF4-FFF2-40B4-BE49-F238E27FC236}">
              <a16:creationId xmlns:a16="http://schemas.microsoft.com/office/drawing/2014/main" id="{7BCB0946-5908-4A32-B3B4-A1CE661BECF2}"/>
            </a:ext>
          </a:extLst>
        </xdr:cNvPr>
        <xdr:cNvSpPr/>
      </xdr:nvSpPr>
      <xdr:spPr>
        <a:xfrm>
          <a:off x="6921500" y="1061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F5A2980-DFA3-4FF6-92C0-37D03C6987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AC17CD-436D-4012-A469-4CCCB5717AE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4DA816-FD38-411E-B20B-8DF73889C1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5E11BA0-61B7-4991-BE6D-19488B5EF4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B967C5D-C817-4E92-A47E-59E1472A4B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137130</xdr:rowOff>
    </xdr:from>
    <xdr:to>
      <xdr:col>55</xdr:col>
      <xdr:colOff>50800</xdr:colOff>
      <xdr:row>63</xdr:row>
      <xdr:rowOff>67280</xdr:rowOff>
    </xdr:to>
    <xdr:sp macro="" textlink="">
      <xdr:nvSpPr>
        <xdr:cNvPr id="246" name="楕円 245">
          <a:extLst>
            <a:ext uri="{FF2B5EF4-FFF2-40B4-BE49-F238E27FC236}">
              <a16:creationId xmlns:a16="http://schemas.microsoft.com/office/drawing/2014/main" id="{24ACE474-F955-4D53-BE7D-65BAD13FF7AB}"/>
            </a:ext>
          </a:extLst>
        </xdr:cNvPr>
        <xdr:cNvSpPr/>
      </xdr:nvSpPr>
      <xdr:spPr>
        <a:xfrm>
          <a:off x="10426700" y="107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115557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99D9DC2-8A0A-4447-B941-0827326786A8}"/>
            </a:ext>
          </a:extLst>
        </xdr:cNvPr>
        <xdr:cNvSpPr txBox="1"/>
      </xdr:nvSpPr>
      <xdr:spPr>
        <a:xfrm>
          <a:off x="10515600" y="1074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144793</xdr:rowOff>
    </xdr:from>
    <xdr:to>
      <xdr:col>50</xdr:col>
      <xdr:colOff>165100</xdr:colOff>
      <xdr:row>63</xdr:row>
      <xdr:rowOff>74943</xdr:rowOff>
    </xdr:to>
    <xdr:sp macro="" textlink="">
      <xdr:nvSpPr>
        <xdr:cNvPr id="248" name="楕円 247">
          <a:extLst>
            <a:ext uri="{FF2B5EF4-FFF2-40B4-BE49-F238E27FC236}">
              <a16:creationId xmlns:a16="http://schemas.microsoft.com/office/drawing/2014/main" id="{8EA47653-2171-4D9C-A0C3-03D8A8B50556}"/>
            </a:ext>
          </a:extLst>
        </xdr:cNvPr>
        <xdr:cNvSpPr/>
      </xdr:nvSpPr>
      <xdr:spPr>
        <a:xfrm>
          <a:off x="9588500" y="107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16480</xdr:rowOff>
    </xdr:from>
    <xdr:to>
      <xdr:col>55</xdr:col>
      <xdr:colOff>0</xdr:colOff>
      <xdr:row>63</xdr:row>
      <xdr:rowOff>24143</xdr:rowOff>
    </xdr:to>
    <xdr:cxnSp macro="">
      <xdr:nvCxnSpPr>
        <xdr:cNvPr id="249" name="直線コネクタ 248">
          <a:extLst>
            <a:ext uri="{FF2B5EF4-FFF2-40B4-BE49-F238E27FC236}">
              <a16:creationId xmlns:a16="http://schemas.microsoft.com/office/drawing/2014/main" id="{F8F8851F-BBEA-4580-9AD5-D85E3E0A89F9}"/>
            </a:ext>
          </a:extLst>
        </xdr:cNvPr>
        <xdr:cNvCxnSpPr/>
      </xdr:nvCxnSpPr>
      <xdr:spPr>
        <a:xfrm flipV="1">
          <a:off x="9639300" y="10817830"/>
          <a:ext cx="8382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148997</xdr:rowOff>
    </xdr:from>
    <xdr:to>
      <xdr:col>46</xdr:col>
      <xdr:colOff>38100</xdr:colOff>
      <xdr:row>63</xdr:row>
      <xdr:rowOff>79147</xdr:rowOff>
    </xdr:to>
    <xdr:sp macro="" textlink="">
      <xdr:nvSpPr>
        <xdr:cNvPr id="250" name="楕円 249">
          <a:extLst>
            <a:ext uri="{FF2B5EF4-FFF2-40B4-BE49-F238E27FC236}">
              <a16:creationId xmlns:a16="http://schemas.microsoft.com/office/drawing/2014/main" id="{C4B85C8F-781C-4D6B-B982-8758C20FC138}"/>
            </a:ext>
          </a:extLst>
        </xdr:cNvPr>
        <xdr:cNvSpPr/>
      </xdr:nvSpPr>
      <xdr:spPr>
        <a:xfrm>
          <a:off x="8699500" y="10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24143</xdr:rowOff>
    </xdr:from>
    <xdr:to>
      <xdr:col>50</xdr:col>
      <xdr:colOff>114300</xdr:colOff>
      <xdr:row>63</xdr:row>
      <xdr:rowOff>28347</xdr:rowOff>
    </xdr:to>
    <xdr:cxnSp macro="">
      <xdr:nvCxnSpPr>
        <xdr:cNvPr id="251" name="直線コネクタ 250">
          <a:extLst>
            <a:ext uri="{FF2B5EF4-FFF2-40B4-BE49-F238E27FC236}">
              <a16:creationId xmlns:a16="http://schemas.microsoft.com/office/drawing/2014/main" id="{085BC1E3-C7AB-45B1-8293-F29C60E1E18D}"/>
            </a:ext>
          </a:extLst>
        </xdr:cNvPr>
        <xdr:cNvCxnSpPr/>
      </xdr:nvCxnSpPr>
      <xdr:spPr>
        <a:xfrm flipV="1">
          <a:off x="8750300" y="10825493"/>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154453</xdr:rowOff>
    </xdr:from>
    <xdr:to>
      <xdr:col>41</xdr:col>
      <xdr:colOff>101600</xdr:colOff>
      <xdr:row>63</xdr:row>
      <xdr:rowOff>84603</xdr:rowOff>
    </xdr:to>
    <xdr:sp macro="" textlink="">
      <xdr:nvSpPr>
        <xdr:cNvPr id="252" name="楕円 251">
          <a:extLst>
            <a:ext uri="{FF2B5EF4-FFF2-40B4-BE49-F238E27FC236}">
              <a16:creationId xmlns:a16="http://schemas.microsoft.com/office/drawing/2014/main" id="{32A7BD08-ECDB-407D-A4D1-B501C87B1A16}"/>
            </a:ext>
          </a:extLst>
        </xdr:cNvPr>
        <xdr:cNvSpPr/>
      </xdr:nvSpPr>
      <xdr:spPr>
        <a:xfrm>
          <a:off x="7810500" y="107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28347</xdr:rowOff>
    </xdr:from>
    <xdr:to>
      <xdr:col>45</xdr:col>
      <xdr:colOff>177800</xdr:colOff>
      <xdr:row>63</xdr:row>
      <xdr:rowOff>33803</xdr:rowOff>
    </xdr:to>
    <xdr:cxnSp macro="">
      <xdr:nvCxnSpPr>
        <xdr:cNvPr id="253" name="直線コネクタ 252">
          <a:extLst>
            <a:ext uri="{FF2B5EF4-FFF2-40B4-BE49-F238E27FC236}">
              <a16:creationId xmlns:a16="http://schemas.microsoft.com/office/drawing/2014/main" id="{DF847F8C-746E-4E41-A1C9-0EA38F32321F}"/>
            </a:ext>
          </a:extLst>
        </xdr:cNvPr>
        <xdr:cNvCxnSpPr/>
      </xdr:nvCxnSpPr>
      <xdr:spPr>
        <a:xfrm flipV="1">
          <a:off x="7861300" y="10829697"/>
          <a:ext cx="8890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165951</xdr:rowOff>
    </xdr:from>
    <xdr:to>
      <xdr:col>36</xdr:col>
      <xdr:colOff>165100</xdr:colOff>
      <xdr:row>63</xdr:row>
      <xdr:rowOff>96101</xdr:rowOff>
    </xdr:to>
    <xdr:sp macro="" textlink="">
      <xdr:nvSpPr>
        <xdr:cNvPr id="254" name="楕円 253">
          <a:extLst>
            <a:ext uri="{FF2B5EF4-FFF2-40B4-BE49-F238E27FC236}">
              <a16:creationId xmlns:a16="http://schemas.microsoft.com/office/drawing/2014/main" id="{02402BDC-A4FF-4A11-8AA5-FC6AAFFEC7B6}"/>
            </a:ext>
          </a:extLst>
        </xdr:cNvPr>
        <xdr:cNvSpPr/>
      </xdr:nvSpPr>
      <xdr:spPr>
        <a:xfrm>
          <a:off x="6921500" y="107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33803</xdr:rowOff>
    </xdr:from>
    <xdr:to>
      <xdr:col>41</xdr:col>
      <xdr:colOff>50800</xdr:colOff>
      <xdr:row>63</xdr:row>
      <xdr:rowOff>45301</xdr:rowOff>
    </xdr:to>
    <xdr:cxnSp macro="">
      <xdr:nvCxnSpPr>
        <xdr:cNvPr id="255" name="直線コネクタ 254">
          <a:extLst>
            <a:ext uri="{FF2B5EF4-FFF2-40B4-BE49-F238E27FC236}">
              <a16:creationId xmlns:a16="http://schemas.microsoft.com/office/drawing/2014/main" id="{BB2636D7-B575-4914-A96B-F6B73F5CACB3}"/>
            </a:ext>
          </a:extLst>
        </xdr:cNvPr>
        <xdr:cNvCxnSpPr/>
      </xdr:nvCxnSpPr>
      <xdr:spPr>
        <a:xfrm flipV="1">
          <a:off x="6972300" y="10835153"/>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8536E53-C91C-4C27-ABE3-FE2D3996F1B5}"/>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3A1E917-8060-462D-ADCB-F62BF0B26526}"/>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86429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AB30E19-230A-49AE-A181-D530B7348C1D}"/>
            </a:ext>
          </a:extLst>
        </xdr:cNvPr>
        <xdr:cNvSpPr txBox="1"/>
      </xdr:nvSpPr>
      <xdr:spPr>
        <a:xfrm>
          <a:off x="7561795" y="1037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101848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C6962FC-E4DD-40F3-9DCE-770E29AAF269}"/>
            </a:ext>
          </a:extLst>
        </xdr:cNvPr>
        <xdr:cNvSpPr txBox="1"/>
      </xdr:nvSpPr>
      <xdr:spPr>
        <a:xfrm>
          <a:off x="6672795" y="1038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66070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B88AACF-B707-498D-9350-BD9D1208D8B0}"/>
            </a:ext>
          </a:extLst>
        </xdr:cNvPr>
        <xdr:cNvSpPr txBox="1"/>
      </xdr:nvSpPr>
      <xdr:spPr>
        <a:xfrm>
          <a:off x="9327095" y="1086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70274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A7B9697E-3BE2-4ECA-8B68-F5A538769B14}"/>
            </a:ext>
          </a:extLst>
        </xdr:cNvPr>
        <xdr:cNvSpPr txBox="1"/>
      </xdr:nvSpPr>
      <xdr:spPr>
        <a:xfrm>
          <a:off x="8450795" y="1087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75730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F5AAE24-06BB-4B12-A427-C3500AF57AD0}"/>
            </a:ext>
          </a:extLst>
        </xdr:cNvPr>
        <xdr:cNvSpPr txBox="1"/>
      </xdr:nvSpPr>
      <xdr:spPr>
        <a:xfrm>
          <a:off x="7561795" y="1087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87228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E4A82FC-3126-46D3-8F20-15918806B07D}"/>
            </a:ext>
          </a:extLst>
        </xdr:cNvPr>
        <xdr:cNvSpPr txBox="1"/>
      </xdr:nvSpPr>
      <xdr:spPr>
        <a:xfrm>
          <a:off x="6672795" y="1088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AAA650F-FCA6-4806-9710-62AA0A4630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24E08E7-65EC-4915-AB77-3388EF5A585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A88DBBA-5662-4073-B0F1-9279909421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5010860-CAB8-4D75-B0B6-9373721BB8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F63897F-A38C-4964-9059-D8E2A30C5E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60A13AA-2A7F-448A-8E47-417EFA4001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7756524-5A20-4007-AC03-72EE6636C05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71E6051-D6ED-4646-A150-315D9FF9C5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1CD4F32-9FFE-4E86-837E-40C990F92EF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204867A-4D4B-4E67-B3FC-BAAC96BD28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9B78302-FFBB-4FC5-B64B-DBDE286047E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5E64BE6C-0DB0-4D29-B770-4DDF0F9CD6A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E283D09-F3F9-4969-A4DA-ECFA7CE3690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23621B9-D41F-4E07-9E16-8005AE3A3C2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15B87E9-A460-44B2-BA5E-5F7C3CA885D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070DFAA-7933-4765-B8ED-33A0FAB2577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1677018-4181-43AB-A3DB-E420E9C1910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EF863BA-09E1-4888-8418-AC19CA02C0C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EAEC65E-C0CF-45A4-BCAB-EDA7C0F0869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C6CFB271-02EA-4FE3-9B3C-E231682557B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D50B2D4-EC83-432D-98BE-C40749318B1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00F732F-1E3D-4AA9-B9D6-CE2728A6333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4E99125-8A53-4DEE-8197-E2AF8DBC544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4D476E3-35A3-4886-83DC-5EF0E23D39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25468E7B-E87D-4A72-A639-B915898538A6}"/>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525BD68-034B-41CE-BDB4-99E78AA6E15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92F61E3-01D8-4A18-BE55-AA57EE50234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BEA2466-3A97-41D5-8518-783AB1F8CC8C}"/>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2AF70A97-A81E-4D95-BE1F-0DA4FD1775DE}"/>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C0CCDE4-0DA5-4976-9C5A-6FB241115E6F}"/>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567C7CE2-1144-4EC4-A557-B350E4675BA1}"/>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3C81C642-DC50-49A4-96CE-CA461FC8A809}"/>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7D376928-C88F-4155-B116-247F2486C73D}"/>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276CF66E-44F9-4FBF-A2C8-794ED028E7A8}"/>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8" name="フローチャート: 判断 297">
          <a:extLst>
            <a:ext uri="{FF2B5EF4-FFF2-40B4-BE49-F238E27FC236}">
              <a16:creationId xmlns:a16="http://schemas.microsoft.com/office/drawing/2014/main" id="{0CD7D0BB-25CD-4B46-AE4C-B8DC227B924D}"/>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445AD2F-82F8-40BF-AD73-EACAB8B8E48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DB6572D-FD09-4EB6-B6E5-9CE059DC5F9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30C24F2-AA6B-41DD-A61D-83B5701857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21A0C83-9DC2-48B3-BACF-C472E2267A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7A208F7-2C28-4BAD-909E-2D54873BBCE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116839</xdr:rowOff>
    </xdr:from>
    <xdr:to>
      <xdr:col>24</xdr:col>
      <xdr:colOff>114300</xdr:colOff>
      <xdr:row>85</xdr:row>
      <xdr:rowOff>46989</xdr:rowOff>
    </xdr:to>
    <xdr:sp macro="" textlink="">
      <xdr:nvSpPr>
        <xdr:cNvPr id="304" name="楕円 303">
          <a:extLst>
            <a:ext uri="{FF2B5EF4-FFF2-40B4-BE49-F238E27FC236}">
              <a16:creationId xmlns:a16="http://schemas.microsoft.com/office/drawing/2014/main" id="{18BC40E1-3EF5-4F60-B844-8C7B898206C5}"/>
            </a:ext>
          </a:extLst>
        </xdr:cNvPr>
        <xdr:cNvSpPr/>
      </xdr:nvSpPr>
      <xdr:spPr>
        <a:xfrm>
          <a:off x="4584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95266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CB93CCC-EA5B-478B-B013-26A6EC723BEE}"/>
            </a:ext>
          </a:extLst>
        </xdr:cNvPr>
        <xdr:cNvSpPr txBox="1"/>
      </xdr:nvSpPr>
      <xdr:spPr>
        <a:xfrm>
          <a:off x="4673600"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80645</xdr:rowOff>
    </xdr:from>
    <xdr:to>
      <xdr:col>20</xdr:col>
      <xdr:colOff>38100</xdr:colOff>
      <xdr:row>85</xdr:row>
      <xdr:rowOff>10795</xdr:rowOff>
    </xdr:to>
    <xdr:sp macro="" textlink="">
      <xdr:nvSpPr>
        <xdr:cNvPr id="306" name="楕円 305">
          <a:extLst>
            <a:ext uri="{FF2B5EF4-FFF2-40B4-BE49-F238E27FC236}">
              <a16:creationId xmlns:a16="http://schemas.microsoft.com/office/drawing/2014/main" id="{35ED2F61-A2C9-40B7-B8BE-CC3B1A5F5E7B}"/>
            </a:ext>
          </a:extLst>
        </xdr:cNvPr>
        <xdr:cNvSpPr/>
      </xdr:nvSpPr>
      <xdr:spPr>
        <a:xfrm>
          <a:off x="3746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131445</xdr:rowOff>
    </xdr:from>
    <xdr:to>
      <xdr:col>24</xdr:col>
      <xdr:colOff>63500</xdr:colOff>
      <xdr:row>84</xdr:row>
      <xdr:rowOff>167639</xdr:rowOff>
    </xdr:to>
    <xdr:cxnSp macro="">
      <xdr:nvCxnSpPr>
        <xdr:cNvPr id="307" name="直線コネクタ 306">
          <a:extLst>
            <a:ext uri="{FF2B5EF4-FFF2-40B4-BE49-F238E27FC236}">
              <a16:creationId xmlns:a16="http://schemas.microsoft.com/office/drawing/2014/main" id="{0322A3B6-CF3A-4A3A-A60F-051DBABD80BD}"/>
            </a:ext>
          </a:extLst>
        </xdr:cNvPr>
        <xdr:cNvCxnSpPr/>
      </xdr:nvCxnSpPr>
      <xdr:spPr>
        <a:xfrm>
          <a:off x="3797300" y="145332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57786</xdr:rowOff>
    </xdr:from>
    <xdr:to>
      <xdr:col>15</xdr:col>
      <xdr:colOff>101600</xdr:colOff>
      <xdr:row>84</xdr:row>
      <xdr:rowOff>159386</xdr:rowOff>
    </xdr:to>
    <xdr:sp macro="" textlink="">
      <xdr:nvSpPr>
        <xdr:cNvPr id="308" name="楕円 307">
          <a:extLst>
            <a:ext uri="{FF2B5EF4-FFF2-40B4-BE49-F238E27FC236}">
              <a16:creationId xmlns:a16="http://schemas.microsoft.com/office/drawing/2014/main" id="{5CE66378-D892-49B3-B84D-2A50989875FA}"/>
            </a:ext>
          </a:extLst>
        </xdr:cNvPr>
        <xdr:cNvSpPr/>
      </xdr:nvSpPr>
      <xdr:spPr>
        <a:xfrm>
          <a:off x="2857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108586</xdr:rowOff>
    </xdr:from>
    <xdr:to>
      <xdr:col>19</xdr:col>
      <xdr:colOff>177800</xdr:colOff>
      <xdr:row>84</xdr:row>
      <xdr:rowOff>131445</xdr:rowOff>
    </xdr:to>
    <xdr:cxnSp macro="">
      <xdr:nvCxnSpPr>
        <xdr:cNvPr id="309" name="直線コネクタ 308">
          <a:extLst>
            <a:ext uri="{FF2B5EF4-FFF2-40B4-BE49-F238E27FC236}">
              <a16:creationId xmlns:a16="http://schemas.microsoft.com/office/drawing/2014/main" id="{7A52EC2A-44ED-4C99-B4B1-4F2B7D48BC51}"/>
            </a:ext>
          </a:extLst>
        </xdr:cNvPr>
        <xdr:cNvCxnSpPr/>
      </xdr:nvCxnSpPr>
      <xdr:spPr>
        <a:xfrm>
          <a:off x="2908300" y="145103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310" name="楕円 309">
          <a:extLst>
            <a:ext uri="{FF2B5EF4-FFF2-40B4-BE49-F238E27FC236}">
              <a16:creationId xmlns:a16="http://schemas.microsoft.com/office/drawing/2014/main" id="{3747BBBB-2129-47C2-93C5-5F9DB983D80C}"/>
            </a:ext>
          </a:extLst>
        </xdr:cNvPr>
        <xdr:cNvSpPr/>
      </xdr:nvSpPr>
      <xdr:spPr>
        <a:xfrm>
          <a:off x="196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76200</xdr:rowOff>
    </xdr:from>
    <xdr:to>
      <xdr:col>15</xdr:col>
      <xdr:colOff>50800</xdr:colOff>
      <xdr:row>84</xdr:row>
      <xdr:rowOff>108586</xdr:rowOff>
    </xdr:to>
    <xdr:cxnSp macro="">
      <xdr:nvCxnSpPr>
        <xdr:cNvPr id="311" name="直線コネクタ 310">
          <a:extLst>
            <a:ext uri="{FF2B5EF4-FFF2-40B4-BE49-F238E27FC236}">
              <a16:creationId xmlns:a16="http://schemas.microsoft.com/office/drawing/2014/main" id="{5DD27BFB-3154-49AB-B19B-FC2699AA1A9A}"/>
            </a:ext>
          </a:extLst>
        </xdr:cNvPr>
        <xdr:cNvCxnSpPr/>
      </xdr:nvCxnSpPr>
      <xdr:spPr>
        <a:xfrm>
          <a:off x="2019300" y="144780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12" name="楕円 311">
          <a:extLst>
            <a:ext uri="{FF2B5EF4-FFF2-40B4-BE49-F238E27FC236}">
              <a16:creationId xmlns:a16="http://schemas.microsoft.com/office/drawing/2014/main" id="{2ACE8D42-85A1-4ED7-AF61-B282257B0D41}"/>
            </a:ext>
          </a:extLst>
        </xdr:cNvPr>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76200</xdr:rowOff>
    </xdr:to>
    <xdr:cxnSp macro="">
      <xdr:nvCxnSpPr>
        <xdr:cNvPr id="313" name="直線コネクタ 312">
          <a:extLst>
            <a:ext uri="{FF2B5EF4-FFF2-40B4-BE49-F238E27FC236}">
              <a16:creationId xmlns:a16="http://schemas.microsoft.com/office/drawing/2014/main" id="{3502482B-FC8E-457A-8659-AD531A320F2F}"/>
            </a:ext>
          </a:extLst>
        </xdr:cNvPr>
        <xdr:cNvCxnSpPr/>
      </xdr:nvCxnSpPr>
      <xdr:spPr>
        <a:xfrm>
          <a:off x="1130300" y="14394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F351392F-038B-4FA8-82CC-6EB5F9A3A135}"/>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FD3D780A-4DED-47BE-B519-F4CFD0B324D5}"/>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6" name="n_3aveValue【公営住宅】&#10;有形固定資産減価償却率">
          <a:extLst>
            <a:ext uri="{FF2B5EF4-FFF2-40B4-BE49-F238E27FC236}">
              <a16:creationId xmlns:a16="http://schemas.microsoft.com/office/drawing/2014/main" id="{2CA66CBA-41B5-466D-96D8-A0715B302569}"/>
            </a:ext>
          </a:extLst>
        </xdr:cNvPr>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7" name="n_4aveValue【公営住宅】&#10;有形固定資産減価償却率">
          <a:extLst>
            <a:ext uri="{FF2B5EF4-FFF2-40B4-BE49-F238E27FC236}">
              <a16:creationId xmlns:a16="http://schemas.microsoft.com/office/drawing/2014/main" id="{CB716B7D-18C9-431E-ABD3-3CBA70EF401C}"/>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1922</xdr:rowOff>
    </xdr:from>
    <xdr:ext cx="405111" cy="259045"/>
    <xdr:sp macro="" textlink="">
      <xdr:nvSpPr>
        <xdr:cNvPr id="318" name="n_1mainValue【公営住宅】&#10;有形固定資産減価償却率">
          <a:extLst>
            <a:ext uri="{FF2B5EF4-FFF2-40B4-BE49-F238E27FC236}">
              <a16:creationId xmlns:a16="http://schemas.microsoft.com/office/drawing/2014/main" id="{40F515D2-7F35-4D30-832F-BF931242AC9F}"/>
            </a:ext>
          </a:extLst>
        </xdr:cNvPr>
        <xdr:cNvSpPr txBox="1"/>
      </xdr:nvSpPr>
      <xdr:spPr>
        <a:xfrm>
          <a:off x="35820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150513</xdr:rowOff>
    </xdr:from>
    <xdr:ext cx="405111" cy="259045"/>
    <xdr:sp macro="" textlink="">
      <xdr:nvSpPr>
        <xdr:cNvPr id="319" name="n_2mainValue【公営住宅】&#10;有形固定資産減価償却率">
          <a:extLst>
            <a:ext uri="{FF2B5EF4-FFF2-40B4-BE49-F238E27FC236}">
              <a16:creationId xmlns:a16="http://schemas.microsoft.com/office/drawing/2014/main" id="{7DA2144D-935E-4ABB-B083-F12C747530E6}"/>
            </a:ext>
          </a:extLst>
        </xdr:cNvPr>
        <xdr:cNvSpPr txBox="1"/>
      </xdr:nvSpPr>
      <xdr:spPr>
        <a:xfrm>
          <a:off x="2705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320" name="n_3mainValue【公営住宅】&#10;有形固定資産減価償却率">
          <a:extLst>
            <a:ext uri="{FF2B5EF4-FFF2-40B4-BE49-F238E27FC236}">
              <a16:creationId xmlns:a16="http://schemas.microsoft.com/office/drawing/2014/main" id="{A8304AF9-2BD0-43BB-9720-7EFC2358A126}"/>
            </a:ext>
          </a:extLst>
        </xdr:cNvPr>
        <xdr:cNvSpPr txBox="1"/>
      </xdr:nvSpPr>
      <xdr:spPr>
        <a:xfrm>
          <a:off x="1816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21" name="n_4mainValue【公営住宅】&#10;有形固定資産減価償却率">
          <a:extLst>
            <a:ext uri="{FF2B5EF4-FFF2-40B4-BE49-F238E27FC236}">
              <a16:creationId xmlns:a16="http://schemas.microsoft.com/office/drawing/2014/main" id="{59FE6D65-149D-4810-9BBF-E4AC60D65124}"/>
            </a:ext>
          </a:extLst>
        </xdr:cNvPr>
        <xdr:cNvSpPr txBox="1"/>
      </xdr:nvSpPr>
      <xdr:spPr>
        <a:xfrm>
          <a:off x="927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BF2C58D-1562-4B74-8FC3-785B7B0E64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527948E-7C84-4BB4-A54E-4B583C3E80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5BEF95D-CBEF-47AF-856C-2F8E9943EF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46557EC-F7B1-450C-924A-C913CF2522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5E6958D-1631-454E-BE56-2532C84670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7868A56-E19A-4B68-9BC3-26E6CFBC56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40B6A24-75D5-4AE0-832C-0678989641B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7A7B50E-E16A-4F82-8A4B-2A4122099D6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7D1EC8B-37EF-46A3-8244-D16D9DA73A5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778A511-FE7F-488E-9783-601D6B007D9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3AD2D9D-25CC-4F35-82E2-933376CDF2A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4BE79DE-16E0-4298-BE9C-4ECBB2D4AA6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A37A959A-70E3-406D-A81A-5186B188319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FF849F04-F8A1-4842-912C-1E5ACD56D52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F6D82A2-8ABB-413C-A1DF-C7146275441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942CFBB-B861-46FE-8EC2-EF12016D6AF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D522A306-5703-4336-A7CB-D9E7932FB7D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1869496D-929C-4B74-A613-02E82F0B681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6C966C2-0600-44EF-B013-AC87910F740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65D64D75-A128-4BDE-A272-7227A2705F9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37F351D-D8A3-4AEC-A2EF-3FBBEE3B08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E8D5659E-EE2C-4FD7-B366-A2698C4D3B0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8494BDF-7482-4C81-A350-9CD2E015FDD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6085ADB0-D5B2-4260-A070-50DEF28B2226}"/>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28FF6A7F-7038-4614-9D6D-F8E2C6B6F7EC}"/>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1658C2B5-0F45-463B-9079-6B32348CFB18}"/>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117ED998-7FDB-44C7-B9D3-1B68F34D9099}"/>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F722C4DF-9107-4361-A2B0-AE87BB0ED0C8}"/>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BDCC9F2C-FA41-484A-B286-3AF4C389108A}"/>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68ABDCF0-2E9E-48C3-AB03-17AC0F844ABA}"/>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28AD8920-46D3-4F2D-9E73-A9036C472F2D}"/>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E699922F-7B4D-4BF4-9D08-DF78D1FA7FB7}"/>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D98DC9BE-8D1F-4F44-912E-C0139AE5F0C8}"/>
            </a:ext>
          </a:extLst>
        </xdr:cNvPr>
        <xdr:cNvSpPr/>
      </xdr:nvSpPr>
      <xdr:spPr>
        <a:xfrm>
          <a:off x="7810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159893</xdr:rowOff>
    </xdr:from>
    <xdr:to>
      <xdr:col>36</xdr:col>
      <xdr:colOff>165100</xdr:colOff>
      <xdr:row>85</xdr:row>
      <xdr:rowOff>90043</xdr:rowOff>
    </xdr:to>
    <xdr:sp macro="" textlink="">
      <xdr:nvSpPr>
        <xdr:cNvPr id="355" name="フローチャート: 判断 354">
          <a:extLst>
            <a:ext uri="{FF2B5EF4-FFF2-40B4-BE49-F238E27FC236}">
              <a16:creationId xmlns:a16="http://schemas.microsoft.com/office/drawing/2014/main" id="{6B443123-C571-47E5-825B-2AFDBAC69CE0}"/>
            </a:ext>
          </a:extLst>
        </xdr:cNvPr>
        <xdr:cNvSpPr/>
      </xdr:nvSpPr>
      <xdr:spPr>
        <a:xfrm>
          <a:off x="6921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8B58394-6E38-4FF0-B626-C5C1DA8287E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49014D9-17D9-4DB3-9DD1-85F25C029D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40AE30C-0437-4270-B082-248A468D93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8AA5138-00A9-4B54-9CA0-BDBD76D8445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8CA93C3-39AA-4302-AEDE-C7A82FFE970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111697</xdr:rowOff>
    </xdr:from>
    <xdr:to>
      <xdr:col>55</xdr:col>
      <xdr:colOff>50800</xdr:colOff>
      <xdr:row>86</xdr:row>
      <xdr:rowOff>41847</xdr:rowOff>
    </xdr:to>
    <xdr:sp macro="" textlink="">
      <xdr:nvSpPr>
        <xdr:cNvPr id="361" name="楕円 360">
          <a:extLst>
            <a:ext uri="{FF2B5EF4-FFF2-40B4-BE49-F238E27FC236}">
              <a16:creationId xmlns:a16="http://schemas.microsoft.com/office/drawing/2014/main" id="{35545C51-6DC1-4573-8C2D-79C229BF500C}"/>
            </a:ext>
          </a:extLst>
        </xdr:cNvPr>
        <xdr:cNvSpPr/>
      </xdr:nvSpPr>
      <xdr:spPr>
        <a:xfrm>
          <a:off x="10426700" y="1468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26624</xdr:rowOff>
    </xdr:from>
    <xdr:ext cx="469744" cy="259045"/>
    <xdr:sp macro="" textlink="">
      <xdr:nvSpPr>
        <xdr:cNvPr id="362" name="【公営住宅】&#10;一人当たり面積該当値テキスト">
          <a:extLst>
            <a:ext uri="{FF2B5EF4-FFF2-40B4-BE49-F238E27FC236}">
              <a16:creationId xmlns:a16="http://schemas.microsoft.com/office/drawing/2014/main" id="{4FB381E2-087F-4473-8A2E-530F6282D7EB}"/>
            </a:ext>
          </a:extLst>
        </xdr:cNvPr>
        <xdr:cNvSpPr txBox="1"/>
      </xdr:nvSpPr>
      <xdr:spPr>
        <a:xfrm>
          <a:off x="10515600" y="145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114554</xdr:rowOff>
    </xdr:from>
    <xdr:to>
      <xdr:col>50</xdr:col>
      <xdr:colOff>165100</xdr:colOff>
      <xdr:row>86</xdr:row>
      <xdr:rowOff>44704</xdr:rowOff>
    </xdr:to>
    <xdr:sp macro="" textlink="">
      <xdr:nvSpPr>
        <xdr:cNvPr id="363" name="楕円 362">
          <a:extLst>
            <a:ext uri="{FF2B5EF4-FFF2-40B4-BE49-F238E27FC236}">
              <a16:creationId xmlns:a16="http://schemas.microsoft.com/office/drawing/2014/main" id="{F8AB61B6-63E7-4E2B-AC80-0F20E64D4B93}"/>
            </a:ext>
          </a:extLst>
        </xdr:cNvPr>
        <xdr:cNvSpPr/>
      </xdr:nvSpPr>
      <xdr:spPr>
        <a:xfrm>
          <a:off x="9588500" y="146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162497</xdr:rowOff>
    </xdr:from>
    <xdr:to>
      <xdr:col>55</xdr:col>
      <xdr:colOff>0</xdr:colOff>
      <xdr:row>85</xdr:row>
      <xdr:rowOff>165354</xdr:rowOff>
    </xdr:to>
    <xdr:cxnSp macro="">
      <xdr:nvCxnSpPr>
        <xdr:cNvPr id="364" name="直線コネクタ 363">
          <a:extLst>
            <a:ext uri="{FF2B5EF4-FFF2-40B4-BE49-F238E27FC236}">
              <a16:creationId xmlns:a16="http://schemas.microsoft.com/office/drawing/2014/main" id="{B14B4FC0-3EED-437E-B70F-243E0E9A58F2}"/>
            </a:ext>
          </a:extLst>
        </xdr:cNvPr>
        <xdr:cNvCxnSpPr/>
      </xdr:nvCxnSpPr>
      <xdr:spPr>
        <a:xfrm flipV="1">
          <a:off x="9639300" y="1473574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116460</xdr:rowOff>
    </xdr:from>
    <xdr:to>
      <xdr:col>46</xdr:col>
      <xdr:colOff>38100</xdr:colOff>
      <xdr:row>86</xdr:row>
      <xdr:rowOff>46610</xdr:rowOff>
    </xdr:to>
    <xdr:sp macro="" textlink="">
      <xdr:nvSpPr>
        <xdr:cNvPr id="365" name="楕円 364">
          <a:extLst>
            <a:ext uri="{FF2B5EF4-FFF2-40B4-BE49-F238E27FC236}">
              <a16:creationId xmlns:a16="http://schemas.microsoft.com/office/drawing/2014/main" id="{0FC13F75-BAA8-4600-B1C3-BFEF059B0F5C}"/>
            </a:ext>
          </a:extLst>
        </xdr:cNvPr>
        <xdr:cNvSpPr/>
      </xdr:nvSpPr>
      <xdr:spPr>
        <a:xfrm>
          <a:off x="8699500" y="14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165354</xdr:rowOff>
    </xdr:from>
    <xdr:to>
      <xdr:col>50</xdr:col>
      <xdr:colOff>114300</xdr:colOff>
      <xdr:row>85</xdr:row>
      <xdr:rowOff>167260</xdr:rowOff>
    </xdr:to>
    <xdr:cxnSp macro="">
      <xdr:nvCxnSpPr>
        <xdr:cNvPr id="366" name="直線コネクタ 365">
          <a:extLst>
            <a:ext uri="{FF2B5EF4-FFF2-40B4-BE49-F238E27FC236}">
              <a16:creationId xmlns:a16="http://schemas.microsoft.com/office/drawing/2014/main" id="{D7F4B646-B5E3-4258-906A-0FDA7CD190F2}"/>
            </a:ext>
          </a:extLst>
        </xdr:cNvPr>
        <xdr:cNvCxnSpPr/>
      </xdr:nvCxnSpPr>
      <xdr:spPr>
        <a:xfrm flipV="1">
          <a:off x="8750300" y="1473860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129794</xdr:rowOff>
    </xdr:from>
    <xdr:to>
      <xdr:col>41</xdr:col>
      <xdr:colOff>101600</xdr:colOff>
      <xdr:row>86</xdr:row>
      <xdr:rowOff>59944</xdr:rowOff>
    </xdr:to>
    <xdr:sp macro="" textlink="">
      <xdr:nvSpPr>
        <xdr:cNvPr id="367" name="楕円 366">
          <a:extLst>
            <a:ext uri="{FF2B5EF4-FFF2-40B4-BE49-F238E27FC236}">
              <a16:creationId xmlns:a16="http://schemas.microsoft.com/office/drawing/2014/main" id="{EB589FBE-A7D9-4606-9DC9-6BF985C3B563}"/>
            </a:ext>
          </a:extLst>
        </xdr:cNvPr>
        <xdr:cNvSpPr/>
      </xdr:nvSpPr>
      <xdr:spPr>
        <a:xfrm>
          <a:off x="7810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167260</xdr:rowOff>
    </xdr:from>
    <xdr:to>
      <xdr:col>45</xdr:col>
      <xdr:colOff>177800</xdr:colOff>
      <xdr:row>86</xdr:row>
      <xdr:rowOff>9144</xdr:rowOff>
    </xdr:to>
    <xdr:cxnSp macro="">
      <xdr:nvCxnSpPr>
        <xdr:cNvPr id="368" name="直線コネクタ 367">
          <a:extLst>
            <a:ext uri="{FF2B5EF4-FFF2-40B4-BE49-F238E27FC236}">
              <a16:creationId xmlns:a16="http://schemas.microsoft.com/office/drawing/2014/main" id="{8E481564-2B1F-44E6-8AF9-7D29804E291D}"/>
            </a:ext>
          </a:extLst>
        </xdr:cNvPr>
        <xdr:cNvCxnSpPr/>
      </xdr:nvCxnSpPr>
      <xdr:spPr>
        <a:xfrm flipV="1">
          <a:off x="7861300" y="1474051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142939</xdr:rowOff>
    </xdr:from>
    <xdr:to>
      <xdr:col>36</xdr:col>
      <xdr:colOff>165100</xdr:colOff>
      <xdr:row>86</xdr:row>
      <xdr:rowOff>73089</xdr:rowOff>
    </xdr:to>
    <xdr:sp macro="" textlink="">
      <xdr:nvSpPr>
        <xdr:cNvPr id="369" name="楕円 368">
          <a:extLst>
            <a:ext uri="{FF2B5EF4-FFF2-40B4-BE49-F238E27FC236}">
              <a16:creationId xmlns:a16="http://schemas.microsoft.com/office/drawing/2014/main" id="{3619A846-6727-427B-9659-8FE1CB271BF3}"/>
            </a:ext>
          </a:extLst>
        </xdr:cNvPr>
        <xdr:cNvSpPr/>
      </xdr:nvSpPr>
      <xdr:spPr>
        <a:xfrm>
          <a:off x="6921500" y="147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9144</xdr:rowOff>
    </xdr:from>
    <xdr:to>
      <xdr:col>41</xdr:col>
      <xdr:colOff>50800</xdr:colOff>
      <xdr:row>86</xdr:row>
      <xdr:rowOff>22289</xdr:rowOff>
    </xdr:to>
    <xdr:cxnSp macro="">
      <xdr:nvCxnSpPr>
        <xdr:cNvPr id="370" name="直線コネクタ 369">
          <a:extLst>
            <a:ext uri="{FF2B5EF4-FFF2-40B4-BE49-F238E27FC236}">
              <a16:creationId xmlns:a16="http://schemas.microsoft.com/office/drawing/2014/main" id="{EB1E249C-2D04-49EE-ABB5-98643AE2D45D}"/>
            </a:ext>
          </a:extLst>
        </xdr:cNvPr>
        <xdr:cNvCxnSpPr/>
      </xdr:nvCxnSpPr>
      <xdr:spPr>
        <a:xfrm flipV="1">
          <a:off x="6972300" y="1475384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D905744D-29AB-48A3-9AF1-078D1673C380}"/>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57F7D27D-1715-45BA-9F51-1CEF4B2B2C56}"/>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134002</xdr:rowOff>
    </xdr:from>
    <xdr:ext cx="469744" cy="259045"/>
    <xdr:sp macro="" textlink="">
      <xdr:nvSpPr>
        <xdr:cNvPr id="373" name="n_3aveValue【公営住宅】&#10;一人当たり面積">
          <a:extLst>
            <a:ext uri="{FF2B5EF4-FFF2-40B4-BE49-F238E27FC236}">
              <a16:creationId xmlns:a16="http://schemas.microsoft.com/office/drawing/2014/main" id="{26FA75F7-E13E-4629-BDBC-4BC3AB249E3B}"/>
            </a:ext>
          </a:extLst>
        </xdr:cNvPr>
        <xdr:cNvSpPr txBox="1"/>
      </xdr:nvSpPr>
      <xdr:spPr>
        <a:xfrm>
          <a:off x="7626427" y="143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106570</xdr:rowOff>
    </xdr:from>
    <xdr:ext cx="469744" cy="259045"/>
    <xdr:sp macro="" textlink="">
      <xdr:nvSpPr>
        <xdr:cNvPr id="374" name="n_4aveValue【公営住宅】&#10;一人当たり面積">
          <a:extLst>
            <a:ext uri="{FF2B5EF4-FFF2-40B4-BE49-F238E27FC236}">
              <a16:creationId xmlns:a16="http://schemas.microsoft.com/office/drawing/2014/main" id="{ABB94548-09EE-4074-838B-766DBE30DB15}"/>
            </a:ext>
          </a:extLst>
        </xdr:cNvPr>
        <xdr:cNvSpPr txBox="1"/>
      </xdr:nvSpPr>
      <xdr:spPr>
        <a:xfrm>
          <a:off x="6737427" y="143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35831</xdr:rowOff>
    </xdr:from>
    <xdr:ext cx="469744" cy="259045"/>
    <xdr:sp macro="" textlink="">
      <xdr:nvSpPr>
        <xdr:cNvPr id="375" name="n_1mainValue【公営住宅】&#10;一人当たり面積">
          <a:extLst>
            <a:ext uri="{FF2B5EF4-FFF2-40B4-BE49-F238E27FC236}">
              <a16:creationId xmlns:a16="http://schemas.microsoft.com/office/drawing/2014/main" id="{A7FAA802-224D-4633-A2B8-D3D2ED1AF12C}"/>
            </a:ext>
          </a:extLst>
        </xdr:cNvPr>
        <xdr:cNvSpPr txBox="1"/>
      </xdr:nvSpPr>
      <xdr:spPr>
        <a:xfrm>
          <a:off x="93917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37737</xdr:rowOff>
    </xdr:from>
    <xdr:ext cx="469744" cy="259045"/>
    <xdr:sp macro="" textlink="">
      <xdr:nvSpPr>
        <xdr:cNvPr id="376" name="n_2mainValue【公営住宅】&#10;一人当たり面積">
          <a:extLst>
            <a:ext uri="{FF2B5EF4-FFF2-40B4-BE49-F238E27FC236}">
              <a16:creationId xmlns:a16="http://schemas.microsoft.com/office/drawing/2014/main" id="{625CE9A4-EFCC-432B-853E-31FB384790B9}"/>
            </a:ext>
          </a:extLst>
        </xdr:cNvPr>
        <xdr:cNvSpPr txBox="1"/>
      </xdr:nvSpPr>
      <xdr:spPr>
        <a:xfrm>
          <a:off x="8515427" y="1478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51071</xdr:rowOff>
    </xdr:from>
    <xdr:ext cx="469744" cy="259045"/>
    <xdr:sp macro="" textlink="">
      <xdr:nvSpPr>
        <xdr:cNvPr id="377" name="n_3mainValue【公営住宅】&#10;一人当たり面積">
          <a:extLst>
            <a:ext uri="{FF2B5EF4-FFF2-40B4-BE49-F238E27FC236}">
              <a16:creationId xmlns:a16="http://schemas.microsoft.com/office/drawing/2014/main" id="{EBEAAE6D-E868-496F-A2CA-5B7D288DC50A}"/>
            </a:ext>
          </a:extLst>
        </xdr:cNvPr>
        <xdr:cNvSpPr txBox="1"/>
      </xdr:nvSpPr>
      <xdr:spPr>
        <a:xfrm>
          <a:off x="7626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64216</xdr:rowOff>
    </xdr:from>
    <xdr:ext cx="469744" cy="259045"/>
    <xdr:sp macro="" textlink="">
      <xdr:nvSpPr>
        <xdr:cNvPr id="378" name="n_4mainValue【公営住宅】&#10;一人当たり面積">
          <a:extLst>
            <a:ext uri="{FF2B5EF4-FFF2-40B4-BE49-F238E27FC236}">
              <a16:creationId xmlns:a16="http://schemas.microsoft.com/office/drawing/2014/main" id="{567EE315-8265-43CA-93A1-D2867C6B03F9}"/>
            </a:ext>
          </a:extLst>
        </xdr:cNvPr>
        <xdr:cNvSpPr txBox="1"/>
      </xdr:nvSpPr>
      <xdr:spPr>
        <a:xfrm>
          <a:off x="6737427" y="1480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DD16E99-178D-4CBD-946A-F9CE07D151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2F9E131-4DA0-4175-9D86-B1514CB4F4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ADF362C-545F-431F-92AF-FEBC33CC0A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FC133EF-E59A-4533-9D44-8488A2425D2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D922A3A-AD1A-4EC9-A957-0E15F36E49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E318B71-83C5-4F6E-8101-3B35981149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18DD9393-62A0-4BDB-99C1-CAD3B157E7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D9F46AA-F6DD-4259-8D4C-8A9CA9956B6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4008F923-F729-4359-998D-C1278C7B13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26A58905-AD80-4E4A-BC97-BA067113D27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9272DA22-E05B-44A9-A3DD-3AF7106E333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91C165C3-600E-4EB1-B49B-C862CDCB3B8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91A725C4-21ED-4491-8965-E894AB3B2D4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E7E0218B-5952-4C2F-AAEA-5D41D091F67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AAD92C9-F85B-4F92-9C4A-149661745CA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D3FFF41-DC33-4A59-AB6E-F684EE3C7DE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24FEDC38-A63E-4A7A-B776-BDEA545AC9E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EBE50B3C-1DB5-4510-B3A6-BD63FACCE72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CB8C035F-06CB-4430-852B-AFC195C734B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3EF7A1F5-AE26-4DBD-A329-579EACE8161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6FD6CC59-1468-46E0-815C-AD7DC0198E7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4BCBEF6A-FA8C-42C2-A34D-5CFF8C21ABE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1147F6C8-7E00-42DF-9DD0-BB9BE02DA39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3FE20250-8794-4D80-A86B-8EE708C9B74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D1C63815-6CEE-4F7D-A48C-8CEA02FAA9F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100693</xdr:rowOff>
    </xdr:from>
    <xdr:to>
      <xdr:col>24</xdr:col>
      <xdr:colOff>62865</xdr:colOff>
      <xdr:row>108</xdr:row>
      <xdr:rowOff>2721</xdr:rowOff>
    </xdr:to>
    <xdr:cxnSp macro="">
      <xdr:nvCxnSpPr>
        <xdr:cNvPr id="404" name="直線コネクタ 403">
          <a:extLst>
            <a:ext uri="{FF2B5EF4-FFF2-40B4-BE49-F238E27FC236}">
              <a16:creationId xmlns:a16="http://schemas.microsoft.com/office/drawing/2014/main" id="{12CB4635-8234-46D4-BB1C-C19B97E56D3F}"/>
            </a:ext>
          </a:extLst>
        </xdr:cNvPr>
        <xdr:cNvCxnSpPr/>
      </xdr:nvCxnSpPr>
      <xdr:spPr>
        <a:xfrm flipV="1">
          <a:off x="4634865" y="17588593"/>
          <a:ext cx="0" cy="9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6548</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D2F8BB8F-41F1-4ADC-8AA7-68A43E8C7B64}"/>
            </a:ext>
          </a:extLst>
        </xdr:cNvPr>
        <xdr:cNvSpPr txBox="1"/>
      </xdr:nvSpPr>
      <xdr:spPr>
        <a:xfrm>
          <a:off x="4673600" y="1852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xdr:rowOff>
    </xdr:from>
    <xdr:to>
      <xdr:col>24</xdr:col>
      <xdr:colOff>152400</xdr:colOff>
      <xdr:row>108</xdr:row>
      <xdr:rowOff>2721</xdr:rowOff>
    </xdr:to>
    <xdr:cxnSp macro="">
      <xdr:nvCxnSpPr>
        <xdr:cNvPr id="406" name="直線コネクタ 405">
          <a:extLst>
            <a:ext uri="{FF2B5EF4-FFF2-40B4-BE49-F238E27FC236}">
              <a16:creationId xmlns:a16="http://schemas.microsoft.com/office/drawing/2014/main" id="{A61A6A27-6BB9-4ED6-B1E0-3AF3ACF22520}"/>
            </a:ext>
          </a:extLst>
        </xdr:cNvPr>
        <xdr:cNvCxnSpPr/>
      </xdr:nvCxnSpPr>
      <xdr:spPr>
        <a:xfrm>
          <a:off x="4546600" y="1851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47370</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1525D11E-CF32-435D-948B-5CD8A1539029}"/>
            </a:ext>
          </a:extLst>
        </xdr:cNvPr>
        <xdr:cNvSpPr txBox="1"/>
      </xdr:nvSpPr>
      <xdr:spPr>
        <a:xfrm>
          <a:off x="4673600" y="1736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100693</xdr:rowOff>
    </xdr:from>
    <xdr:to>
      <xdr:col>24</xdr:col>
      <xdr:colOff>152400</xdr:colOff>
      <xdr:row>102</xdr:row>
      <xdr:rowOff>100693</xdr:rowOff>
    </xdr:to>
    <xdr:cxnSp macro="">
      <xdr:nvCxnSpPr>
        <xdr:cNvPr id="408" name="直線コネクタ 407">
          <a:extLst>
            <a:ext uri="{FF2B5EF4-FFF2-40B4-BE49-F238E27FC236}">
              <a16:creationId xmlns:a16="http://schemas.microsoft.com/office/drawing/2014/main" id="{D954C845-BB2C-439B-B070-616EEE746EF4}"/>
            </a:ext>
          </a:extLst>
        </xdr:cNvPr>
        <xdr:cNvCxnSpPr/>
      </xdr:nvCxnSpPr>
      <xdr:spPr>
        <a:xfrm>
          <a:off x="4546600" y="1758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41383</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9BCB50F3-7F07-484A-A8A9-E417AF71ED34}"/>
            </a:ext>
          </a:extLst>
        </xdr:cNvPr>
        <xdr:cNvSpPr txBox="1"/>
      </xdr:nvSpPr>
      <xdr:spPr>
        <a:xfrm>
          <a:off x="4673600" y="1804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62956</xdr:rowOff>
    </xdr:from>
    <xdr:to>
      <xdr:col>24</xdr:col>
      <xdr:colOff>114300</xdr:colOff>
      <xdr:row>105</xdr:row>
      <xdr:rowOff>164556</xdr:rowOff>
    </xdr:to>
    <xdr:sp macro="" textlink="">
      <xdr:nvSpPr>
        <xdr:cNvPr id="410" name="フローチャート: 判断 409">
          <a:extLst>
            <a:ext uri="{FF2B5EF4-FFF2-40B4-BE49-F238E27FC236}">
              <a16:creationId xmlns:a16="http://schemas.microsoft.com/office/drawing/2014/main" id="{508DCD84-1CC7-4263-824C-345E1537A27C}"/>
            </a:ext>
          </a:extLst>
        </xdr:cNvPr>
        <xdr:cNvSpPr/>
      </xdr:nvSpPr>
      <xdr:spPr>
        <a:xfrm>
          <a:off x="4584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411" name="フローチャート: 判断 410">
          <a:extLst>
            <a:ext uri="{FF2B5EF4-FFF2-40B4-BE49-F238E27FC236}">
              <a16:creationId xmlns:a16="http://schemas.microsoft.com/office/drawing/2014/main" id="{ACC2F02F-11D3-487B-A87C-130631A35D8E}"/>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31931</xdr:rowOff>
    </xdr:from>
    <xdr:to>
      <xdr:col>15</xdr:col>
      <xdr:colOff>101600</xdr:colOff>
      <xdr:row>105</xdr:row>
      <xdr:rowOff>133531</xdr:rowOff>
    </xdr:to>
    <xdr:sp macro="" textlink="">
      <xdr:nvSpPr>
        <xdr:cNvPr id="412" name="フローチャート: 判断 411">
          <a:extLst>
            <a:ext uri="{FF2B5EF4-FFF2-40B4-BE49-F238E27FC236}">
              <a16:creationId xmlns:a16="http://schemas.microsoft.com/office/drawing/2014/main" id="{5E243EA5-C0D3-435D-AF64-568C29824815}"/>
            </a:ext>
          </a:extLst>
        </xdr:cNvPr>
        <xdr:cNvSpPr/>
      </xdr:nvSpPr>
      <xdr:spPr>
        <a:xfrm>
          <a:off x="2857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13" name="フローチャート: 判断 412">
          <a:extLst>
            <a:ext uri="{FF2B5EF4-FFF2-40B4-BE49-F238E27FC236}">
              <a16:creationId xmlns:a16="http://schemas.microsoft.com/office/drawing/2014/main" id="{514EE90D-2204-470A-988F-BEC3B172565D}"/>
            </a:ext>
          </a:extLst>
        </xdr:cNvPr>
        <xdr:cNvSpPr/>
      </xdr:nvSpPr>
      <xdr:spPr>
        <a:xfrm>
          <a:off x="1968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133169</xdr:rowOff>
    </xdr:from>
    <xdr:to>
      <xdr:col>6</xdr:col>
      <xdr:colOff>38100</xdr:colOff>
      <xdr:row>106</xdr:row>
      <xdr:rowOff>63319</xdr:rowOff>
    </xdr:to>
    <xdr:sp macro="" textlink="">
      <xdr:nvSpPr>
        <xdr:cNvPr id="414" name="フローチャート: 判断 413">
          <a:extLst>
            <a:ext uri="{FF2B5EF4-FFF2-40B4-BE49-F238E27FC236}">
              <a16:creationId xmlns:a16="http://schemas.microsoft.com/office/drawing/2014/main" id="{2AEF4C79-92E6-4ED9-A003-96868D858559}"/>
            </a:ext>
          </a:extLst>
        </xdr:cNvPr>
        <xdr:cNvSpPr/>
      </xdr:nvSpPr>
      <xdr:spPr>
        <a:xfrm>
          <a:off x="1079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482C905-B5ED-4F97-A366-EED10E0AB79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429D514-30BC-47E2-9966-DAB9E848A04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DD89020-65F7-4D84-9BE7-7CF8A724C5D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E34C3D6-30A9-480B-A1EB-414CC6F9AD1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8EF26F8-D6C8-457E-B678-CE3150649F5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20" name="楕円 419">
          <a:extLst>
            <a:ext uri="{FF2B5EF4-FFF2-40B4-BE49-F238E27FC236}">
              <a16:creationId xmlns:a16="http://schemas.microsoft.com/office/drawing/2014/main" id="{61A0A4D5-9F8F-4331-8467-7720ACE11201}"/>
            </a:ext>
          </a:extLst>
        </xdr:cNvPr>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51B057D9-BF6D-4B01-B72A-DEB7109F7B1D}"/>
            </a:ext>
          </a:extLst>
        </xdr:cNvPr>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108676</xdr:rowOff>
    </xdr:from>
    <xdr:to>
      <xdr:col>20</xdr:col>
      <xdr:colOff>38100</xdr:colOff>
      <xdr:row>104</xdr:row>
      <xdr:rowOff>38826</xdr:rowOff>
    </xdr:to>
    <xdr:sp macro="" textlink="">
      <xdr:nvSpPr>
        <xdr:cNvPr id="422" name="楕円 421">
          <a:extLst>
            <a:ext uri="{FF2B5EF4-FFF2-40B4-BE49-F238E27FC236}">
              <a16:creationId xmlns:a16="http://schemas.microsoft.com/office/drawing/2014/main" id="{932A935D-9F2E-431A-AC94-9D5DA339D8A9}"/>
            </a:ext>
          </a:extLst>
        </xdr:cNvPr>
        <xdr:cNvSpPr/>
      </xdr:nvSpPr>
      <xdr:spPr>
        <a:xfrm>
          <a:off x="3746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159476</xdr:rowOff>
    </xdr:from>
    <xdr:to>
      <xdr:col>24</xdr:col>
      <xdr:colOff>63500</xdr:colOff>
      <xdr:row>104</xdr:row>
      <xdr:rowOff>41911</xdr:rowOff>
    </xdr:to>
    <xdr:cxnSp macro="">
      <xdr:nvCxnSpPr>
        <xdr:cNvPr id="423" name="直線コネクタ 422">
          <a:extLst>
            <a:ext uri="{FF2B5EF4-FFF2-40B4-BE49-F238E27FC236}">
              <a16:creationId xmlns:a16="http://schemas.microsoft.com/office/drawing/2014/main" id="{3AF26E65-9AF7-4FBF-9628-019AF6350520}"/>
            </a:ext>
          </a:extLst>
        </xdr:cNvPr>
        <xdr:cNvCxnSpPr/>
      </xdr:nvCxnSpPr>
      <xdr:spPr>
        <a:xfrm>
          <a:off x="3797300" y="17818826"/>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54792</xdr:rowOff>
    </xdr:from>
    <xdr:to>
      <xdr:col>15</xdr:col>
      <xdr:colOff>101600</xdr:colOff>
      <xdr:row>103</xdr:row>
      <xdr:rowOff>156392</xdr:rowOff>
    </xdr:to>
    <xdr:sp macro="" textlink="">
      <xdr:nvSpPr>
        <xdr:cNvPr id="424" name="楕円 423">
          <a:extLst>
            <a:ext uri="{FF2B5EF4-FFF2-40B4-BE49-F238E27FC236}">
              <a16:creationId xmlns:a16="http://schemas.microsoft.com/office/drawing/2014/main" id="{F91C4D57-5428-441C-A2C4-542A3CC7396C}"/>
            </a:ext>
          </a:extLst>
        </xdr:cNvPr>
        <xdr:cNvSpPr/>
      </xdr:nvSpPr>
      <xdr:spPr>
        <a:xfrm>
          <a:off x="2857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105592</xdr:rowOff>
    </xdr:from>
    <xdr:to>
      <xdr:col>19</xdr:col>
      <xdr:colOff>177800</xdr:colOff>
      <xdr:row>103</xdr:row>
      <xdr:rowOff>159476</xdr:rowOff>
    </xdr:to>
    <xdr:cxnSp macro="">
      <xdr:nvCxnSpPr>
        <xdr:cNvPr id="425" name="直線コネクタ 424">
          <a:extLst>
            <a:ext uri="{FF2B5EF4-FFF2-40B4-BE49-F238E27FC236}">
              <a16:creationId xmlns:a16="http://schemas.microsoft.com/office/drawing/2014/main" id="{DCC3534A-CB35-4C9B-AECC-5A031F31FBFA}"/>
            </a:ext>
          </a:extLst>
        </xdr:cNvPr>
        <xdr:cNvCxnSpPr/>
      </xdr:nvCxnSpPr>
      <xdr:spPr>
        <a:xfrm>
          <a:off x="2908300" y="1776494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17236</xdr:rowOff>
    </xdr:from>
    <xdr:to>
      <xdr:col>10</xdr:col>
      <xdr:colOff>165100</xdr:colOff>
      <xdr:row>103</xdr:row>
      <xdr:rowOff>118836</xdr:rowOff>
    </xdr:to>
    <xdr:sp macro="" textlink="">
      <xdr:nvSpPr>
        <xdr:cNvPr id="426" name="楕円 425">
          <a:extLst>
            <a:ext uri="{FF2B5EF4-FFF2-40B4-BE49-F238E27FC236}">
              <a16:creationId xmlns:a16="http://schemas.microsoft.com/office/drawing/2014/main" id="{2D89D0D5-0A1D-4DCB-ABB6-FE8605A8C746}"/>
            </a:ext>
          </a:extLst>
        </xdr:cNvPr>
        <xdr:cNvSpPr/>
      </xdr:nvSpPr>
      <xdr:spPr>
        <a:xfrm>
          <a:off x="1968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68036</xdr:rowOff>
    </xdr:from>
    <xdr:to>
      <xdr:col>15</xdr:col>
      <xdr:colOff>50800</xdr:colOff>
      <xdr:row>103</xdr:row>
      <xdr:rowOff>105592</xdr:rowOff>
    </xdr:to>
    <xdr:cxnSp macro="">
      <xdr:nvCxnSpPr>
        <xdr:cNvPr id="427" name="直線コネクタ 426">
          <a:extLst>
            <a:ext uri="{FF2B5EF4-FFF2-40B4-BE49-F238E27FC236}">
              <a16:creationId xmlns:a16="http://schemas.microsoft.com/office/drawing/2014/main" id="{26D89EEB-1CAA-47A6-9BB5-C002BCDBA84B}"/>
            </a:ext>
          </a:extLst>
        </xdr:cNvPr>
        <xdr:cNvCxnSpPr/>
      </xdr:nvCxnSpPr>
      <xdr:spPr>
        <a:xfrm>
          <a:off x="2019300" y="177273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165826</xdr:rowOff>
    </xdr:from>
    <xdr:to>
      <xdr:col>6</xdr:col>
      <xdr:colOff>38100</xdr:colOff>
      <xdr:row>100</xdr:row>
      <xdr:rowOff>95976</xdr:rowOff>
    </xdr:to>
    <xdr:sp macro="" textlink="">
      <xdr:nvSpPr>
        <xdr:cNvPr id="428" name="楕円 427">
          <a:extLst>
            <a:ext uri="{FF2B5EF4-FFF2-40B4-BE49-F238E27FC236}">
              <a16:creationId xmlns:a16="http://schemas.microsoft.com/office/drawing/2014/main" id="{4B034058-8D86-4AA3-9A47-5E5E4CDC048E}"/>
            </a:ext>
          </a:extLst>
        </xdr:cNvPr>
        <xdr:cNvSpPr/>
      </xdr:nvSpPr>
      <xdr:spPr>
        <a:xfrm>
          <a:off x="10795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45176</xdr:rowOff>
    </xdr:from>
    <xdr:to>
      <xdr:col>10</xdr:col>
      <xdr:colOff>114300</xdr:colOff>
      <xdr:row>103</xdr:row>
      <xdr:rowOff>68036</xdr:rowOff>
    </xdr:to>
    <xdr:cxnSp macro="">
      <xdr:nvCxnSpPr>
        <xdr:cNvPr id="429" name="直線コネクタ 428">
          <a:extLst>
            <a:ext uri="{FF2B5EF4-FFF2-40B4-BE49-F238E27FC236}">
              <a16:creationId xmlns:a16="http://schemas.microsoft.com/office/drawing/2014/main" id="{EC2057F4-25FB-4073-A698-77BECBE9BCDD}"/>
            </a:ext>
          </a:extLst>
        </xdr:cNvPr>
        <xdr:cNvCxnSpPr/>
      </xdr:nvCxnSpPr>
      <xdr:spPr>
        <a:xfrm>
          <a:off x="1130300" y="17190176"/>
          <a:ext cx="8890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132822</xdr:rowOff>
    </xdr:from>
    <xdr:ext cx="405111" cy="259045"/>
    <xdr:sp macro="" textlink="">
      <xdr:nvSpPr>
        <xdr:cNvPr id="430" name="n_1aveValue【港湾・漁港】&#10;有形固定資産減価償却率">
          <a:extLst>
            <a:ext uri="{FF2B5EF4-FFF2-40B4-BE49-F238E27FC236}">
              <a16:creationId xmlns:a16="http://schemas.microsoft.com/office/drawing/2014/main" id="{DF20AB1A-6F7E-434C-A905-4B6B04DAA583}"/>
            </a:ext>
          </a:extLst>
        </xdr:cNvPr>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124658</xdr:rowOff>
    </xdr:from>
    <xdr:ext cx="405111" cy="259045"/>
    <xdr:sp macro="" textlink="">
      <xdr:nvSpPr>
        <xdr:cNvPr id="431" name="n_2aveValue【港湾・漁港】&#10;有形固定資産減価償却率">
          <a:extLst>
            <a:ext uri="{FF2B5EF4-FFF2-40B4-BE49-F238E27FC236}">
              <a16:creationId xmlns:a16="http://schemas.microsoft.com/office/drawing/2014/main" id="{5A26F134-7993-4862-A221-9095EF36719D}"/>
            </a:ext>
          </a:extLst>
        </xdr:cNvPr>
        <xdr:cNvSpPr txBox="1"/>
      </xdr:nvSpPr>
      <xdr:spPr>
        <a:xfrm>
          <a:off x="2705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47914</xdr:rowOff>
    </xdr:from>
    <xdr:ext cx="405111" cy="259045"/>
    <xdr:sp macro="" textlink="">
      <xdr:nvSpPr>
        <xdr:cNvPr id="432" name="n_3aveValue【港湾・漁港】&#10;有形固定資産減価償却率">
          <a:extLst>
            <a:ext uri="{FF2B5EF4-FFF2-40B4-BE49-F238E27FC236}">
              <a16:creationId xmlns:a16="http://schemas.microsoft.com/office/drawing/2014/main" id="{3C15BCF9-D0B0-4F4D-AE8E-9A6A81DCF880}"/>
            </a:ext>
          </a:extLst>
        </xdr:cNvPr>
        <xdr:cNvSpPr txBox="1"/>
      </xdr:nvSpPr>
      <xdr:spPr>
        <a:xfrm>
          <a:off x="1816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54446</xdr:rowOff>
    </xdr:from>
    <xdr:ext cx="405111" cy="259045"/>
    <xdr:sp macro="" textlink="">
      <xdr:nvSpPr>
        <xdr:cNvPr id="433" name="n_4aveValue【港湾・漁港】&#10;有形固定資産減価償却率">
          <a:extLst>
            <a:ext uri="{FF2B5EF4-FFF2-40B4-BE49-F238E27FC236}">
              <a16:creationId xmlns:a16="http://schemas.microsoft.com/office/drawing/2014/main" id="{1E46B404-3910-49FB-B08A-90EB05216DC6}"/>
            </a:ext>
          </a:extLst>
        </xdr:cNvPr>
        <xdr:cNvSpPr txBox="1"/>
      </xdr:nvSpPr>
      <xdr:spPr>
        <a:xfrm>
          <a:off x="927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55353</xdr:rowOff>
    </xdr:from>
    <xdr:ext cx="405111" cy="259045"/>
    <xdr:sp macro="" textlink="">
      <xdr:nvSpPr>
        <xdr:cNvPr id="434" name="n_1mainValue【港湾・漁港】&#10;有形固定資産減価償却率">
          <a:extLst>
            <a:ext uri="{FF2B5EF4-FFF2-40B4-BE49-F238E27FC236}">
              <a16:creationId xmlns:a16="http://schemas.microsoft.com/office/drawing/2014/main" id="{2446F147-99F9-4400-8272-780FDEB858FF}"/>
            </a:ext>
          </a:extLst>
        </xdr:cNvPr>
        <xdr:cNvSpPr txBox="1"/>
      </xdr:nvSpPr>
      <xdr:spPr>
        <a:xfrm>
          <a:off x="3582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1469</xdr:rowOff>
    </xdr:from>
    <xdr:ext cx="405111" cy="259045"/>
    <xdr:sp macro="" textlink="">
      <xdr:nvSpPr>
        <xdr:cNvPr id="435" name="n_2mainValue【港湾・漁港】&#10;有形固定資産減価償却率">
          <a:extLst>
            <a:ext uri="{FF2B5EF4-FFF2-40B4-BE49-F238E27FC236}">
              <a16:creationId xmlns:a16="http://schemas.microsoft.com/office/drawing/2014/main" id="{EB8E8DD6-57C9-457C-86BF-99BAEC9B23AF}"/>
            </a:ext>
          </a:extLst>
        </xdr:cNvPr>
        <xdr:cNvSpPr txBox="1"/>
      </xdr:nvSpPr>
      <xdr:spPr>
        <a:xfrm>
          <a:off x="2705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135363</xdr:rowOff>
    </xdr:from>
    <xdr:ext cx="405111" cy="259045"/>
    <xdr:sp macro="" textlink="">
      <xdr:nvSpPr>
        <xdr:cNvPr id="436" name="n_3mainValue【港湾・漁港】&#10;有形固定資産減価償却率">
          <a:extLst>
            <a:ext uri="{FF2B5EF4-FFF2-40B4-BE49-F238E27FC236}">
              <a16:creationId xmlns:a16="http://schemas.microsoft.com/office/drawing/2014/main" id="{6F5C3ECE-B426-4C26-BBEF-F8EDF327A599}"/>
            </a:ext>
          </a:extLst>
        </xdr:cNvPr>
        <xdr:cNvSpPr txBox="1"/>
      </xdr:nvSpPr>
      <xdr:spPr>
        <a:xfrm>
          <a:off x="1816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112503</xdr:rowOff>
    </xdr:from>
    <xdr:ext cx="340478" cy="259045"/>
    <xdr:sp macro="" textlink="">
      <xdr:nvSpPr>
        <xdr:cNvPr id="437" name="n_4mainValue【港湾・漁港】&#10;有形固定資産減価償却率">
          <a:extLst>
            <a:ext uri="{FF2B5EF4-FFF2-40B4-BE49-F238E27FC236}">
              <a16:creationId xmlns:a16="http://schemas.microsoft.com/office/drawing/2014/main" id="{93EA5306-8E13-4FD7-87AD-A70D14E4BD10}"/>
            </a:ext>
          </a:extLst>
        </xdr:cNvPr>
        <xdr:cNvSpPr txBox="1"/>
      </xdr:nvSpPr>
      <xdr:spPr>
        <a:xfrm>
          <a:off x="960061" y="1691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27DF8FA3-C0E8-4898-B2A3-0925A170BC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A2D42239-EC9A-457F-903B-C045491A17F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45758F3-E615-4B3E-B044-0839C2045F7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B2D6670-B875-48C5-B3D8-6637DD21F5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E41DA23C-7AFC-4DCB-BF7C-A6C6E99A35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76E3B8C-1335-4DC1-B2F7-ED28CB4A86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1250080A-877C-44FE-8DD3-D4B0CB1C89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B35A9DC1-FF12-4A21-AD88-F87701A5BB9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670ADF4-5861-4E6E-97B8-F6D7BAA682D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38BF74F-5472-4E5E-93B0-1F0859D3C91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A42C4E0-ACB3-41AC-9119-E8A8E725F9A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7C0CD146-7EC5-4ACD-84D8-537022DA27B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EE4708FC-E912-457B-BD9E-18191822FC8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a16="http://schemas.microsoft.com/office/drawing/2014/main" id="{C353EC73-6D29-4890-BB7B-F98DA56B94A5}"/>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E614153B-E248-482E-8448-7E0D751FE1C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DECC29C9-730A-4F7A-A0FE-1A748D855CDC}"/>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C1632BD2-4297-4591-B4EA-110A5D133DE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A48FDFD6-316E-4B4C-91F4-6672F91563A5}"/>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9B941F03-E6B6-4A83-AB35-719BD161839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B1100E2A-09E6-4E55-BC33-6A66EC6E1B7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1CB5D0B0-1706-4C71-B414-9A99AC04FD1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9" name="直線コネクタ 458">
          <a:extLst>
            <a:ext uri="{FF2B5EF4-FFF2-40B4-BE49-F238E27FC236}">
              <a16:creationId xmlns:a16="http://schemas.microsoft.com/office/drawing/2014/main" id="{AFE984EC-76D0-48CB-9AA8-A40858EF6389}"/>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60" name="【港湾・漁港】&#10;一人当たり有形固定資産（償却資産）額最小値テキスト">
          <a:extLst>
            <a:ext uri="{FF2B5EF4-FFF2-40B4-BE49-F238E27FC236}">
              <a16:creationId xmlns:a16="http://schemas.microsoft.com/office/drawing/2014/main" id="{FFA17172-F0AE-4586-8DCC-9C3963EABAE4}"/>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1" name="直線コネクタ 460">
          <a:extLst>
            <a:ext uri="{FF2B5EF4-FFF2-40B4-BE49-F238E27FC236}">
              <a16:creationId xmlns:a16="http://schemas.microsoft.com/office/drawing/2014/main" id="{38BA8CCF-FC9E-4136-8E81-8509F397E1D6}"/>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01CDA781-D2CD-44CE-B550-F02A9049C9A4}"/>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3" name="直線コネクタ 462">
          <a:extLst>
            <a:ext uri="{FF2B5EF4-FFF2-40B4-BE49-F238E27FC236}">
              <a16:creationId xmlns:a16="http://schemas.microsoft.com/office/drawing/2014/main" id="{EC9A3B57-A2B7-4A04-960D-E9CFBDB8256E}"/>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161256</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4B2242E3-8C78-450F-BD93-5F696C22A40F}"/>
            </a:ext>
          </a:extLst>
        </xdr:cNvPr>
        <xdr:cNvSpPr txBox="1"/>
      </xdr:nvSpPr>
      <xdr:spPr>
        <a:xfrm>
          <a:off x="10515600" y="181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5" name="フローチャート: 判断 464">
          <a:extLst>
            <a:ext uri="{FF2B5EF4-FFF2-40B4-BE49-F238E27FC236}">
              <a16:creationId xmlns:a16="http://schemas.microsoft.com/office/drawing/2014/main" id="{5047AD6B-90D5-4290-8BA6-EA70F79BC2FD}"/>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6" name="フローチャート: 判断 465">
          <a:extLst>
            <a:ext uri="{FF2B5EF4-FFF2-40B4-BE49-F238E27FC236}">
              <a16:creationId xmlns:a16="http://schemas.microsoft.com/office/drawing/2014/main" id="{D0CE7AAA-D624-4DD2-95A7-1FC0B2F8830E}"/>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7" name="フローチャート: 判断 466">
          <a:extLst>
            <a:ext uri="{FF2B5EF4-FFF2-40B4-BE49-F238E27FC236}">
              <a16:creationId xmlns:a16="http://schemas.microsoft.com/office/drawing/2014/main" id="{9A8EC145-1D4C-4C52-BE32-60DB3327F87C}"/>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4502</xdr:rowOff>
    </xdr:from>
    <xdr:to>
      <xdr:col>41</xdr:col>
      <xdr:colOff>101600</xdr:colOff>
      <xdr:row>107</xdr:row>
      <xdr:rowOff>106102</xdr:rowOff>
    </xdr:to>
    <xdr:sp macro="" textlink="">
      <xdr:nvSpPr>
        <xdr:cNvPr id="468" name="フローチャート: 判断 467">
          <a:extLst>
            <a:ext uri="{FF2B5EF4-FFF2-40B4-BE49-F238E27FC236}">
              <a16:creationId xmlns:a16="http://schemas.microsoft.com/office/drawing/2014/main" id="{800FB956-B14B-4C26-A321-1F15B78338A5}"/>
            </a:ext>
          </a:extLst>
        </xdr:cNvPr>
        <xdr:cNvSpPr/>
      </xdr:nvSpPr>
      <xdr:spPr>
        <a:xfrm>
          <a:off x="7810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51039</xdr:rowOff>
    </xdr:from>
    <xdr:to>
      <xdr:col>36</xdr:col>
      <xdr:colOff>165100</xdr:colOff>
      <xdr:row>107</xdr:row>
      <xdr:rowOff>152639</xdr:rowOff>
    </xdr:to>
    <xdr:sp macro="" textlink="">
      <xdr:nvSpPr>
        <xdr:cNvPr id="469" name="フローチャート: 判断 468">
          <a:extLst>
            <a:ext uri="{FF2B5EF4-FFF2-40B4-BE49-F238E27FC236}">
              <a16:creationId xmlns:a16="http://schemas.microsoft.com/office/drawing/2014/main" id="{F61026BA-A1DD-4BF0-ADFB-85F0248AEFED}"/>
            </a:ext>
          </a:extLst>
        </xdr:cNvPr>
        <xdr:cNvSpPr/>
      </xdr:nvSpPr>
      <xdr:spPr>
        <a:xfrm>
          <a:off x="6921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46A0805-1A0D-4091-BA53-A7B0DFE5174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317655A-CD60-47E2-BA49-D802C7479F3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5C96039-E3BE-43D2-B486-3C879066970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5240613-370B-4153-95E5-B33309E658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C75A3DA-DF8D-488D-A4AC-E8395756DA7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101394</xdr:rowOff>
    </xdr:from>
    <xdr:to>
      <xdr:col>55</xdr:col>
      <xdr:colOff>50800</xdr:colOff>
      <xdr:row>108</xdr:row>
      <xdr:rowOff>31544</xdr:rowOff>
    </xdr:to>
    <xdr:sp macro="" textlink="">
      <xdr:nvSpPr>
        <xdr:cNvPr id="475" name="楕円 474">
          <a:extLst>
            <a:ext uri="{FF2B5EF4-FFF2-40B4-BE49-F238E27FC236}">
              <a16:creationId xmlns:a16="http://schemas.microsoft.com/office/drawing/2014/main" id="{D3796FBD-7E1A-401A-8CBC-DB597E193D0A}"/>
            </a:ext>
          </a:extLst>
        </xdr:cNvPr>
        <xdr:cNvSpPr/>
      </xdr:nvSpPr>
      <xdr:spPr>
        <a:xfrm>
          <a:off x="10426700" y="184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16321</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DBDC881B-0431-47E6-9772-C3E179A8694D}"/>
            </a:ext>
          </a:extLst>
        </xdr:cNvPr>
        <xdr:cNvSpPr txBox="1"/>
      </xdr:nvSpPr>
      <xdr:spPr>
        <a:xfrm>
          <a:off x="10515600" y="1836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103716</xdr:rowOff>
    </xdr:from>
    <xdr:to>
      <xdr:col>50</xdr:col>
      <xdr:colOff>165100</xdr:colOff>
      <xdr:row>108</xdr:row>
      <xdr:rowOff>33866</xdr:rowOff>
    </xdr:to>
    <xdr:sp macro="" textlink="">
      <xdr:nvSpPr>
        <xdr:cNvPr id="477" name="楕円 476">
          <a:extLst>
            <a:ext uri="{FF2B5EF4-FFF2-40B4-BE49-F238E27FC236}">
              <a16:creationId xmlns:a16="http://schemas.microsoft.com/office/drawing/2014/main" id="{3A38458D-940D-439B-B32D-7D29FEF6A977}"/>
            </a:ext>
          </a:extLst>
        </xdr:cNvPr>
        <xdr:cNvSpPr/>
      </xdr:nvSpPr>
      <xdr:spPr>
        <a:xfrm>
          <a:off x="9588500" y="184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152194</xdr:rowOff>
    </xdr:from>
    <xdr:to>
      <xdr:col>55</xdr:col>
      <xdr:colOff>0</xdr:colOff>
      <xdr:row>107</xdr:row>
      <xdr:rowOff>154516</xdr:rowOff>
    </xdr:to>
    <xdr:cxnSp macro="">
      <xdr:nvCxnSpPr>
        <xdr:cNvPr id="478" name="直線コネクタ 477">
          <a:extLst>
            <a:ext uri="{FF2B5EF4-FFF2-40B4-BE49-F238E27FC236}">
              <a16:creationId xmlns:a16="http://schemas.microsoft.com/office/drawing/2014/main" id="{23A200FA-C777-4EAD-93BE-E57944A5FEF2}"/>
            </a:ext>
          </a:extLst>
        </xdr:cNvPr>
        <xdr:cNvCxnSpPr/>
      </xdr:nvCxnSpPr>
      <xdr:spPr>
        <a:xfrm flipV="1">
          <a:off x="9639300" y="18497344"/>
          <a:ext cx="8382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105125</xdr:rowOff>
    </xdr:from>
    <xdr:to>
      <xdr:col>46</xdr:col>
      <xdr:colOff>38100</xdr:colOff>
      <xdr:row>108</xdr:row>
      <xdr:rowOff>35275</xdr:rowOff>
    </xdr:to>
    <xdr:sp macro="" textlink="">
      <xdr:nvSpPr>
        <xdr:cNvPr id="479" name="楕円 478">
          <a:extLst>
            <a:ext uri="{FF2B5EF4-FFF2-40B4-BE49-F238E27FC236}">
              <a16:creationId xmlns:a16="http://schemas.microsoft.com/office/drawing/2014/main" id="{F9C1EB7A-F6B8-475B-A588-56A7DBD7A20D}"/>
            </a:ext>
          </a:extLst>
        </xdr:cNvPr>
        <xdr:cNvSpPr/>
      </xdr:nvSpPr>
      <xdr:spPr>
        <a:xfrm>
          <a:off x="8699500" y="184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154516</xdr:rowOff>
    </xdr:from>
    <xdr:to>
      <xdr:col>50</xdr:col>
      <xdr:colOff>114300</xdr:colOff>
      <xdr:row>107</xdr:row>
      <xdr:rowOff>155925</xdr:rowOff>
    </xdr:to>
    <xdr:cxnSp macro="">
      <xdr:nvCxnSpPr>
        <xdr:cNvPr id="480" name="直線コネクタ 479">
          <a:extLst>
            <a:ext uri="{FF2B5EF4-FFF2-40B4-BE49-F238E27FC236}">
              <a16:creationId xmlns:a16="http://schemas.microsoft.com/office/drawing/2014/main" id="{17DE7096-522C-4237-8638-A84303B18B8B}"/>
            </a:ext>
          </a:extLst>
        </xdr:cNvPr>
        <xdr:cNvCxnSpPr/>
      </xdr:nvCxnSpPr>
      <xdr:spPr>
        <a:xfrm flipV="1">
          <a:off x="8750300" y="1849966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108995</xdr:rowOff>
    </xdr:from>
    <xdr:to>
      <xdr:col>41</xdr:col>
      <xdr:colOff>101600</xdr:colOff>
      <xdr:row>108</xdr:row>
      <xdr:rowOff>39145</xdr:rowOff>
    </xdr:to>
    <xdr:sp macro="" textlink="">
      <xdr:nvSpPr>
        <xdr:cNvPr id="481" name="楕円 480">
          <a:extLst>
            <a:ext uri="{FF2B5EF4-FFF2-40B4-BE49-F238E27FC236}">
              <a16:creationId xmlns:a16="http://schemas.microsoft.com/office/drawing/2014/main" id="{92C6E1EE-D4F4-4614-ADFB-BBE14D1C4C10}"/>
            </a:ext>
          </a:extLst>
        </xdr:cNvPr>
        <xdr:cNvSpPr/>
      </xdr:nvSpPr>
      <xdr:spPr>
        <a:xfrm>
          <a:off x="7810500" y="184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155925</xdr:rowOff>
    </xdr:from>
    <xdr:to>
      <xdr:col>45</xdr:col>
      <xdr:colOff>177800</xdr:colOff>
      <xdr:row>107</xdr:row>
      <xdr:rowOff>159795</xdr:rowOff>
    </xdr:to>
    <xdr:cxnSp macro="">
      <xdr:nvCxnSpPr>
        <xdr:cNvPr id="482" name="直線コネクタ 481">
          <a:extLst>
            <a:ext uri="{FF2B5EF4-FFF2-40B4-BE49-F238E27FC236}">
              <a16:creationId xmlns:a16="http://schemas.microsoft.com/office/drawing/2014/main" id="{25A8B7E1-FB89-4142-ACF6-CD233127E6DE}"/>
            </a:ext>
          </a:extLst>
        </xdr:cNvPr>
        <xdr:cNvCxnSpPr/>
      </xdr:nvCxnSpPr>
      <xdr:spPr>
        <a:xfrm flipV="1">
          <a:off x="7861300" y="18501075"/>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148979</xdr:rowOff>
    </xdr:from>
    <xdr:to>
      <xdr:col>36</xdr:col>
      <xdr:colOff>165100</xdr:colOff>
      <xdr:row>108</xdr:row>
      <xdr:rowOff>79129</xdr:rowOff>
    </xdr:to>
    <xdr:sp macro="" textlink="">
      <xdr:nvSpPr>
        <xdr:cNvPr id="483" name="楕円 482">
          <a:extLst>
            <a:ext uri="{FF2B5EF4-FFF2-40B4-BE49-F238E27FC236}">
              <a16:creationId xmlns:a16="http://schemas.microsoft.com/office/drawing/2014/main" id="{4774F467-35CB-4EF5-ACB2-C8CB0F570EBD}"/>
            </a:ext>
          </a:extLst>
        </xdr:cNvPr>
        <xdr:cNvSpPr/>
      </xdr:nvSpPr>
      <xdr:spPr>
        <a:xfrm>
          <a:off x="6921500" y="184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159795</xdr:rowOff>
    </xdr:from>
    <xdr:to>
      <xdr:col>41</xdr:col>
      <xdr:colOff>50800</xdr:colOff>
      <xdr:row>108</xdr:row>
      <xdr:rowOff>28329</xdr:rowOff>
    </xdr:to>
    <xdr:cxnSp macro="">
      <xdr:nvCxnSpPr>
        <xdr:cNvPr id="484" name="直線コネクタ 483">
          <a:extLst>
            <a:ext uri="{FF2B5EF4-FFF2-40B4-BE49-F238E27FC236}">
              <a16:creationId xmlns:a16="http://schemas.microsoft.com/office/drawing/2014/main" id="{3FEBA48B-BFA1-460D-84A9-AC410A139A67}"/>
            </a:ext>
          </a:extLst>
        </xdr:cNvPr>
        <xdr:cNvCxnSpPr/>
      </xdr:nvCxnSpPr>
      <xdr:spPr>
        <a:xfrm flipV="1">
          <a:off x="6972300" y="18504945"/>
          <a:ext cx="889000" cy="3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91508</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279E71C9-320C-4407-B278-A8131530FD4F}"/>
            </a:ext>
          </a:extLst>
        </xdr:cNvPr>
        <xdr:cNvSpPr txBox="1"/>
      </xdr:nvSpPr>
      <xdr:spPr>
        <a:xfrm>
          <a:off x="93270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89535</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9E2A824E-E5ED-41F2-BBE9-CFCB499910C5}"/>
            </a:ext>
          </a:extLst>
        </xdr:cNvPr>
        <xdr:cNvSpPr txBox="1"/>
      </xdr:nvSpPr>
      <xdr:spPr>
        <a:xfrm>
          <a:off x="84507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122629</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C082E87E-07EA-4AE3-9761-B36385BDE4F6}"/>
            </a:ext>
          </a:extLst>
        </xdr:cNvPr>
        <xdr:cNvSpPr txBox="1"/>
      </xdr:nvSpPr>
      <xdr:spPr>
        <a:xfrm>
          <a:off x="7561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169166</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3CDC0D7E-73E3-4548-825B-D3B913D45FA3}"/>
            </a:ext>
          </a:extLst>
        </xdr:cNvPr>
        <xdr:cNvSpPr txBox="1"/>
      </xdr:nvSpPr>
      <xdr:spPr>
        <a:xfrm>
          <a:off x="6672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24993</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B8BDBC7C-BF8B-4CDA-904F-478C15F09077}"/>
            </a:ext>
          </a:extLst>
        </xdr:cNvPr>
        <xdr:cNvSpPr txBox="1"/>
      </xdr:nvSpPr>
      <xdr:spPr>
        <a:xfrm>
          <a:off x="9327095" y="1854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26402</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90B763D0-4C92-4207-A066-A9ADD00BE722}"/>
            </a:ext>
          </a:extLst>
        </xdr:cNvPr>
        <xdr:cNvSpPr txBox="1"/>
      </xdr:nvSpPr>
      <xdr:spPr>
        <a:xfrm>
          <a:off x="8450795" y="1854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30272</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1FA2F0DE-37B6-4DEB-A9B4-411E9E7988A1}"/>
            </a:ext>
          </a:extLst>
        </xdr:cNvPr>
        <xdr:cNvSpPr txBox="1"/>
      </xdr:nvSpPr>
      <xdr:spPr>
        <a:xfrm>
          <a:off x="7561795" y="1854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70256</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73189D10-2888-4393-A476-AC1FE84F740E}"/>
            </a:ext>
          </a:extLst>
        </xdr:cNvPr>
        <xdr:cNvSpPr txBox="1"/>
      </xdr:nvSpPr>
      <xdr:spPr>
        <a:xfrm>
          <a:off x="6672795" y="1858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A26BE3EB-6F1C-4DAA-AD56-C78E10349B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1596DDE4-931E-4C11-A037-C1E24DBA05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50447AA2-DD6E-491E-B306-8C6027D8F5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E47B9111-BBD0-4888-87B8-4DE8FA9EA7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5A5724C9-212A-4B30-A521-4C6D7937DC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D3A28562-DEF6-40F1-BA26-3DE431BE98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4AD96F9C-EAB1-4870-B0AA-9A64A2E62B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5017D14A-089B-4719-A4FB-74A143CCE30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BD4416EA-20F4-4F13-8C6B-BDDB0696CF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63BB06E5-73DE-46ED-BE68-EE8D59EEFD3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EE4C36C6-A646-47FE-A114-888480B7FE4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DCE0E1C8-BD44-4E04-AD6D-2D25561E06C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B6473136-4E20-4F93-9F70-299875D9F4B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8E5C62F0-D2B6-4BF2-936C-B45F0023F67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BC4FDBAE-F2A5-4824-B90D-428674F6D27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1A84E434-AECD-4BD1-9947-EDD9D86CCFF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2615BA7-20E2-46BC-8D38-FF954CD591C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CF5BFE49-935F-44A3-B5FE-F87930342E9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7DEAB266-D629-4F54-A570-568E2B2E8FC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526982EA-57B6-4A3E-9F01-944BE39E9EB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879A6B7E-84E3-41C7-8DAC-4F58CAD37C4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5238F793-CCB3-40C1-A662-36D9014567F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92BF927E-E28A-44E2-982C-1538BF8C233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DCE3BEA-3D3C-458C-8B2E-F80EEF5F43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20618564-EB3D-4830-952F-E0FFDF2A83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04A846DE-8A85-43CE-A2C8-8798D9AAE800}"/>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BEAE467D-2727-47AD-8C60-9EE2C761D6B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C9152605-465F-480A-8F72-35F601FB908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A3E93BFB-4CCA-49CE-9DAE-C3F2B219B482}"/>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2" name="直線コネクタ 521">
          <a:extLst>
            <a:ext uri="{FF2B5EF4-FFF2-40B4-BE49-F238E27FC236}">
              <a16:creationId xmlns:a16="http://schemas.microsoft.com/office/drawing/2014/main" id="{F2466A99-9BFB-4784-B455-5E35D15A8D44}"/>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3F88DDAC-51C9-404C-AAF0-6F8E5284374A}"/>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4" name="フローチャート: 判断 523">
          <a:extLst>
            <a:ext uri="{FF2B5EF4-FFF2-40B4-BE49-F238E27FC236}">
              <a16:creationId xmlns:a16="http://schemas.microsoft.com/office/drawing/2014/main" id="{2D8201A4-2E54-48CA-83F0-99E07B3632DA}"/>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5" name="フローチャート: 判断 524">
          <a:extLst>
            <a:ext uri="{FF2B5EF4-FFF2-40B4-BE49-F238E27FC236}">
              <a16:creationId xmlns:a16="http://schemas.microsoft.com/office/drawing/2014/main" id="{FBE1E522-65A4-44AE-803F-50759E03F57B}"/>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6" name="フローチャート: 判断 525">
          <a:extLst>
            <a:ext uri="{FF2B5EF4-FFF2-40B4-BE49-F238E27FC236}">
              <a16:creationId xmlns:a16="http://schemas.microsoft.com/office/drawing/2014/main" id="{11F9E164-6540-4536-AE9B-E6A2A0859DA5}"/>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27" name="フローチャート: 判断 526">
          <a:extLst>
            <a:ext uri="{FF2B5EF4-FFF2-40B4-BE49-F238E27FC236}">
              <a16:creationId xmlns:a16="http://schemas.microsoft.com/office/drawing/2014/main" id="{6B7DC5FF-4EC3-4DAD-B1E7-D7AC3DB953C8}"/>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528" name="フローチャート: 判断 527">
          <a:extLst>
            <a:ext uri="{FF2B5EF4-FFF2-40B4-BE49-F238E27FC236}">
              <a16:creationId xmlns:a16="http://schemas.microsoft.com/office/drawing/2014/main" id="{10CB251D-187E-4F91-A6B3-28ABB955D8A8}"/>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6C26A2E-96E1-439F-BA31-F29A0D7A41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E17B1D0-5466-4E7D-80AE-DA7FC7263C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29C4BBC-B700-480D-B48C-0205223DC5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17B3DC6-4146-4A43-8656-34AB74EEA8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DB20CDC-E2A5-4614-B33B-B8726130B34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534" name="楕円 533">
          <a:extLst>
            <a:ext uri="{FF2B5EF4-FFF2-40B4-BE49-F238E27FC236}">
              <a16:creationId xmlns:a16="http://schemas.microsoft.com/office/drawing/2014/main" id="{17B9C422-621E-4FB2-BA38-E898412F62F0}"/>
            </a:ext>
          </a:extLst>
        </xdr:cNvPr>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FB82EE36-A797-42FA-8763-70B6E1A97899}"/>
            </a:ext>
          </a:extLst>
        </xdr:cNvPr>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536" name="楕円 535">
          <a:extLst>
            <a:ext uri="{FF2B5EF4-FFF2-40B4-BE49-F238E27FC236}">
              <a16:creationId xmlns:a16="http://schemas.microsoft.com/office/drawing/2014/main" id="{2B1F1DD2-E6E7-47B0-B662-909FCC3DFB3A}"/>
            </a:ext>
          </a:extLst>
        </xdr:cNvPr>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30480</xdr:rowOff>
    </xdr:to>
    <xdr:cxnSp macro="">
      <xdr:nvCxnSpPr>
        <xdr:cNvPr id="537" name="直線コネクタ 536">
          <a:extLst>
            <a:ext uri="{FF2B5EF4-FFF2-40B4-BE49-F238E27FC236}">
              <a16:creationId xmlns:a16="http://schemas.microsoft.com/office/drawing/2014/main" id="{773CD623-583A-4E38-AC9B-1E6BEDED5D33}"/>
            </a:ext>
          </a:extLst>
        </xdr:cNvPr>
        <xdr:cNvCxnSpPr/>
      </xdr:nvCxnSpPr>
      <xdr:spPr>
        <a:xfrm>
          <a:off x="15481300" y="6694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538" name="楕円 537">
          <a:extLst>
            <a:ext uri="{FF2B5EF4-FFF2-40B4-BE49-F238E27FC236}">
              <a16:creationId xmlns:a16="http://schemas.microsoft.com/office/drawing/2014/main" id="{816E2C22-7C00-4AF0-96CD-77789B67A49D}"/>
            </a:ext>
          </a:extLst>
        </xdr:cNvPr>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7620</xdr:rowOff>
    </xdr:to>
    <xdr:cxnSp macro="">
      <xdr:nvCxnSpPr>
        <xdr:cNvPr id="539" name="直線コネクタ 538">
          <a:extLst>
            <a:ext uri="{FF2B5EF4-FFF2-40B4-BE49-F238E27FC236}">
              <a16:creationId xmlns:a16="http://schemas.microsoft.com/office/drawing/2014/main" id="{8F9284F3-9AD8-4D6E-A7BC-DF06C3375A16}"/>
            </a:ext>
          </a:extLst>
        </xdr:cNvPr>
        <xdr:cNvCxnSpPr/>
      </xdr:nvCxnSpPr>
      <xdr:spPr>
        <a:xfrm>
          <a:off x="14592300" y="6671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540" name="楕円 539">
          <a:extLst>
            <a:ext uri="{FF2B5EF4-FFF2-40B4-BE49-F238E27FC236}">
              <a16:creationId xmlns:a16="http://schemas.microsoft.com/office/drawing/2014/main" id="{FFFA7A03-5646-4B56-B78A-102616DA7A67}"/>
            </a:ext>
          </a:extLst>
        </xdr:cNvPr>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38</xdr:row>
      <xdr:rowOff>156210</xdr:rowOff>
    </xdr:to>
    <xdr:cxnSp macro="">
      <xdr:nvCxnSpPr>
        <xdr:cNvPr id="541" name="直線コネクタ 540">
          <a:extLst>
            <a:ext uri="{FF2B5EF4-FFF2-40B4-BE49-F238E27FC236}">
              <a16:creationId xmlns:a16="http://schemas.microsoft.com/office/drawing/2014/main" id="{2F24CC1F-CBA2-4379-B081-94754C5CAB0A}"/>
            </a:ext>
          </a:extLst>
        </xdr:cNvPr>
        <xdr:cNvCxnSpPr/>
      </xdr:nvCxnSpPr>
      <xdr:spPr>
        <a:xfrm>
          <a:off x="13703300" y="6648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100511</xdr:rowOff>
    </xdr:from>
    <xdr:to>
      <xdr:col>67</xdr:col>
      <xdr:colOff>101600</xdr:colOff>
      <xdr:row>38</xdr:row>
      <xdr:rowOff>30662</xdr:rowOff>
    </xdr:to>
    <xdr:sp macro="" textlink="">
      <xdr:nvSpPr>
        <xdr:cNvPr id="542" name="楕円 541">
          <a:extLst>
            <a:ext uri="{FF2B5EF4-FFF2-40B4-BE49-F238E27FC236}">
              <a16:creationId xmlns:a16="http://schemas.microsoft.com/office/drawing/2014/main" id="{83E6E044-7756-4F69-B540-D554AB1CC1F5}"/>
            </a:ext>
          </a:extLst>
        </xdr:cNvPr>
        <xdr:cNvSpPr/>
      </xdr:nvSpPr>
      <xdr:spPr>
        <a:xfrm>
          <a:off x="12763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151311</xdr:rowOff>
    </xdr:from>
    <xdr:to>
      <xdr:col>71</xdr:col>
      <xdr:colOff>177800</xdr:colOff>
      <xdr:row>38</xdr:row>
      <xdr:rowOff>133350</xdr:rowOff>
    </xdr:to>
    <xdr:cxnSp macro="">
      <xdr:nvCxnSpPr>
        <xdr:cNvPr id="543" name="直線コネクタ 542">
          <a:extLst>
            <a:ext uri="{FF2B5EF4-FFF2-40B4-BE49-F238E27FC236}">
              <a16:creationId xmlns:a16="http://schemas.microsoft.com/office/drawing/2014/main" id="{4F85C9C5-067F-40EF-ACC0-B1F8EFE89965}"/>
            </a:ext>
          </a:extLst>
        </xdr:cNvPr>
        <xdr:cNvCxnSpPr/>
      </xdr:nvCxnSpPr>
      <xdr:spPr>
        <a:xfrm>
          <a:off x="12814300" y="6494961"/>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441E959A-9076-4D71-ADCF-2E90B1C8EA1D}"/>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6D953AC6-5F37-4500-AE82-D690F34FF302}"/>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A9E97ACE-A126-4DCE-AD39-B56D814546C9}"/>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29F22CA9-410C-4016-A4CF-579DC79C8802}"/>
            </a:ext>
          </a:extLst>
        </xdr:cNvPr>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BEFD26A7-A7D3-4AC0-8ABB-CDA533CA22A3}"/>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C372D98A-8245-466C-A884-068CE530252D}"/>
            </a:ext>
          </a:extLst>
        </xdr:cNvPr>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CD489836-6A87-4E9E-ABFF-56AE8BE5DB3A}"/>
            </a:ext>
          </a:extLst>
        </xdr:cNvPr>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47188</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DEE9220C-EB36-4577-8232-03E26E082693}"/>
            </a:ext>
          </a:extLst>
        </xdr:cNvPr>
        <xdr:cNvSpPr txBox="1"/>
      </xdr:nvSpPr>
      <xdr:spPr>
        <a:xfrm>
          <a:off x="12611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1C202462-AB0C-4327-A828-1A4B913AEB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D6526D98-2AFE-4898-8914-075A85277C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8BFFB200-B6C7-45AE-9A53-414C2DE315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D083A238-FFA5-4E79-BE5E-AF4306A9A1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8E29707D-FE16-426A-92B7-CC2B7928DA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ACB68644-C736-46BA-8935-C9A91E2CCF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EA7BD172-FD69-4682-AAFF-9D71BC4A381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9C45ADE2-AFC6-4775-A92D-6880EA30C63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3A7F9AC8-F85B-4135-A853-0B8ABD2979D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E9E1EC62-F984-4042-A3AB-8375E4BC19A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2D9B0369-3C4D-4156-9084-5635F4CA646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a:extLst>
            <a:ext uri="{FF2B5EF4-FFF2-40B4-BE49-F238E27FC236}">
              <a16:creationId xmlns:a16="http://schemas.microsoft.com/office/drawing/2014/main" id="{103E851F-039F-4938-855A-E8BC1EF4857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0F88680C-C9BA-4F55-B5C2-F77E231E6DA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a:extLst>
            <a:ext uri="{FF2B5EF4-FFF2-40B4-BE49-F238E27FC236}">
              <a16:creationId xmlns:a16="http://schemas.microsoft.com/office/drawing/2014/main" id="{CDDA05E6-FF2B-4E12-9F34-52ABB6F0B10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6F3A35E0-5A95-4B11-94D2-52309D4980B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a:extLst>
            <a:ext uri="{FF2B5EF4-FFF2-40B4-BE49-F238E27FC236}">
              <a16:creationId xmlns:a16="http://schemas.microsoft.com/office/drawing/2014/main" id="{DEC228BA-8CAE-424D-8292-EF0F5E3E77D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D2947C83-7728-4317-8C06-FE228E71830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a:extLst>
            <a:ext uri="{FF2B5EF4-FFF2-40B4-BE49-F238E27FC236}">
              <a16:creationId xmlns:a16="http://schemas.microsoft.com/office/drawing/2014/main" id="{67142D59-66B0-4EA5-BC0E-480B859AFCF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DC49803E-2934-4D36-AB3B-2BAF0A64531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a:extLst>
            <a:ext uri="{FF2B5EF4-FFF2-40B4-BE49-F238E27FC236}">
              <a16:creationId xmlns:a16="http://schemas.microsoft.com/office/drawing/2014/main" id="{8C753F88-8C11-4F43-8C47-B4C56F99DE4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EBBA1811-6618-49BF-BC01-D78A4A238D7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6C5426FC-DE5B-4328-9F32-F2CE27232C0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8718FDBB-A4E8-420F-A7FA-7D9CB6E8CB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5" name="直線コネクタ 574">
          <a:extLst>
            <a:ext uri="{FF2B5EF4-FFF2-40B4-BE49-F238E27FC236}">
              <a16:creationId xmlns:a16="http://schemas.microsoft.com/office/drawing/2014/main" id="{0609938A-6F6D-4783-A409-7546243D4770}"/>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C9E29CF0-E7A7-49E0-820A-155E9572DCE3}"/>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7" name="直線コネクタ 576">
          <a:extLst>
            <a:ext uri="{FF2B5EF4-FFF2-40B4-BE49-F238E27FC236}">
              <a16:creationId xmlns:a16="http://schemas.microsoft.com/office/drawing/2014/main" id="{15522FCA-5DDC-4949-B5A3-CBD70D004D46}"/>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7319EC0E-F7A6-4EE0-99B1-D1607CD191F0}"/>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9" name="直線コネクタ 578">
          <a:extLst>
            <a:ext uri="{FF2B5EF4-FFF2-40B4-BE49-F238E27FC236}">
              <a16:creationId xmlns:a16="http://schemas.microsoft.com/office/drawing/2014/main" id="{FCCC37D6-A21A-4EF7-A71D-1487AD52ED5B}"/>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BF9A8C09-1DF6-4746-8423-F770926A1C84}"/>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1" name="フローチャート: 判断 580">
          <a:extLst>
            <a:ext uri="{FF2B5EF4-FFF2-40B4-BE49-F238E27FC236}">
              <a16:creationId xmlns:a16="http://schemas.microsoft.com/office/drawing/2014/main" id="{BB620BB5-42B9-46EF-8BD8-3A333E324C36}"/>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2" name="フローチャート: 判断 581">
          <a:extLst>
            <a:ext uri="{FF2B5EF4-FFF2-40B4-BE49-F238E27FC236}">
              <a16:creationId xmlns:a16="http://schemas.microsoft.com/office/drawing/2014/main" id="{B61B94AA-DE2F-49C4-9164-5263E39B96C7}"/>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3" name="フローチャート: 判断 582">
          <a:extLst>
            <a:ext uri="{FF2B5EF4-FFF2-40B4-BE49-F238E27FC236}">
              <a16:creationId xmlns:a16="http://schemas.microsoft.com/office/drawing/2014/main" id="{E3F3DEBF-0351-4C4B-8607-7D7A5E66952E}"/>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584" name="フローチャート: 判断 583">
          <a:extLst>
            <a:ext uri="{FF2B5EF4-FFF2-40B4-BE49-F238E27FC236}">
              <a16:creationId xmlns:a16="http://schemas.microsoft.com/office/drawing/2014/main" id="{A81FDDA5-B871-4DAA-B4D8-A88A1A0578C1}"/>
            </a:ext>
          </a:extLst>
        </xdr:cNvPr>
        <xdr:cNvSpPr/>
      </xdr:nvSpPr>
      <xdr:spPr>
        <a:xfrm>
          <a:off x="19494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585" name="フローチャート: 判断 584">
          <a:extLst>
            <a:ext uri="{FF2B5EF4-FFF2-40B4-BE49-F238E27FC236}">
              <a16:creationId xmlns:a16="http://schemas.microsoft.com/office/drawing/2014/main" id="{2E342DAC-4364-470A-93E0-F90E29EFD27F}"/>
            </a:ext>
          </a:extLst>
        </xdr:cNvPr>
        <xdr:cNvSpPr/>
      </xdr:nvSpPr>
      <xdr:spPr>
        <a:xfrm>
          <a:off x="18605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ACDCE11-84B2-4E46-808E-453FF950D18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CA91858-56C8-4EB8-B267-D08A3CFFF2D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03753D6-BF8B-4899-8D59-0040A93F67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B7EC6BE-0947-4D53-BE0D-BCC1D5CE46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AD02BFA-1326-49D1-A990-387B871167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591" name="楕円 590">
          <a:extLst>
            <a:ext uri="{FF2B5EF4-FFF2-40B4-BE49-F238E27FC236}">
              <a16:creationId xmlns:a16="http://schemas.microsoft.com/office/drawing/2014/main" id="{C5DF5398-FC51-4E99-BB48-84670D7592A6}"/>
            </a:ext>
          </a:extLst>
        </xdr:cNvPr>
        <xdr:cNvSpPr/>
      </xdr:nvSpPr>
      <xdr:spPr>
        <a:xfrm>
          <a:off x="221107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99077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83418C47-3CF1-4B6C-82B9-1C7D72C97167}"/>
            </a:ext>
          </a:extLst>
        </xdr:cNvPr>
        <xdr:cNvSpPr txBox="1"/>
      </xdr:nvSpPr>
      <xdr:spPr>
        <a:xfrm>
          <a:off x="22199600"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593" name="楕円 592">
          <a:extLst>
            <a:ext uri="{FF2B5EF4-FFF2-40B4-BE49-F238E27FC236}">
              <a16:creationId xmlns:a16="http://schemas.microsoft.com/office/drawing/2014/main" id="{1B9FF103-57A7-47EB-9C7F-2C3F9A05F7DB}"/>
            </a:ext>
          </a:extLst>
        </xdr:cNvPr>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127000</xdr:rowOff>
    </xdr:from>
    <xdr:to>
      <xdr:col>116</xdr:col>
      <xdr:colOff>63500</xdr:colOff>
      <xdr:row>39</xdr:row>
      <xdr:rowOff>137160</xdr:rowOff>
    </xdr:to>
    <xdr:cxnSp macro="">
      <xdr:nvCxnSpPr>
        <xdr:cNvPr id="594" name="直線コネクタ 593">
          <a:extLst>
            <a:ext uri="{FF2B5EF4-FFF2-40B4-BE49-F238E27FC236}">
              <a16:creationId xmlns:a16="http://schemas.microsoft.com/office/drawing/2014/main" id="{D62E4793-516E-4CB4-BFC3-35B066147EA3}"/>
            </a:ext>
          </a:extLst>
        </xdr:cNvPr>
        <xdr:cNvCxnSpPr/>
      </xdr:nvCxnSpPr>
      <xdr:spPr>
        <a:xfrm flipV="1">
          <a:off x="21323300" y="681355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92710</xdr:rowOff>
    </xdr:from>
    <xdr:to>
      <xdr:col>107</xdr:col>
      <xdr:colOff>101600</xdr:colOff>
      <xdr:row>40</xdr:row>
      <xdr:rowOff>22860</xdr:rowOff>
    </xdr:to>
    <xdr:sp macro="" textlink="">
      <xdr:nvSpPr>
        <xdr:cNvPr id="595" name="楕円 594">
          <a:extLst>
            <a:ext uri="{FF2B5EF4-FFF2-40B4-BE49-F238E27FC236}">
              <a16:creationId xmlns:a16="http://schemas.microsoft.com/office/drawing/2014/main" id="{ED26E952-5BE0-4CF2-8078-F3360629CB16}"/>
            </a:ext>
          </a:extLst>
        </xdr:cNvPr>
        <xdr:cNvSpPr/>
      </xdr:nvSpPr>
      <xdr:spPr>
        <a:xfrm>
          <a:off x="20383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137160</xdr:rowOff>
    </xdr:from>
    <xdr:to>
      <xdr:col>111</xdr:col>
      <xdr:colOff>177800</xdr:colOff>
      <xdr:row>39</xdr:row>
      <xdr:rowOff>143510</xdr:rowOff>
    </xdr:to>
    <xdr:cxnSp macro="">
      <xdr:nvCxnSpPr>
        <xdr:cNvPr id="596" name="直線コネクタ 595">
          <a:extLst>
            <a:ext uri="{FF2B5EF4-FFF2-40B4-BE49-F238E27FC236}">
              <a16:creationId xmlns:a16="http://schemas.microsoft.com/office/drawing/2014/main" id="{31BE832D-2079-4AE5-B580-D128170F9C34}"/>
            </a:ext>
          </a:extLst>
        </xdr:cNvPr>
        <xdr:cNvCxnSpPr/>
      </xdr:nvCxnSpPr>
      <xdr:spPr>
        <a:xfrm flipV="1">
          <a:off x="20434300" y="68237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100330</xdr:rowOff>
    </xdr:from>
    <xdr:to>
      <xdr:col>102</xdr:col>
      <xdr:colOff>165100</xdr:colOff>
      <xdr:row>40</xdr:row>
      <xdr:rowOff>30480</xdr:rowOff>
    </xdr:to>
    <xdr:sp macro="" textlink="">
      <xdr:nvSpPr>
        <xdr:cNvPr id="597" name="楕円 596">
          <a:extLst>
            <a:ext uri="{FF2B5EF4-FFF2-40B4-BE49-F238E27FC236}">
              <a16:creationId xmlns:a16="http://schemas.microsoft.com/office/drawing/2014/main" id="{6A2E0E64-4269-46A5-B636-1522330A243E}"/>
            </a:ext>
          </a:extLst>
        </xdr:cNvPr>
        <xdr:cNvSpPr/>
      </xdr:nvSpPr>
      <xdr:spPr>
        <a:xfrm>
          <a:off x="194945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143510</xdr:rowOff>
    </xdr:from>
    <xdr:to>
      <xdr:col>107</xdr:col>
      <xdr:colOff>50800</xdr:colOff>
      <xdr:row>39</xdr:row>
      <xdr:rowOff>151130</xdr:rowOff>
    </xdr:to>
    <xdr:cxnSp macro="">
      <xdr:nvCxnSpPr>
        <xdr:cNvPr id="598" name="直線コネクタ 597">
          <a:extLst>
            <a:ext uri="{FF2B5EF4-FFF2-40B4-BE49-F238E27FC236}">
              <a16:creationId xmlns:a16="http://schemas.microsoft.com/office/drawing/2014/main" id="{CC0DFE71-F1E9-4EF5-BC85-4684B0226E6B}"/>
            </a:ext>
          </a:extLst>
        </xdr:cNvPr>
        <xdr:cNvCxnSpPr/>
      </xdr:nvCxnSpPr>
      <xdr:spPr>
        <a:xfrm flipV="1">
          <a:off x="19545300" y="683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143510</xdr:rowOff>
    </xdr:from>
    <xdr:to>
      <xdr:col>98</xdr:col>
      <xdr:colOff>38100</xdr:colOff>
      <xdr:row>41</xdr:row>
      <xdr:rowOff>73660</xdr:rowOff>
    </xdr:to>
    <xdr:sp macro="" textlink="">
      <xdr:nvSpPr>
        <xdr:cNvPr id="599" name="楕円 598">
          <a:extLst>
            <a:ext uri="{FF2B5EF4-FFF2-40B4-BE49-F238E27FC236}">
              <a16:creationId xmlns:a16="http://schemas.microsoft.com/office/drawing/2014/main" id="{0B75551E-B833-4A7F-BEA8-BBB6E019F863}"/>
            </a:ext>
          </a:extLst>
        </xdr:cNvPr>
        <xdr:cNvSpPr/>
      </xdr:nvSpPr>
      <xdr:spPr>
        <a:xfrm>
          <a:off x="18605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151130</xdr:rowOff>
    </xdr:from>
    <xdr:to>
      <xdr:col>102</xdr:col>
      <xdr:colOff>114300</xdr:colOff>
      <xdr:row>41</xdr:row>
      <xdr:rowOff>22860</xdr:rowOff>
    </xdr:to>
    <xdr:cxnSp macro="">
      <xdr:nvCxnSpPr>
        <xdr:cNvPr id="600" name="直線コネクタ 599">
          <a:extLst>
            <a:ext uri="{FF2B5EF4-FFF2-40B4-BE49-F238E27FC236}">
              <a16:creationId xmlns:a16="http://schemas.microsoft.com/office/drawing/2014/main" id="{A8968FF5-6036-419C-98AB-193AE3D957C2}"/>
            </a:ext>
          </a:extLst>
        </xdr:cNvPr>
        <xdr:cNvCxnSpPr/>
      </xdr:nvCxnSpPr>
      <xdr:spPr>
        <a:xfrm flipV="1">
          <a:off x="18656300" y="6837680"/>
          <a:ext cx="8890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FF00DD06-E57E-4127-9360-AF023B5D2564}"/>
            </a:ext>
          </a:extLst>
        </xdr:cNvPr>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A98C18BA-DCCF-4E63-9562-23E25344D779}"/>
            </a:ext>
          </a:extLst>
        </xdr:cNvPr>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3652DD78-B369-4665-B140-4ECDE79BDDE2}"/>
            </a:ext>
          </a:extLst>
        </xdr:cNvPr>
        <xdr:cNvSpPr txBox="1"/>
      </xdr:nvSpPr>
      <xdr:spPr>
        <a:xfrm>
          <a:off x="19310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39387</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9B32BA14-86AE-4978-B02F-C9595694A5B1}"/>
            </a:ext>
          </a:extLst>
        </xdr:cNvPr>
        <xdr:cNvSpPr txBox="1"/>
      </xdr:nvSpPr>
      <xdr:spPr>
        <a:xfrm>
          <a:off x="18421427" y="67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33037</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4C62EE2D-7540-4F58-8F9F-A368606F0B28}"/>
            </a:ext>
          </a:extLst>
        </xdr:cNvPr>
        <xdr:cNvSpPr txBox="1"/>
      </xdr:nvSpPr>
      <xdr:spPr>
        <a:xfrm>
          <a:off x="21075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39387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CBAC8EFB-F4F8-4332-8C5E-AFA500116FE7}"/>
            </a:ext>
          </a:extLst>
        </xdr:cNvPr>
        <xdr:cNvSpPr txBox="1"/>
      </xdr:nvSpPr>
      <xdr:spPr>
        <a:xfrm>
          <a:off x="20199427"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47007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5CCA2101-DC21-466C-A6A8-801A355FBF6D}"/>
            </a:ext>
          </a:extLst>
        </xdr:cNvPr>
        <xdr:cNvSpPr txBox="1"/>
      </xdr:nvSpPr>
      <xdr:spPr>
        <a:xfrm>
          <a:off x="193104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64787</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EA11E1B2-DCAF-48A1-961F-9988593C4637}"/>
            </a:ext>
          </a:extLst>
        </xdr:cNvPr>
        <xdr:cNvSpPr txBox="1"/>
      </xdr:nvSpPr>
      <xdr:spPr>
        <a:xfrm>
          <a:off x="18421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909B2AC8-39CB-4DEE-921E-1C763DECD0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3DBD6BFD-8243-4037-B473-B61C67CC41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DBFDD6D2-9E19-4B15-825E-245D3582B6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E9E85A7D-4E9E-45CC-B9E9-47080823CB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4DE06942-57D2-41DB-94A9-B5B01EA115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58F29E01-C7BD-4E4C-B13E-4AD76846439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A6F12DF1-CBCF-4FDC-B2CD-A729A1C276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EFAB85A7-7931-4598-95BE-BB7AE12F99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DE904F-F803-40F1-8C54-E081BD76AA4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A72BDF3-3C81-4FE5-B576-9EE74D31FF9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4F7FEC6B-B1BF-4CD3-95CE-369FE063F9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2009057A-84E3-4E0A-ACD4-8B7BC59A02C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D0D0BD4F-1DA4-460C-869D-B7D960B0DD3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5BA48372-5B5C-4AEE-9BE1-92E16E55416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5C583F1E-C8A7-4AAB-8CE6-5011812C69B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2A1CFFBA-CC1A-4F22-B4DE-85CB447AFF4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A229EFED-9B3A-476F-BD7B-5919A9F448E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E35E33EB-61EA-41C7-AF36-601B09CF95D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CD07056F-DA29-4952-8DFE-EC1C830CA04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DCB42561-8D65-4296-A0A9-1C2FE2F44CA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6AE830D4-F0B4-4D6F-B04B-C600A86714D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F014B92D-EF38-4D12-8DB3-B97F2C1AD6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17EBEC9A-E0D0-4EBF-9DA2-1F823EE372B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23379FC2-569B-41B8-9E89-B8082DC40DA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3" name="直線コネクタ 632">
          <a:extLst>
            <a:ext uri="{FF2B5EF4-FFF2-40B4-BE49-F238E27FC236}">
              <a16:creationId xmlns:a16="http://schemas.microsoft.com/office/drawing/2014/main" id="{5B3F980D-935E-4E97-9D98-2DDDEA452511}"/>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E69671ED-7334-4FF5-A080-DF1EEA2EB2B7}"/>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5" name="直線コネクタ 634">
          <a:extLst>
            <a:ext uri="{FF2B5EF4-FFF2-40B4-BE49-F238E27FC236}">
              <a16:creationId xmlns:a16="http://schemas.microsoft.com/office/drawing/2014/main" id="{06E2BE5B-713B-4DE0-AD2E-F55E642081AD}"/>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A96CA70A-E4B4-4957-898E-827B919250E1}"/>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7" name="直線コネクタ 636">
          <a:extLst>
            <a:ext uri="{FF2B5EF4-FFF2-40B4-BE49-F238E27FC236}">
              <a16:creationId xmlns:a16="http://schemas.microsoft.com/office/drawing/2014/main" id="{A3259271-874B-43C2-BD5B-84763BFB0A1C}"/>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6AC3863D-6ED5-4F09-8E38-B2C3D62BEDAB}"/>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9" name="フローチャート: 判断 638">
          <a:extLst>
            <a:ext uri="{FF2B5EF4-FFF2-40B4-BE49-F238E27FC236}">
              <a16:creationId xmlns:a16="http://schemas.microsoft.com/office/drawing/2014/main" id="{A89E99EE-2C32-42B0-AFE0-EC2AAE95640D}"/>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40" name="フローチャート: 判断 639">
          <a:extLst>
            <a:ext uri="{FF2B5EF4-FFF2-40B4-BE49-F238E27FC236}">
              <a16:creationId xmlns:a16="http://schemas.microsoft.com/office/drawing/2014/main" id="{BCE8B942-51C4-4EB0-8F58-706053A7EBAF}"/>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1" name="フローチャート: 判断 640">
          <a:extLst>
            <a:ext uri="{FF2B5EF4-FFF2-40B4-BE49-F238E27FC236}">
              <a16:creationId xmlns:a16="http://schemas.microsoft.com/office/drawing/2014/main" id="{E137DED9-EE39-494C-BB3E-274D8DC474BF}"/>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42" name="フローチャート: 判断 641">
          <a:extLst>
            <a:ext uri="{FF2B5EF4-FFF2-40B4-BE49-F238E27FC236}">
              <a16:creationId xmlns:a16="http://schemas.microsoft.com/office/drawing/2014/main" id="{B38B2F2B-2489-4EE6-A564-F4D1C788CEFE}"/>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643" name="フローチャート: 判断 642">
          <a:extLst>
            <a:ext uri="{FF2B5EF4-FFF2-40B4-BE49-F238E27FC236}">
              <a16:creationId xmlns:a16="http://schemas.microsoft.com/office/drawing/2014/main" id="{CCA75CAD-4407-4503-8F4F-995CDAD5F63F}"/>
            </a:ext>
          </a:extLst>
        </xdr:cNvPr>
        <xdr:cNvSpPr/>
      </xdr:nvSpPr>
      <xdr:spPr>
        <a:xfrm>
          <a:off x="12763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9803292-BA64-4D5E-B3E0-F94E019725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BDBD22C-AF15-4501-B00B-08B0D68532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B8D0A0C-7D82-4630-A11D-00E1F3C3105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B52881A-8357-410A-9F78-CA9C857486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8BC14E1-A81F-4E63-AEA3-21B4E341D7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49" name="楕円 648">
          <a:extLst>
            <a:ext uri="{FF2B5EF4-FFF2-40B4-BE49-F238E27FC236}">
              <a16:creationId xmlns:a16="http://schemas.microsoft.com/office/drawing/2014/main" id="{7455F4D0-4F8A-48A2-AF5C-54F9F5334B6E}"/>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E00E8A58-EAAF-470A-8DC4-805CF6EDC12C}"/>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651" name="楕円 650">
          <a:extLst>
            <a:ext uri="{FF2B5EF4-FFF2-40B4-BE49-F238E27FC236}">
              <a16:creationId xmlns:a16="http://schemas.microsoft.com/office/drawing/2014/main" id="{499DB007-1050-4A01-9480-5C4FB4EDF2FF}"/>
            </a:ext>
          </a:extLst>
        </xdr:cNvPr>
        <xdr:cNvSpPr/>
      </xdr:nvSpPr>
      <xdr:spPr>
        <a:xfrm>
          <a:off x="15430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60</xdr:row>
      <xdr:rowOff>0</xdr:rowOff>
    </xdr:to>
    <xdr:cxnSp macro="">
      <xdr:nvCxnSpPr>
        <xdr:cNvPr id="652" name="直線コネクタ 651">
          <a:extLst>
            <a:ext uri="{FF2B5EF4-FFF2-40B4-BE49-F238E27FC236}">
              <a16:creationId xmlns:a16="http://schemas.microsoft.com/office/drawing/2014/main" id="{5BD6EC39-4AB0-4AD5-985E-CC76CE5FBEDD}"/>
            </a:ext>
          </a:extLst>
        </xdr:cNvPr>
        <xdr:cNvCxnSpPr/>
      </xdr:nvCxnSpPr>
      <xdr:spPr>
        <a:xfrm>
          <a:off x="15481300" y="102431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53" name="楕円 652">
          <a:extLst>
            <a:ext uri="{FF2B5EF4-FFF2-40B4-BE49-F238E27FC236}">
              <a16:creationId xmlns:a16="http://schemas.microsoft.com/office/drawing/2014/main" id="{4FAC610C-B06C-4F01-AE1F-54F5F19E8EDF}"/>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127635</xdr:rowOff>
    </xdr:to>
    <xdr:cxnSp macro="">
      <xdr:nvCxnSpPr>
        <xdr:cNvPr id="654" name="直線コネクタ 653">
          <a:extLst>
            <a:ext uri="{FF2B5EF4-FFF2-40B4-BE49-F238E27FC236}">
              <a16:creationId xmlns:a16="http://schemas.microsoft.com/office/drawing/2014/main" id="{5292B860-4CA8-4817-8BC3-CD5B41652508}"/>
            </a:ext>
          </a:extLst>
        </xdr:cNvPr>
        <xdr:cNvCxnSpPr/>
      </xdr:nvCxnSpPr>
      <xdr:spPr>
        <a:xfrm>
          <a:off x="14592300" y="102146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27305</xdr:rowOff>
    </xdr:from>
    <xdr:to>
      <xdr:col>72</xdr:col>
      <xdr:colOff>38100</xdr:colOff>
      <xdr:row>59</xdr:row>
      <xdr:rowOff>128905</xdr:rowOff>
    </xdr:to>
    <xdr:sp macro="" textlink="">
      <xdr:nvSpPr>
        <xdr:cNvPr id="655" name="楕円 654">
          <a:extLst>
            <a:ext uri="{FF2B5EF4-FFF2-40B4-BE49-F238E27FC236}">
              <a16:creationId xmlns:a16="http://schemas.microsoft.com/office/drawing/2014/main" id="{CCFA9601-BD39-42EF-BEBB-D61CBB365633}"/>
            </a:ext>
          </a:extLst>
        </xdr:cNvPr>
        <xdr:cNvSpPr/>
      </xdr:nvSpPr>
      <xdr:spPr>
        <a:xfrm>
          <a:off x="13652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78105</xdr:rowOff>
    </xdr:from>
    <xdr:to>
      <xdr:col>76</xdr:col>
      <xdr:colOff>114300</xdr:colOff>
      <xdr:row>59</xdr:row>
      <xdr:rowOff>99060</xdr:rowOff>
    </xdr:to>
    <xdr:cxnSp macro="">
      <xdr:nvCxnSpPr>
        <xdr:cNvPr id="656" name="直線コネクタ 655">
          <a:extLst>
            <a:ext uri="{FF2B5EF4-FFF2-40B4-BE49-F238E27FC236}">
              <a16:creationId xmlns:a16="http://schemas.microsoft.com/office/drawing/2014/main" id="{C0E3E409-4539-44EF-9EB1-53D5A7EC7793}"/>
            </a:ext>
          </a:extLst>
        </xdr:cNvPr>
        <xdr:cNvCxnSpPr/>
      </xdr:nvCxnSpPr>
      <xdr:spPr>
        <a:xfrm>
          <a:off x="13703300" y="101936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xdr:rowOff>
    </xdr:from>
    <xdr:to>
      <xdr:col>67</xdr:col>
      <xdr:colOff>101600</xdr:colOff>
      <xdr:row>59</xdr:row>
      <xdr:rowOff>104140</xdr:rowOff>
    </xdr:to>
    <xdr:sp macro="" textlink="">
      <xdr:nvSpPr>
        <xdr:cNvPr id="657" name="楕円 656">
          <a:extLst>
            <a:ext uri="{FF2B5EF4-FFF2-40B4-BE49-F238E27FC236}">
              <a16:creationId xmlns:a16="http://schemas.microsoft.com/office/drawing/2014/main" id="{8FEEEE3B-082A-4967-9AD2-6A35A4AF42A1}"/>
            </a:ext>
          </a:extLst>
        </xdr:cNvPr>
        <xdr:cNvSpPr/>
      </xdr:nvSpPr>
      <xdr:spPr>
        <a:xfrm>
          <a:off x="12763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59</xdr:row>
      <xdr:rowOff>78105</xdr:rowOff>
    </xdr:to>
    <xdr:cxnSp macro="">
      <xdr:nvCxnSpPr>
        <xdr:cNvPr id="658" name="直線コネクタ 657">
          <a:extLst>
            <a:ext uri="{FF2B5EF4-FFF2-40B4-BE49-F238E27FC236}">
              <a16:creationId xmlns:a16="http://schemas.microsoft.com/office/drawing/2014/main" id="{74AB1113-DA85-4583-9962-E137882DB87A}"/>
            </a:ext>
          </a:extLst>
        </xdr:cNvPr>
        <xdr:cNvCxnSpPr/>
      </xdr:nvCxnSpPr>
      <xdr:spPr>
        <a:xfrm>
          <a:off x="12814300" y="101688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659" name="n_1aveValue【学校施設】&#10;有形固定資産減価償却率">
          <a:extLst>
            <a:ext uri="{FF2B5EF4-FFF2-40B4-BE49-F238E27FC236}">
              <a16:creationId xmlns:a16="http://schemas.microsoft.com/office/drawing/2014/main" id="{2E5F5E72-F295-4BF0-8BEE-C7407EF63A97}"/>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60" name="n_2aveValue【学校施設】&#10;有形固定資産減価償却率">
          <a:extLst>
            <a:ext uri="{FF2B5EF4-FFF2-40B4-BE49-F238E27FC236}">
              <a16:creationId xmlns:a16="http://schemas.microsoft.com/office/drawing/2014/main" id="{C3641651-46D7-4381-AC72-59AE40093F56}"/>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661" name="n_3aveValue【学校施設】&#10;有形固定資産減価償却率">
          <a:extLst>
            <a:ext uri="{FF2B5EF4-FFF2-40B4-BE49-F238E27FC236}">
              <a16:creationId xmlns:a16="http://schemas.microsoft.com/office/drawing/2014/main" id="{7411B95A-97AF-4891-820B-EF857007586C}"/>
            </a:ext>
          </a:extLst>
        </xdr:cNvPr>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102887</xdr:rowOff>
    </xdr:from>
    <xdr:ext cx="405111" cy="259045"/>
    <xdr:sp macro="" textlink="">
      <xdr:nvSpPr>
        <xdr:cNvPr id="662" name="n_4aveValue【学校施設】&#10;有形固定資産減価償却率">
          <a:extLst>
            <a:ext uri="{FF2B5EF4-FFF2-40B4-BE49-F238E27FC236}">
              <a16:creationId xmlns:a16="http://schemas.microsoft.com/office/drawing/2014/main" id="{C0F2BBE3-0E96-4BCE-A814-FAABA75E08E1}"/>
            </a:ext>
          </a:extLst>
        </xdr:cNvPr>
        <xdr:cNvSpPr txBox="1"/>
      </xdr:nvSpPr>
      <xdr:spPr>
        <a:xfrm>
          <a:off x="12611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23512</xdr:rowOff>
    </xdr:from>
    <xdr:ext cx="405111" cy="259045"/>
    <xdr:sp macro="" textlink="">
      <xdr:nvSpPr>
        <xdr:cNvPr id="663" name="n_1mainValue【学校施設】&#10;有形固定資産減価償却率">
          <a:extLst>
            <a:ext uri="{FF2B5EF4-FFF2-40B4-BE49-F238E27FC236}">
              <a16:creationId xmlns:a16="http://schemas.microsoft.com/office/drawing/2014/main" id="{374E4E4F-F530-43DC-9C05-7273C2125EAB}"/>
            </a:ext>
          </a:extLst>
        </xdr:cNvPr>
        <xdr:cNvSpPr txBox="1"/>
      </xdr:nvSpPr>
      <xdr:spPr>
        <a:xfrm>
          <a:off x="15266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664" name="n_2mainValue【学校施設】&#10;有形固定資産減価償却率">
          <a:extLst>
            <a:ext uri="{FF2B5EF4-FFF2-40B4-BE49-F238E27FC236}">
              <a16:creationId xmlns:a16="http://schemas.microsoft.com/office/drawing/2014/main" id="{8D5CDA5C-339A-46B6-A9DA-9E4BF44D9DE9}"/>
            </a:ext>
          </a:extLst>
        </xdr:cNvPr>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145432</xdr:rowOff>
    </xdr:from>
    <xdr:ext cx="405111" cy="259045"/>
    <xdr:sp macro="" textlink="">
      <xdr:nvSpPr>
        <xdr:cNvPr id="665" name="n_3mainValue【学校施設】&#10;有形固定資産減価償却率">
          <a:extLst>
            <a:ext uri="{FF2B5EF4-FFF2-40B4-BE49-F238E27FC236}">
              <a16:creationId xmlns:a16="http://schemas.microsoft.com/office/drawing/2014/main" id="{0D836332-73BD-4D3A-952D-07ACCDC5DB08}"/>
            </a:ext>
          </a:extLst>
        </xdr:cNvPr>
        <xdr:cNvSpPr txBox="1"/>
      </xdr:nvSpPr>
      <xdr:spPr>
        <a:xfrm>
          <a:off x="13500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120667</xdr:rowOff>
    </xdr:from>
    <xdr:ext cx="405111" cy="259045"/>
    <xdr:sp macro="" textlink="">
      <xdr:nvSpPr>
        <xdr:cNvPr id="666" name="n_4mainValue【学校施設】&#10;有形固定資産減価償却率">
          <a:extLst>
            <a:ext uri="{FF2B5EF4-FFF2-40B4-BE49-F238E27FC236}">
              <a16:creationId xmlns:a16="http://schemas.microsoft.com/office/drawing/2014/main" id="{32F6F0C6-431E-4546-992C-E5E0CFDF6561}"/>
            </a:ext>
          </a:extLst>
        </xdr:cNvPr>
        <xdr:cNvSpPr txBox="1"/>
      </xdr:nvSpPr>
      <xdr:spPr>
        <a:xfrm>
          <a:off x="12611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A3D06AE0-14D8-4E6D-B68F-2FDD5236EB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F0C2A442-496B-4EC8-B3DD-D7B0154D98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E87BB2F9-2E72-4ABC-992B-0BA5DEAAC27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13A0DEBB-8574-4983-8D24-1AAE37BC0F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109B738F-DCAB-422C-9305-89044A7E70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F9A17E7A-8685-4861-BE6A-C1E41A169A4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FA37809C-3B1A-4A3C-8D61-57EF67A1CE5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231E3A68-1502-4988-8EEB-AB8A365F99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8F521805-B3B0-46DB-9C0E-4A3AC9A2B5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5A15F4E3-E47C-4A31-BF7C-9670E4F58E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a:extLst>
            <a:ext uri="{FF2B5EF4-FFF2-40B4-BE49-F238E27FC236}">
              <a16:creationId xmlns:a16="http://schemas.microsoft.com/office/drawing/2014/main" id="{D36372D0-3862-4B08-B7E5-FFA2A8510CC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8" name="直線コネクタ 677">
          <a:extLst>
            <a:ext uri="{FF2B5EF4-FFF2-40B4-BE49-F238E27FC236}">
              <a16:creationId xmlns:a16="http://schemas.microsoft.com/office/drawing/2014/main" id="{C989EB6D-8BFD-4316-86C1-54CB015CDFE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a:extLst>
            <a:ext uri="{FF2B5EF4-FFF2-40B4-BE49-F238E27FC236}">
              <a16:creationId xmlns:a16="http://schemas.microsoft.com/office/drawing/2014/main" id="{D03AB49D-C920-4BA8-BB59-D2053741BAD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a:extLst>
            <a:ext uri="{FF2B5EF4-FFF2-40B4-BE49-F238E27FC236}">
              <a16:creationId xmlns:a16="http://schemas.microsoft.com/office/drawing/2014/main" id="{608610A8-3EE5-4BBF-AED8-5C4F1E8B678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a:extLst>
            <a:ext uri="{FF2B5EF4-FFF2-40B4-BE49-F238E27FC236}">
              <a16:creationId xmlns:a16="http://schemas.microsoft.com/office/drawing/2014/main" id="{6C112C20-DD8F-43EC-BAFE-0C32201D6EA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a:extLst>
            <a:ext uri="{FF2B5EF4-FFF2-40B4-BE49-F238E27FC236}">
              <a16:creationId xmlns:a16="http://schemas.microsoft.com/office/drawing/2014/main" id="{C4388A20-AC32-43CC-A417-FA982D067DD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a:extLst>
            <a:ext uri="{FF2B5EF4-FFF2-40B4-BE49-F238E27FC236}">
              <a16:creationId xmlns:a16="http://schemas.microsoft.com/office/drawing/2014/main" id="{0F56B007-68CA-4984-B581-5A9AD8DE6AA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a:extLst>
            <a:ext uri="{FF2B5EF4-FFF2-40B4-BE49-F238E27FC236}">
              <a16:creationId xmlns:a16="http://schemas.microsoft.com/office/drawing/2014/main" id="{47C75AEC-998D-4209-9C5C-6451C384D0D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a:extLst>
            <a:ext uri="{FF2B5EF4-FFF2-40B4-BE49-F238E27FC236}">
              <a16:creationId xmlns:a16="http://schemas.microsoft.com/office/drawing/2014/main" id="{8654B940-AFC7-44E8-B494-F17D2DA16DF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24C764BA-FD5C-4ADD-9327-F8F4EEFD90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B5A810EE-34AF-49EA-855C-B97CF4D40B8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36FD30E8-3BB4-45C5-878F-E757FBC50C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9" name="直線コネクタ 688">
          <a:extLst>
            <a:ext uri="{FF2B5EF4-FFF2-40B4-BE49-F238E27FC236}">
              <a16:creationId xmlns:a16="http://schemas.microsoft.com/office/drawing/2014/main" id="{24209537-AB73-4B90-882A-F79FBB28DC0C}"/>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90" name="【学校施設】&#10;一人当たり面積最小値テキスト">
          <a:extLst>
            <a:ext uri="{FF2B5EF4-FFF2-40B4-BE49-F238E27FC236}">
              <a16:creationId xmlns:a16="http://schemas.microsoft.com/office/drawing/2014/main" id="{71A26FBE-26B4-496B-BE75-7946795F7CAB}"/>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1" name="直線コネクタ 690">
          <a:extLst>
            <a:ext uri="{FF2B5EF4-FFF2-40B4-BE49-F238E27FC236}">
              <a16:creationId xmlns:a16="http://schemas.microsoft.com/office/drawing/2014/main" id="{B958D254-EA79-44A6-916F-AE5EEDA14FEE}"/>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2" name="【学校施設】&#10;一人当たり面積最大値テキスト">
          <a:extLst>
            <a:ext uri="{FF2B5EF4-FFF2-40B4-BE49-F238E27FC236}">
              <a16:creationId xmlns:a16="http://schemas.microsoft.com/office/drawing/2014/main" id="{0D4C6B2A-DC94-4EA0-996D-B2FEADD669B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3" name="直線コネクタ 692">
          <a:extLst>
            <a:ext uri="{FF2B5EF4-FFF2-40B4-BE49-F238E27FC236}">
              <a16:creationId xmlns:a16="http://schemas.microsoft.com/office/drawing/2014/main" id="{319F3B36-7C8B-43B1-A27A-48B83934857B}"/>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94" name="【学校施設】&#10;一人当たり面積平均値テキスト">
          <a:extLst>
            <a:ext uri="{FF2B5EF4-FFF2-40B4-BE49-F238E27FC236}">
              <a16:creationId xmlns:a16="http://schemas.microsoft.com/office/drawing/2014/main" id="{9609CB52-6E8B-4CA9-AB00-3ED883EC75FA}"/>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5" name="フローチャート: 判断 694">
          <a:extLst>
            <a:ext uri="{FF2B5EF4-FFF2-40B4-BE49-F238E27FC236}">
              <a16:creationId xmlns:a16="http://schemas.microsoft.com/office/drawing/2014/main" id="{83176020-A20C-4773-A39A-FB6FDF1FE455}"/>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6" name="フローチャート: 判断 695">
          <a:extLst>
            <a:ext uri="{FF2B5EF4-FFF2-40B4-BE49-F238E27FC236}">
              <a16:creationId xmlns:a16="http://schemas.microsoft.com/office/drawing/2014/main" id="{9D94D9C4-2292-4D61-90BD-9B97441F270A}"/>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7" name="フローチャート: 判断 696">
          <a:extLst>
            <a:ext uri="{FF2B5EF4-FFF2-40B4-BE49-F238E27FC236}">
              <a16:creationId xmlns:a16="http://schemas.microsoft.com/office/drawing/2014/main" id="{BCCE26E4-5E07-4EE9-B1DB-74F0E74CD92C}"/>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98" name="フローチャート: 判断 697">
          <a:extLst>
            <a:ext uri="{FF2B5EF4-FFF2-40B4-BE49-F238E27FC236}">
              <a16:creationId xmlns:a16="http://schemas.microsoft.com/office/drawing/2014/main" id="{B2DCF34A-CBB9-4409-AF09-3972F751BF97}"/>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99" name="フローチャート: 判断 698">
          <a:extLst>
            <a:ext uri="{FF2B5EF4-FFF2-40B4-BE49-F238E27FC236}">
              <a16:creationId xmlns:a16="http://schemas.microsoft.com/office/drawing/2014/main" id="{974B40D4-8B93-41F0-958E-E701488C68E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F8AEF125-D458-46C9-B27C-8D8CC3A266A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F2FFE30E-B732-4B89-AE8F-3837778490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7221E21-A1E4-457C-A7EC-A207C44471F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6FDC9AA-657C-45A3-8E60-E3BB668C92D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1A33AA7-1211-47E6-9ACE-058AA692EC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122936</xdr:rowOff>
    </xdr:from>
    <xdr:to>
      <xdr:col>116</xdr:col>
      <xdr:colOff>114300</xdr:colOff>
      <xdr:row>61</xdr:row>
      <xdr:rowOff>53086</xdr:rowOff>
    </xdr:to>
    <xdr:sp macro="" textlink="">
      <xdr:nvSpPr>
        <xdr:cNvPr id="705" name="楕円 704">
          <a:extLst>
            <a:ext uri="{FF2B5EF4-FFF2-40B4-BE49-F238E27FC236}">
              <a16:creationId xmlns:a16="http://schemas.microsoft.com/office/drawing/2014/main" id="{52D61E08-80D6-4FB6-98E3-E54FB5D3085A}"/>
            </a:ext>
          </a:extLst>
        </xdr:cNvPr>
        <xdr:cNvSpPr/>
      </xdr:nvSpPr>
      <xdr:spPr>
        <a:xfrm>
          <a:off x="221107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145813</xdr:rowOff>
    </xdr:from>
    <xdr:ext cx="469744" cy="259045"/>
    <xdr:sp macro="" textlink="">
      <xdr:nvSpPr>
        <xdr:cNvPr id="706" name="【学校施設】&#10;一人当たり面積該当値テキスト">
          <a:extLst>
            <a:ext uri="{FF2B5EF4-FFF2-40B4-BE49-F238E27FC236}">
              <a16:creationId xmlns:a16="http://schemas.microsoft.com/office/drawing/2014/main" id="{42C67403-C636-4E7B-B9EF-4820D92ED514}"/>
            </a:ext>
          </a:extLst>
        </xdr:cNvPr>
        <xdr:cNvSpPr txBox="1"/>
      </xdr:nvSpPr>
      <xdr:spPr>
        <a:xfrm>
          <a:off x="22199600" y="1026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146253</xdr:rowOff>
    </xdr:from>
    <xdr:to>
      <xdr:col>112</xdr:col>
      <xdr:colOff>38100</xdr:colOff>
      <xdr:row>61</xdr:row>
      <xdr:rowOff>76403</xdr:rowOff>
    </xdr:to>
    <xdr:sp macro="" textlink="">
      <xdr:nvSpPr>
        <xdr:cNvPr id="707" name="楕円 706">
          <a:extLst>
            <a:ext uri="{FF2B5EF4-FFF2-40B4-BE49-F238E27FC236}">
              <a16:creationId xmlns:a16="http://schemas.microsoft.com/office/drawing/2014/main" id="{CFDDE702-110B-4545-91BE-DAFF2817FF2B}"/>
            </a:ext>
          </a:extLst>
        </xdr:cNvPr>
        <xdr:cNvSpPr/>
      </xdr:nvSpPr>
      <xdr:spPr>
        <a:xfrm>
          <a:off x="21272500" y="104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2286</xdr:rowOff>
    </xdr:from>
    <xdr:to>
      <xdr:col>116</xdr:col>
      <xdr:colOff>63500</xdr:colOff>
      <xdr:row>61</xdr:row>
      <xdr:rowOff>25603</xdr:rowOff>
    </xdr:to>
    <xdr:cxnSp macro="">
      <xdr:nvCxnSpPr>
        <xdr:cNvPr id="708" name="直線コネクタ 707">
          <a:extLst>
            <a:ext uri="{FF2B5EF4-FFF2-40B4-BE49-F238E27FC236}">
              <a16:creationId xmlns:a16="http://schemas.microsoft.com/office/drawing/2014/main" id="{DD97335A-4A78-4E8F-8CA8-40664048EA67}"/>
            </a:ext>
          </a:extLst>
        </xdr:cNvPr>
        <xdr:cNvCxnSpPr/>
      </xdr:nvCxnSpPr>
      <xdr:spPr>
        <a:xfrm flipV="1">
          <a:off x="21323300" y="10460736"/>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162713</xdr:rowOff>
    </xdr:from>
    <xdr:to>
      <xdr:col>107</xdr:col>
      <xdr:colOff>101600</xdr:colOff>
      <xdr:row>61</xdr:row>
      <xdr:rowOff>92863</xdr:rowOff>
    </xdr:to>
    <xdr:sp macro="" textlink="">
      <xdr:nvSpPr>
        <xdr:cNvPr id="709" name="楕円 708">
          <a:extLst>
            <a:ext uri="{FF2B5EF4-FFF2-40B4-BE49-F238E27FC236}">
              <a16:creationId xmlns:a16="http://schemas.microsoft.com/office/drawing/2014/main" id="{6095AE08-B280-422F-B6CC-C5FEE74AB6AA}"/>
            </a:ext>
          </a:extLst>
        </xdr:cNvPr>
        <xdr:cNvSpPr/>
      </xdr:nvSpPr>
      <xdr:spPr>
        <a:xfrm>
          <a:off x="20383500" y="1044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25603</xdr:rowOff>
    </xdr:from>
    <xdr:to>
      <xdr:col>111</xdr:col>
      <xdr:colOff>177800</xdr:colOff>
      <xdr:row>61</xdr:row>
      <xdr:rowOff>42063</xdr:rowOff>
    </xdr:to>
    <xdr:cxnSp macro="">
      <xdr:nvCxnSpPr>
        <xdr:cNvPr id="710" name="直線コネクタ 709">
          <a:extLst>
            <a:ext uri="{FF2B5EF4-FFF2-40B4-BE49-F238E27FC236}">
              <a16:creationId xmlns:a16="http://schemas.microsoft.com/office/drawing/2014/main" id="{D71EDBA0-EED7-4450-985B-DF602263B0EC}"/>
            </a:ext>
          </a:extLst>
        </xdr:cNvPr>
        <xdr:cNvCxnSpPr/>
      </xdr:nvCxnSpPr>
      <xdr:spPr>
        <a:xfrm flipV="1">
          <a:off x="20434300" y="10484053"/>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22352</xdr:rowOff>
    </xdr:from>
    <xdr:to>
      <xdr:col>102</xdr:col>
      <xdr:colOff>165100</xdr:colOff>
      <xdr:row>61</xdr:row>
      <xdr:rowOff>123952</xdr:rowOff>
    </xdr:to>
    <xdr:sp macro="" textlink="">
      <xdr:nvSpPr>
        <xdr:cNvPr id="711" name="楕円 710">
          <a:extLst>
            <a:ext uri="{FF2B5EF4-FFF2-40B4-BE49-F238E27FC236}">
              <a16:creationId xmlns:a16="http://schemas.microsoft.com/office/drawing/2014/main" id="{D419EC99-3053-475B-A824-ECD7C8B6CB73}"/>
            </a:ext>
          </a:extLst>
        </xdr:cNvPr>
        <xdr:cNvSpPr/>
      </xdr:nvSpPr>
      <xdr:spPr>
        <a:xfrm>
          <a:off x="19494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42063</xdr:rowOff>
    </xdr:from>
    <xdr:to>
      <xdr:col>107</xdr:col>
      <xdr:colOff>50800</xdr:colOff>
      <xdr:row>61</xdr:row>
      <xdr:rowOff>73152</xdr:rowOff>
    </xdr:to>
    <xdr:cxnSp macro="">
      <xdr:nvCxnSpPr>
        <xdr:cNvPr id="712" name="直線コネクタ 711">
          <a:extLst>
            <a:ext uri="{FF2B5EF4-FFF2-40B4-BE49-F238E27FC236}">
              <a16:creationId xmlns:a16="http://schemas.microsoft.com/office/drawing/2014/main" id="{8F916155-1AED-4F4B-B779-EB80E1633ABE}"/>
            </a:ext>
          </a:extLst>
        </xdr:cNvPr>
        <xdr:cNvCxnSpPr/>
      </xdr:nvCxnSpPr>
      <xdr:spPr>
        <a:xfrm flipV="1">
          <a:off x="19545300" y="10500513"/>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43383</xdr:rowOff>
    </xdr:from>
    <xdr:to>
      <xdr:col>98</xdr:col>
      <xdr:colOff>38100</xdr:colOff>
      <xdr:row>61</xdr:row>
      <xdr:rowOff>144983</xdr:rowOff>
    </xdr:to>
    <xdr:sp macro="" textlink="">
      <xdr:nvSpPr>
        <xdr:cNvPr id="713" name="楕円 712">
          <a:extLst>
            <a:ext uri="{FF2B5EF4-FFF2-40B4-BE49-F238E27FC236}">
              <a16:creationId xmlns:a16="http://schemas.microsoft.com/office/drawing/2014/main" id="{3AA432AE-EDBD-49EF-8F77-52069BBF3342}"/>
            </a:ext>
          </a:extLst>
        </xdr:cNvPr>
        <xdr:cNvSpPr/>
      </xdr:nvSpPr>
      <xdr:spPr>
        <a:xfrm>
          <a:off x="18605500" y="105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73152</xdr:rowOff>
    </xdr:from>
    <xdr:to>
      <xdr:col>102</xdr:col>
      <xdr:colOff>114300</xdr:colOff>
      <xdr:row>61</xdr:row>
      <xdr:rowOff>94183</xdr:rowOff>
    </xdr:to>
    <xdr:cxnSp macro="">
      <xdr:nvCxnSpPr>
        <xdr:cNvPr id="714" name="直線コネクタ 713">
          <a:extLst>
            <a:ext uri="{FF2B5EF4-FFF2-40B4-BE49-F238E27FC236}">
              <a16:creationId xmlns:a16="http://schemas.microsoft.com/office/drawing/2014/main" id="{82C08C5A-67F4-4F25-9FC6-1314993136CC}"/>
            </a:ext>
          </a:extLst>
        </xdr:cNvPr>
        <xdr:cNvCxnSpPr/>
      </xdr:nvCxnSpPr>
      <xdr:spPr>
        <a:xfrm flipV="1">
          <a:off x="18656300" y="1053160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715" name="n_1aveValue【学校施設】&#10;一人当たり面積">
          <a:extLst>
            <a:ext uri="{FF2B5EF4-FFF2-40B4-BE49-F238E27FC236}">
              <a16:creationId xmlns:a16="http://schemas.microsoft.com/office/drawing/2014/main" id="{CBEBBA52-6003-41D3-8C37-CD48A15B780A}"/>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716" name="n_2aveValue【学校施設】&#10;一人当たり面積">
          <a:extLst>
            <a:ext uri="{FF2B5EF4-FFF2-40B4-BE49-F238E27FC236}">
              <a16:creationId xmlns:a16="http://schemas.microsoft.com/office/drawing/2014/main" id="{1FBD5534-205F-441B-90DC-66239DD56C34}"/>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717" name="n_3aveValue【学校施設】&#10;一人当たり面積">
          <a:extLst>
            <a:ext uri="{FF2B5EF4-FFF2-40B4-BE49-F238E27FC236}">
              <a16:creationId xmlns:a16="http://schemas.microsoft.com/office/drawing/2014/main" id="{C5CDCD77-C2A8-4EF3-9AF1-AAA0FE64EA11}"/>
            </a:ext>
          </a:extLst>
        </xdr:cNvPr>
        <xdr:cNvSpPr txBox="1"/>
      </xdr:nvSpPr>
      <xdr:spPr>
        <a:xfrm>
          <a:off x="19310427" y="105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718" name="n_4aveValue【学校施設】&#10;一人当たり面積">
          <a:extLst>
            <a:ext uri="{FF2B5EF4-FFF2-40B4-BE49-F238E27FC236}">
              <a16:creationId xmlns:a16="http://schemas.microsoft.com/office/drawing/2014/main" id="{6246E1EF-A844-4550-B6D1-3E719E2466CC}"/>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67530</xdr:rowOff>
    </xdr:from>
    <xdr:ext cx="469744" cy="259045"/>
    <xdr:sp macro="" textlink="">
      <xdr:nvSpPr>
        <xdr:cNvPr id="719" name="n_1mainValue【学校施設】&#10;一人当たり面積">
          <a:extLst>
            <a:ext uri="{FF2B5EF4-FFF2-40B4-BE49-F238E27FC236}">
              <a16:creationId xmlns:a16="http://schemas.microsoft.com/office/drawing/2014/main" id="{E6B71636-0275-405B-BB50-C0D4A5A71DDC}"/>
            </a:ext>
          </a:extLst>
        </xdr:cNvPr>
        <xdr:cNvSpPr txBox="1"/>
      </xdr:nvSpPr>
      <xdr:spPr>
        <a:xfrm>
          <a:off x="21075727" y="105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83990</xdr:rowOff>
    </xdr:from>
    <xdr:ext cx="469744" cy="259045"/>
    <xdr:sp macro="" textlink="">
      <xdr:nvSpPr>
        <xdr:cNvPr id="720" name="n_2mainValue【学校施設】&#10;一人当たり面積">
          <a:extLst>
            <a:ext uri="{FF2B5EF4-FFF2-40B4-BE49-F238E27FC236}">
              <a16:creationId xmlns:a16="http://schemas.microsoft.com/office/drawing/2014/main" id="{2B2FE8E9-0B84-464B-9337-E247C7389827}"/>
            </a:ext>
          </a:extLst>
        </xdr:cNvPr>
        <xdr:cNvSpPr txBox="1"/>
      </xdr:nvSpPr>
      <xdr:spPr>
        <a:xfrm>
          <a:off x="20199427" y="1054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140479</xdr:rowOff>
    </xdr:from>
    <xdr:ext cx="469744" cy="259045"/>
    <xdr:sp macro="" textlink="">
      <xdr:nvSpPr>
        <xdr:cNvPr id="721" name="n_3mainValue【学校施設】&#10;一人当たり面積">
          <a:extLst>
            <a:ext uri="{FF2B5EF4-FFF2-40B4-BE49-F238E27FC236}">
              <a16:creationId xmlns:a16="http://schemas.microsoft.com/office/drawing/2014/main" id="{BA9C42E5-3C7C-45A6-B6D1-C483B5C3E3D4}"/>
            </a:ext>
          </a:extLst>
        </xdr:cNvPr>
        <xdr:cNvSpPr txBox="1"/>
      </xdr:nvSpPr>
      <xdr:spPr>
        <a:xfrm>
          <a:off x="193104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136110</xdr:rowOff>
    </xdr:from>
    <xdr:ext cx="469744" cy="259045"/>
    <xdr:sp macro="" textlink="">
      <xdr:nvSpPr>
        <xdr:cNvPr id="722" name="n_4mainValue【学校施設】&#10;一人当たり面積">
          <a:extLst>
            <a:ext uri="{FF2B5EF4-FFF2-40B4-BE49-F238E27FC236}">
              <a16:creationId xmlns:a16="http://schemas.microsoft.com/office/drawing/2014/main" id="{E8263121-E663-4A43-8817-0D976D4557E9}"/>
            </a:ext>
          </a:extLst>
        </xdr:cNvPr>
        <xdr:cNvSpPr txBox="1"/>
      </xdr:nvSpPr>
      <xdr:spPr>
        <a:xfrm>
          <a:off x="18421427" y="105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473D14FB-29D7-4F65-AA13-0001C87E65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84569CD8-5E58-4992-B94F-ECF5D74AC2B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BCED5BAB-BA86-42B6-A102-730E4EB094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53753767-2DF1-4E94-BBFB-2F110AEFC1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425EA614-EFFA-4509-A56A-9F5BDF4F3B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596C65CB-3FE1-4BF3-A590-DEB20566B1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BAE01F5A-7078-4043-A9B1-0DA5EB7F34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4298A57-C2D4-4D2C-9C0E-00A116FD546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8A2823CA-3EFE-40B2-80F4-92B653AF82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A22DB26B-7D7F-4C1D-9965-BD930D7571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CE533E2A-F9E2-4187-B19F-B5307E34ED8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DCFAFA66-19D7-4F67-A633-40BB3641722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3D4590C2-E7D2-4A83-A548-7868B8D4EA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0F0E60D-2140-42CF-AD00-4672D456753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291821FD-06CA-46E2-809C-9D0F7B0247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DE906B54-B9C2-4DA1-85FB-05A9F384C39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BEB8A8A6-D53F-4F64-9BFD-4EB53CF25C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2C8697C9-837F-4888-A325-0CC29A60B20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5A08F00D-7C60-44A1-A827-C4895A8938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2B00B3A2-19B0-4A4E-B59A-9A78E750DEC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808C9388-0FC4-4EAB-BE0D-813D3C55DB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6CD7B321-5445-48F2-B5DC-5EE2C715ACF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555B2469-BE66-4A1B-ADDF-BC54FFFDA8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62943FEB-6DA7-4FCE-8599-E28D825F89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18710F31-10BE-497D-A25F-F4F140F41A8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53C58D02-677F-4C23-BCC6-3E855557BB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BA8E9B80-935B-4A66-A241-DF4B695523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47F04F3-F769-478B-8EC0-726089F67F5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582825B4-F609-4289-A394-05F12944E43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DDE890DE-CF2F-43A1-BCC2-54A97E5DC9B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A545EC2B-4F65-430B-9694-12700406E6A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8AD0493A-1DA8-4C51-B895-26F051BA40F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ADF83476-EB96-4022-B9C4-BFEAE6C63A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8C74AB0D-17CB-4943-9FAB-97825FDD063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22524F32-A1DD-4F34-B7FC-A991EA8A7E7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BB2D0C9F-944E-4D25-BF33-6711371B69F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D8BE2BD5-4B7D-45CE-AD70-3C76E426DEB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79F95820-3D86-4C64-87C6-A034DD02538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2BFA653F-5C3E-4802-8150-4A4967F0CC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33020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8AE5F96C-E479-4567-908D-EC07DB02A898}"/>
            </a:ext>
          </a:extLst>
        </xdr:cNvPr>
        <xdr:cNvCxnSpPr/>
      </xdr:nvCxnSpPr>
      <xdr:spPr>
        <a:xfrm flipV="1">
          <a:off x="16318864" y="17178020"/>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a:extLst>
            <a:ext uri="{FF2B5EF4-FFF2-40B4-BE49-F238E27FC236}">
              <a16:creationId xmlns:a16="http://schemas.microsoft.com/office/drawing/2014/main" id="{758FC7C1-542C-4278-840A-5D7DC89BF95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B5D8700E-E37B-4B36-865F-43DD001A892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151147</xdr:rowOff>
    </xdr:from>
    <xdr:ext cx="340478" cy="259045"/>
    <xdr:sp macro="" textlink="">
      <xdr:nvSpPr>
        <xdr:cNvPr id="765" name="【公民館】&#10;有形固定資産減価償却率最大値テキスト">
          <a:extLst>
            <a:ext uri="{FF2B5EF4-FFF2-40B4-BE49-F238E27FC236}">
              <a16:creationId xmlns:a16="http://schemas.microsoft.com/office/drawing/2014/main" id="{61F00F70-C242-4C44-977F-29E3A90DCF52}"/>
            </a:ext>
          </a:extLst>
        </xdr:cNvPr>
        <xdr:cNvSpPr txBox="1"/>
      </xdr:nvSpPr>
      <xdr:spPr>
        <a:xfrm>
          <a:off x="16357600" y="1695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33020</xdr:rowOff>
    </xdr:from>
    <xdr:to>
      <xdr:col>86</xdr:col>
      <xdr:colOff>25400</xdr:colOff>
      <xdr:row>100</xdr:row>
      <xdr:rowOff>33020</xdr:rowOff>
    </xdr:to>
    <xdr:cxnSp macro="">
      <xdr:nvCxnSpPr>
        <xdr:cNvPr id="766" name="直線コネクタ 765">
          <a:extLst>
            <a:ext uri="{FF2B5EF4-FFF2-40B4-BE49-F238E27FC236}">
              <a16:creationId xmlns:a16="http://schemas.microsoft.com/office/drawing/2014/main" id="{DEB1E0D5-12CA-42E4-B97D-AD7EA34C2F41}"/>
            </a:ext>
          </a:extLst>
        </xdr:cNvPr>
        <xdr:cNvCxnSpPr/>
      </xdr:nvCxnSpPr>
      <xdr:spPr>
        <a:xfrm>
          <a:off x="16230600" y="1717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21607</xdr:rowOff>
    </xdr:from>
    <xdr:ext cx="405111" cy="259045"/>
    <xdr:sp macro="" textlink="">
      <xdr:nvSpPr>
        <xdr:cNvPr id="767" name="【公民館】&#10;有形固定資産減価償却率平均値テキスト">
          <a:extLst>
            <a:ext uri="{FF2B5EF4-FFF2-40B4-BE49-F238E27FC236}">
              <a16:creationId xmlns:a16="http://schemas.microsoft.com/office/drawing/2014/main" id="{A0E3332A-C64A-4C2B-B36A-CDD34B8E0136}"/>
            </a:ext>
          </a:extLst>
        </xdr:cNvPr>
        <xdr:cNvSpPr txBox="1"/>
      </xdr:nvSpPr>
      <xdr:spPr>
        <a:xfrm>
          <a:off x="16357600" y="1785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43180</xdr:rowOff>
    </xdr:from>
    <xdr:to>
      <xdr:col>85</xdr:col>
      <xdr:colOff>177800</xdr:colOff>
      <xdr:row>104</xdr:row>
      <xdr:rowOff>144780</xdr:rowOff>
    </xdr:to>
    <xdr:sp macro="" textlink="">
      <xdr:nvSpPr>
        <xdr:cNvPr id="768" name="フローチャート: 判断 767">
          <a:extLst>
            <a:ext uri="{FF2B5EF4-FFF2-40B4-BE49-F238E27FC236}">
              <a16:creationId xmlns:a16="http://schemas.microsoft.com/office/drawing/2014/main" id="{B6D6C54E-79C3-4ABC-BA78-A1ABF00C3754}"/>
            </a:ext>
          </a:extLst>
        </xdr:cNvPr>
        <xdr:cNvSpPr/>
      </xdr:nvSpPr>
      <xdr:spPr>
        <a:xfrm>
          <a:off x="162687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20320</xdr:rowOff>
    </xdr:from>
    <xdr:to>
      <xdr:col>81</xdr:col>
      <xdr:colOff>101600</xdr:colOff>
      <xdr:row>104</xdr:row>
      <xdr:rowOff>121920</xdr:rowOff>
    </xdr:to>
    <xdr:sp macro="" textlink="">
      <xdr:nvSpPr>
        <xdr:cNvPr id="769" name="フローチャート: 判断 768">
          <a:extLst>
            <a:ext uri="{FF2B5EF4-FFF2-40B4-BE49-F238E27FC236}">
              <a16:creationId xmlns:a16="http://schemas.microsoft.com/office/drawing/2014/main" id="{5B7278CD-8332-4912-8204-CC4ADFA20E8E}"/>
            </a:ext>
          </a:extLst>
        </xdr:cNvPr>
        <xdr:cNvSpPr/>
      </xdr:nvSpPr>
      <xdr:spPr>
        <a:xfrm>
          <a:off x="154305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35561</xdr:rowOff>
    </xdr:from>
    <xdr:to>
      <xdr:col>76</xdr:col>
      <xdr:colOff>165100</xdr:colOff>
      <xdr:row>104</xdr:row>
      <xdr:rowOff>137161</xdr:rowOff>
    </xdr:to>
    <xdr:sp macro="" textlink="">
      <xdr:nvSpPr>
        <xdr:cNvPr id="770" name="フローチャート: 判断 769">
          <a:extLst>
            <a:ext uri="{FF2B5EF4-FFF2-40B4-BE49-F238E27FC236}">
              <a16:creationId xmlns:a16="http://schemas.microsoft.com/office/drawing/2014/main" id="{F25E0910-0345-48B1-A9DA-0D9AA0A6DC44}"/>
            </a:ext>
          </a:extLst>
        </xdr:cNvPr>
        <xdr:cNvSpPr/>
      </xdr:nvSpPr>
      <xdr:spPr>
        <a:xfrm>
          <a:off x="14541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10161</xdr:rowOff>
    </xdr:from>
    <xdr:to>
      <xdr:col>72</xdr:col>
      <xdr:colOff>38100</xdr:colOff>
      <xdr:row>105</xdr:row>
      <xdr:rowOff>111761</xdr:rowOff>
    </xdr:to>
    <xdr:sp macro="" textlink="">
      <xdr:nvSpPr>
        <xdr:cNvPr id="771" name="フローチャート: 判断 770">
          <a:extLst>
            <a:ext uri="{FF2B5EF4-FFF2-40B4-BE49-F238E27FC236}">
              <a16:creationId xmlns:a16="http://schemas.microsoft.com/office/drawing/2014/main" id="{9C5ECCFC-88F7-4E08-8096-FF76B16E8D52}"/>
            </a:ext>
          </a:extLst>
        </xdr:cNvPr>
        <xdr:cNvSpPr/>
      </xdr:nvSpPr>
      <xdr:spPr>
        <a:xfrm>
          <a:off x="1365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161289</xdr:rowOff>
    </xdr:from>
    <xdr:to>
      <xdr:col>67</xdr:col>
      <xdr:colOff>101600</xdr:colOff>
      <xdr:row>105</xdr:row>
      <xdr:rowOff>91439</xdr:rowOff>
    </xdr:to>
    <xdr:sp macro="" textlink="">
      <xdr:nvSpPr>
        <xdr:cNvPr id="772" name="フローチャート: 判断 771">
          <a:extLst>
            <a:ext uri="{FF2B5EF4-FFF2-40B4-BE49-F238E27FC236}">
              <a16:creationId xmlns:a16="http://schemas.microsoft.com/office/drawing/2014/main" id="{9DE96874-9A3D-47BC-BAF5-A54BA9959E3C}"/>
            </a:ext>
          </a:extLst>
        </xdr:cNvPr>
        <xdr:cNvSpPr/>
      </xdr:nvSpPr>
      <xdr:spPr>
        <a:xfrm>
          <a:off x="12763500" y="1799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E7E570D-1C63-4F0E-B41B-20859F77F03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ABD9F03-825D-4393-A653-CE966F0F61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BC9D20E-EDE1-4626-B360-8BCBD6BBB7E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95A5D68-8811-4A74-9F27-846662942B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705C0E1-CA81-478D-969A-00367AA608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153670</xdr:rowOff>
    </xdr:from>
    <xdr:to>
      <xdr:col>85</xdr:col>
      <xdr:colOff>177800</xdr:colOff>
      <xdr:row>100</xdr:row>
      <xdr:rowOff>83820</xdr:rowOff>
    </xdr:to>
    <xdr:sp macro="" textlink="">
      <xdr:nvSpPr>
        <xdr:cNvPr id="778" name="楕円 777">
          <a:extLst>
            <a:ext uri="{FF2B5EF4-FFF2-40B4-BE49-F238E27FC236}">
              <a16:creationId xmlns:a16="http://schemas.microsoft.com/office/drawing/2014/main" id="{E3DF2E99-74F2-4A88-A0D9-4DC432F70A61}"/>
            </a:ext>
          </a:extLst>
        </xdr:cNvPr>
        <xdr:cNvSpPr/>
      </xdr:nvSpPr>
      <xdr:spPr>
        <a:xfrm>
          <a:off x="16268700" y="171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106697</xdr:rowOff>
    </xdr:from>
    <xdr:ext cx="340478" cy="259045"/>
    <xdr:sp macro="" textlink="">
      <xdr:nvSpPr>
        <xdr:cNvPr id="779" name="【公民館】&#10;有形固定資産減価償却率該当値テキスト">
          <a:extLst>
            <a:ext uri="{FF2B5EF4-FFF2-40B4-BE49-F238E27FC236}">
              <a16:creationId xmlns:a16="http://schemas.microsoft.com/office/drawing/2014/main" id="{9065072A-D3F2-4588-915B-4FDF2876C645}"/>
            </a:ext>
          </a:extLst>
        </xdr:cNvPr>
        <xdr:cNvSpPr txBox="1"/>
      </xdr:nvSpPr>
      <xdr:spPr>
        <a:xfrm>
          <a:off x="16357600" y="1708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780" name="楕円 779">
          <a:extLst>
            <a:ext uri="{FF2B5EF4-FFF2-40B4-BE49-F238E27FC236}">
              <a16:creationId xmlns:a16="http://schemas.microsoft.com/office/drawing/2014/main" id="{9E2245CE-30FC-4050-B9E0-FEDC2247009C}"/>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33020</xdr:rowOff>
    </xdr:to>
    <xdr:cxnSp macro="">
      <xdr:nvCxnSpPr>
        <xdr:cNvPr id="781" name="直線コネクタ 780">
          <a:extLst>
            <a:ext uri="{FF2B5EF4-FFF2-40B4-BE49-F238E27FC236}">
              <a16:creationId xmlns:a16="http://schemas.microsoft.com/office/drawing/2014/main" id="{87C56A37-6C2C-46AD-B904-AE9480E1D601}"/>
            </a:ext>
          </a:extLst>
        </xdr:cNvPr>
        <xdr:cNvCxnSpPr/>
      </xdr:nvCxnSpPr>
      <xdr:spPr>
        <a:xfrm>
          <a:off x="15481300" y="1714500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782" name="楕円 781">
          <a:extLst>
            <a:ext uri="{FF2B5EF4-FFF2-40B4-BE49-F238E27FC236}">
              <a16:creationId xmlns:a16="http://schemas.microsoft.com/office/drawing/2014/main" id="{F29668EE-F60A-4B39-8874-3E01B476F274}"/>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19050</xdr:rowOff>
    </xdr:from>
    <xdr:to>
      <xdr:col>67</xdr:col>
      <xdr:colOff>101600</xdr:colOff>
      <xdr:row>107</xdr:row>
      <xdr:rowOff>120650</xdr:rowOff>
    </xdr:to>
    <xdr:sp macro="" textlink="">
      <xdr:nvSpPr>
        <xdr:cNvPr id="783" name="楕円 782">
          <a:extLst>
            <a:ext uri="{FF2B5EF4-FFF2-40B4-BE49-F238E27FC236}">
              <a16:creationId xmlns:a16="http://schemas.microsoft.com/office/drawing/2014/main" id="{D22F95E5-4F08-410A-9D32-19D9BE35DD66}"/>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784" name="直線コネクタ 783">
          <a:extLst>
            <a:ext uri="{FF2B5EF4-FFF2-40B4-BE49-F238E27FC236}">
              <a16:creationId xmlns:a16="http://schemas.microsoft.com/office/drawing/2014/main" id="{49BD1B62-DB82-47C3-ACC7-7EFACC459695}"/>
            </a:ext>
          </a:extLst>
        </xdr:cNvPr>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113047</xdr:rowOff>
    </xdr:from>
    <xdr:ext cx="405111" cy="259045"/>
    <xdr:sp macro="" textlink="">
      <xdr:nvSpPr>
        <xdr:cNvPr id="785" name="n_1aveValue【公民館】&#10;有形固定資産減価償却率">
          <a:extLst>
            <a:ext uri="{FF2B5EF4-FFF2-40B4-BE49-F238E27FC236}">
              <a16:creationId xmlns:a16="http://schemas.microsoft.com/office/drawing/2014/main" id="{5206471B-5C74-400F-B33D-EC0B53F62742}"/>
            </a:ext>
          </a:extLst>
        </xdr:cNvPr>
        <xdr:cNvSpPr txBox="1"/>
      </xdr:nvSpPr>
      <xdr:spPr>
        <a:xfrm>
          <a:off x="152660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153688</xdr:rowOff>
    </xdr:from>
    <xdr:ext cx="405111" cy="259045"/>
    <xdr:sp macro="" textlink="">
      <xdr:nvSpPr>
        <xdr:cNvPr id="786" name="n_2aveValue【公民館】&#10;有形固定資産減価償却率">
          <a:extLst>
            <a:ext uri="{FF2B5EF4-FFF2-40B4-BE49-F238E27FC236}">
              <a16:creationId xmlns:a16="http://schemas.microsoft.com/office/drawing/2014/main" id="{AA1F0719-DCE8-492C-BBD0-B40287A63279}"/>
            </a:ext>
          </a:extLst>
        </xdr:cNvPr>
        <xdr:cNvSpPr txBox="1"/>
      </xdr:nvSpPr>
      <xdr:spPr>
        <a:xfrm>
          <a:off x="143897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128288</xdr:rowOff>
    </xdr:from>
    <xdr:ext cx="405111" cy="259045"/>
    <xdr:sp macro="" textlink="">
      <xdr:nvSpPr>
        <xdr:cNvPr id="787" name="n_3aveValue【公民館】&#10;有形固定資産減価償却率">
          <a:extLst>
            <a:ext uri="{FF2B5EF4-FFF2-40B4-BE49-F238E27FC236}">
              <a16:creationId xmlns:a16="http://schemas.microsoft.com/office/drawing/2014/main" id="{56B29580-A4FF-476F-BA21-AA79B4A1AA7F}"/>
            </a:ext>
          </a:extLst>
        </xdr:cNvPr>
        <xdr:cNvSpPr txBox="1"/>
      </xdr:nvSpPr>
      <xdr:spPr>
        <a:xfrm>
          <a:off x="13500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107966</xdr:rowOff>
    </xdr:from>
    <xdr:ext cx="405111" cy="259045"/>
    <xdr:sp macro="" textlink="">
      <xdr:nvSpPr>
        <xdr:cNvPr id="788" name="n_4aveValue【公民館】&#10;有形固定資産減価償却率">
          <a:extLst>
            <a:ext uri="{FF2B5EF4-FFF2-40B4-BE49-F238E27FC236}">
              <a16:creationId xmlns:a16="http://schemas.microsoft.com/office/drawing/2014/main" id="{EEF78401-E358-41BD-B0C3-65D8662DDFB1}"/>
            </a:ext>
          </a:extLst>
        </xdr:cNvPr>
        <xdr:cNvSpPr txBox="1"/>
      </xdr:nvSpPr>
      <xdr:spPr>
        <a:xfrm>
          <a:off x="12611744" y="1776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789" name="n_1mainValue【公民館】&#10;有形固定資産減価償却率">
          <a:extLst>
            <a:ext uri="{FF2B5EF4-FFF2-40B4-BE49-F238E27FC236}">
              <a16:creationId xmlns:a16="http://schemas.microsoft.com/office/drawing/2014/main" id="{AD467575-35BC-40A9-A03C-059753AAD888}"/>
            </a:ext>
          </a:extLst>
        </xdr:cNvPr>
        <xdr:cNvSpPr txBox="1"/>
      </xdr:nvSpPr>
      <xdr:spPr>
        <a:xfrm>
          <a:off x="15298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790" name="n_3mainValue【公民館】&#10;有形固定資産減価償却率">
          <a:extLst>
            <a:ext uri="{FF2B5EF4-FFF2-40B4-BE49-F238E27FC236}">
              <a16:creationId xmlns:a16="http://schemas.microsoft.com/office/drawing/2014/main" id="{38FC7193-30C0-40EB-BEC5-EA9AD62A987E}"/>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791" name="n_4mainValue【公民館】&#10;有形固定資産減価償却率">
          <a:extLst>
            <a:ext uri="{FF2B5EF4-FFF2-40B4-BE49-F238E27FC236}">
              <a16:creationId xmlns:a16="http://schemas.microsoft.com/office/drawing/2014/main" id="{FFFDF104-C40B-47A4-B47F-D2BE56A91D03}"/>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B69C6594-8DF6-48C4-AD67-20A71868019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3AD42C4C-64D4-413D-AB67-BE7EE2F5EC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2DE615B5-F757-4DF3-A037-131E113672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6A7076C7-C057-48EC-9AE2-B589BC68EC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61327BC4-AA28-420C-92B8-99B0CED7DB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36EE6478-69FA-43F1-8837-A2DBC8E5CA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84F31347-87CB-4651-B693-238B01DAB0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4E70170E-31B4-4240-BFFC-806867CE7A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A8B432A-8E5C-4CB1-86DE-056E56B1EE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140E8DC-E3B7-4C47-B6EC-BD3BD03D5A0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AA5BC822-95D9-437E-9A39-17D0183AA57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722ACA1E-7673-4513-8402-48B3F5C4742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0F961281-D677-4010-8593-7195C4CB3A3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DC972A57-2D4B-4653-82E7-45F42B9CFE0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0B1A72B1-399D-4FF1-BF13-34F11F87873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E6993429-E110-4547-90D6-3F3CA9BDA8D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C4410B5E-2765-4011-B301-3D0F84B14D6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FCA4F1BA-9567-443F-8BD2-E88918C467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A538272D-1A41-4F02-B925-3EE64710811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id="{87A7DA64-6475-48DA-A1D1-0FA81080731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A234EC70-4F7A-4D0D-ADD5-A77189D98D3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113FEEF6-9342-4C4A-B29B-C3E25CA279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69833AD3-CCCE-406B-9CE2-8D1307D579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5" name="直線コネクタ 814">
          <a:extLst>
            <a:ext uri="{FF2B5EF4-FFF2-40B4-BE49-F238E27FC236}">
              <a16:creationId xmlns:a16="http://schemas.microsoft.com/office/drawing/2014/main" id="{BF472443-34C5-42E6-943C-8B4C4BCE8577}"/>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6" name="【公民館】&#10;一人当たり面積最小値テキスト">
          <a:extLst>
            <a:ext uri="{FF2B5EF4-FFF2-40B4-BE49-F238E27FC236}">
              <a16:creationId xmlns:a16="http://schemas.microsoft.com/office/drawing/2014/main" id="{70D6D933-8FF8-4A34-9762-6A936C4EA96F}"/>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7" name="直線コネクタ 816">
          <a:extLst>
            <a:ext uri="{FF2B5EF4-FFF2-40B4-BE49-F238E27FC236}">
              <a16:creationId xmlns:a16="http://schemas.microsoft.com/office/drawing/2014/main" id="{7DFC7432-B309-43D2-A1C1-41374C522B3E}"/>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8" name="【公民館】&#10;一人当たり面積最大値テキスト">
          <a:extLst>
            <a:ext uri="{FF2B5EF4-FFF2-40B4-BE49-F238E27FC236}">
              <a16:creationId xmlns:a16="http://schemas.microsoft.com/office/drawing/2014/main" id="{E5912F0C-24D7-4D8F-BF63-102D9DD2CEC8}"/>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19" name="直線コネクタ 818">
          <a:extLst>
            <a:ext uri="{FF2B5EF4-FFF2-40B4-BE49-F238E27FC236}">
              <a16:creationId xmlns:a16="http://schemas.microsoft.com/office/drawing/2014/main" id="{72F4C657-23DF-4A3F-AC7E-641BE93E5C5D}"/>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20" name="【公民館】&#10;一人当たり面積平均値テキスト">
          <a:extLst>
            <a:ext uri="{FF2B5EF4-FFF2-40B4-BE49-F238E27FC236}">
              <a16:creationId xmlns:a16="http://schemas.microsoft.com/office/drawing/2014/main" id="{BB925E2D-919A-4B23-A8CC-B9DE1B5A5CF3}"/>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21" name="フローチャート: 判断 820">
          <a:extLst>
            <a:ext uri="{FF2B5EF4-FFF2-40B4-BE49-F238E27FC236}">
              <a16:creationId xmlns:a16="http://schemas.microsoft.com/office/drawing/2014/main" id="{67054E89-F6B6-4650-B66B-57A789D64DAC}"/>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2" name="フローチャート: 判断 821">
          <a:extLst>
            <a:ext uri="{FF2B5EF4-FFF2-40B4-BE49-F238E27FC236}">
              <a16:creationId xmlns:a16="http://schemas.microsoft.com/office/drawing/2014/main" id="{69D28B2B-4965-46DB-B38F-77B0958DCCF1}"/>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23" name="フローチャート: 判断 822">
          <a:extLst>
            <a:ext uri="{FF2B5EF4-FFF2-40B4-BE49-F238E27FC236}">
              <a16:creationId xmlns:a16="http://schemas.microsoft.com/office/drawing/2014/main" id="{70D96B27-2B21-4FDA-9C81-B4A22E023D38}"/>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824" name="フローチャート: 判断 823">
          <a:extLst>
            <a:ext uri="{FF2B5EF4-FFF2-40B4-BE49-F238E27FC236}">
              <a16:creationId xmlns:a16="http://schemas.microsoft.com/office/drawing/2014/main" id="{1D2AC447-C26C-4092-83CC-E202E7113795}"/>
            </a:ext>
          </a:extLst>
        </xdr:cNvPr>
        <xdr:cNvSpPr/>
      </xdr:nvSpPr>
      <xdr:spPr>
        <a:xfrm>
          <a:off x="19494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825" name="フローチャート: 判断 824">
          <a:extLst>
            <a:ext uri="{FF2B5EF4-FFF2-40B4-BE49-F238E27FC236}">
              <a16:creationId xmlns:a16="http://schemas.microsoft.com/office/drawing/2014/main" id="{49F85A4E-2AC3-404C-8513-E104D716220F}"/>
            </a:ext>
          </a:extLst>
        </xdr:cNvPr>
        <xdr:cNvSpPr/>
      </xdr:nvSpPr>
      <xdr:spPr>
        <a:xfrm>
          <a:off x="18605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39713EB-8F77-4B3E-BA47-F2BE5E1FBF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612F334-7580-494D-96C1-D4067D8D523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70F9EC8-696A-423C-9889-53A42D9CE5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742FF2B-805C-4AEB-B5F6-BF61A954C4E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E34EE9E-F433-4F03-8F7F-D520C9B6F8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66039</xdr:rowOff>
    </xdr:from>
    <xdr:to>
      <xdr:col>116</xdr:col>
      <xdr:colOff>114300</xdr:colOff>
      <xdr:row>108</xdr:row>
      <xdr:rowOff>167639</xdr:rowOff>
    </xdr:to>
    <xdr:sp macro="" textlink="">
      <xdr:nvSpPr>
        <xdr:cNvPr id="831" name="楕円 830">
          <a:extLst>
            <a:ext uri="{FF2B5EF4-FFF2-40B4-BE49-F238E27FC236}">
              <a16:creationId xmlns:a16="http://schemas.microsoft.com/office/drawing/2014/main" id="{FA72B533-7E40-4832-AD76-8799FCCE7766}"/>
            </a:ext>
          </a:extLst>
        </xdr:cNvPr>
        <xdr:cNvSpPr/>
      </xdr:nvSpPr>
      <xdr:spPr>
        <a:xfrm>
          <a:off x="221107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152416</xdr:rowOff>
    </xdr:from>
    <xdr:ext cx="469744" cy="259045"/>
    <xdr:sp macro="" textlink="">
      <xdr:nvSpPr>
        <xdr:cNvPr id="832" name="【公民館】&#10;一人当たり面積該当値テキスト">
          <a:extLst>
            <a:ext uri="{FF2B5EF4-FFF2-40B4-BE49-F238E27FC236}">
              <a16:creationId xmlns:a16="http://schemas.microsoft.com/office/drawing/2014/main" id="{59E26F8A-858B-4E5F-BCC8-3B068D51833F}"/>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66039</xdr:rowOff>
    </xdr:from>
    <xdr:to>
      <xdr:col>112</xdr:col>
      <xdr:colOff>38100</xdr:colOff>
      <xdr:row>108</xdr:row>
      <xdr:rowOff>167639</xdr:rowOff>
    </xdr:to>
    <xdr:sp macro="" textlink="">
      <xdr:nvSpPr>
        <xdr:cNvPr id="833" name="楕円 832">
          <a:extLst>
            <a:ext uri="{FF2B5EF4-FFF2-40B4-BE49-F238E27FC236}">
              <a16:creationId xmlns:a16="http://schemas.microsoft.com/office/drawing/2014/main" id="{6EE6D0C8-F3F5-4E0F-925B-F204ADD2B8BF}"/>
            </a:ext>
          </a:extLst>
        </xdr:cNvPr>
        <xdr:cNvSpPr/>
      </xdr:nvSpPr>
      <xdr:spPr>
        <a:xfrm>
          <a:off x="212725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116839</xdr:rowOff>
    </xdr:from>
    <xdr:to>
      <xdr:col>116</xdr:col>
      <xdr:colOff>63500</xdr:colOff>
      <xdr:row>108</xdr:row>
      <xdr:rowOff>116839</xdr:rowOff>
    </xdr:to>
    <xdr:cxnSp macro="">
      <xdr:nvCxnSpPr>
        <xdr:cNvPr id="834" name="直線コネクタ 833">
          <a:extLst>
            <a:ext uri="{FF2B5EF4-FFF2-40B4-BE49-F238E27FC236}">
              <a16:creationId xmlns:a16="http://schemas.microsoft.com/office/drawing/2014/main" id="{4A9F0DC9-07BC-4CBB-B4C7-B7C059412B2C}"/>
            </a:ext>
          </a:extLst>
        </xdr:cNvPr>
        <xdr:cNvCxnSpPr/>
      </xdr:nvCxnSpPr>
      <xdr:spPr>
        <a:xfrm>
          <a:off x="21323300" y="18633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58420</xdr:rowOff>
    </xdr:from>
    <xdr:to>
      <xdr:col>102</xdr:col>
      <xdr:colOff>165100</xdr:colOff>
      <xdr:row>108</xdr:row>
      <xdr:rowOff>160020</xdr:rowOff>
    </xdr:to>
    <xdr:sp macro="" textlink="">
      <xdr:nvSpPr>
        <xdr:cNvPr id="835" name="楕円 834">
          <a:extLst>
            <a:ext uri="{FF2B5EF4-FFF2-40B4-BE49-F238E27FC236}">
              <a16:creationId xmlns:a16="http://schemas.microsoft.com/office/drawing/2014/main" id="{D9474F18-E041-4DCE-A9C8-303902810B53}"/>
            </a:ext>
          </a:extLst>
        </xdr:cNvPr>
        <xdr:cNvSpPr/>
      </xdr:nvSpPr>
      <xdr:spPr>
        <a:xfrm>
          <a:off x="19494500" y="185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53339</xdr:rowOff>
    </xdr:from>
    <xdr:to>
      <xdr:col>98</xdr:col>
      <xdr:colOff>38100</xdr:colOff>
      <xdr:row>107</xdr:row>
      <xdr:rowOff>154939</xdr:rowOff>
    </xdr:to>
    <xdr:sp macro="" textlink="">
      <xdr:nvSpPr>
        <xdr:cNvPr id="836" name="楕円 835">
          <a:extLst>
            <a:ext uri="{FF2B5EF4-FFF2-40B4-BE49-F238E27FC236}">
              <a16:creationId xmlns:a16="http://schemas.microsoft.com/office/drawing/2014/main" id="{B7F2A3AC-F267-4144-A165-28A5D1CD2097}"/>
            </a:ext>
          </a:extLst>
        </xdr:cNvPr>
        <xdr:cNvSpPr/>
      </xdr:nvSpPr>
      <xdr:spPr>
        <a:xfrm>
          <a:off x="18605500" y="18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104139</xdr:rowOff>
    </xdr:from>
    <xdr:to>
      <xdr:col>102</xdr:col>
      <xdr:colOff>114300</xdr:colOff>
      <xdr:row>108</xdr:row>
      <xdr:rowOff>109220</xdr:rowOff>
    </xdr:to>
    <xdr:cxnSp macro="">
      <xdr:nvCxnSpPr>
        <xdr:cNvPr id="837" name="直線コネクタ 836">
          <a:extLst>
            <a:ext uri="{FF2B5EF4-FFF2-40B4-BE49-F238E27FC236}">
              <a16:creationId xmlns:a16="http://schemas.microsoft.com/office/drawing/2014/main" id="{68802F9A-B745-469C-85D8-AA020982493D}"/>
            </a:ext>
          </a:extLst>
        </xdr:cNvPr>
        <xdr:cNvCxnSpPr/>
      </xdr:nvCxnSpPr>
      <xdr:spPr>
        <a:xfrm>
          <a:off x="18656300" y="18449289"/>
          <a:ext cx="88900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38" name="n_1aveValue【公民館】&#10;一人当たり面積">
          <a:extLst>
            <a:ext uri="{FF2B5EF4-FFF2-40B4-BE49-F238E27FC236}">
              <a16:creationId xmlns:a16="http://schemas.microsoft.com/office/drawing/2014/main" id="{986C2D73-76F0-44AB-B1D6-8DC2C97078B5}"/>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39" name="n_2aveValue【公民館】&#10;一人当たり面積">
          <a:extLst>
            <a:ext uri="{FF2B5EF4-FFF2-40B4-BE49-F238E27FC236}">
              <a16:creationId xmlns:a16="http://schemas.microsoft.com/office/drawing/2014/main" id="{B464C0C9-AF28-4B8B-BB98-1A415D8ECB8D}"/>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130827</xdr:rowOff>
    </xdr:from>
    <xdr:ext cx="469744" cy="259045"/>
    <xdr:sp macro="" textlink="">
      <xdr:nvSpPr>
        <xdr:cNvPr id="840" name="n_3aveValue【公民館】&#10;一人当たり面積">
          <a:extLst>
            <a:ext uri="{FF2B5EF4-FFF2-40B4-BE49-F238E27FC236}">
              <a16:creationId xmlns:a16="http://schemas.microsoft.com/office/drawing/2014/main" id="{B08BB93E-64AB-4446-90ED-5E0FD5F5D324}"/>
            </a:ext>
          </a:extLst>
        </xdr:cNvPr>
        <xdr:cNvSpPr txBox="1"/>
      </xdr:nvSpPr>
      <xdr:spPr>
        <a:xfrm>
          <a:off x="19310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841" name="n_4aveValue【公民館】&#10;一人当たり面積">
          <a:extLst>
            <a:ext uri="{FF2B5EF4-FFF2-40B4-BE49-F238E27FC236}">
              <a16:creationId xmlns:a16="http://schemas.microsoft.com/office/drawing/2014/main" id="{7725C4A8-EAF2-4338-970B-F44DEFC2F6BA}"/>
            </a:ext>
          </a:extLst>
        </xdr:cNvPr>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158766</xdr:rowOff>
    </xdr:from>
    <xdr:ext cx="469744" cy="259045"/>
    <xdr:sp macro="" textlink="">
      <xdr:nvSpPr>
        <xdr:cNvPr id="842" name="n_1mainValue【公民館】&#10;一人当たり面積">
          <a:extLst>
            <a:ext uri="{FF2B5EF4-FFF2-40B4-BE49-F238E27FC236}">
              <a16:creationId xmlns:a16="http://schemas.microsoft.com/office/drawing/2014/main" id="{61AEE646-87D4-42FC-815E-64B57D9DFD0B}"/>
            </a:ext>
          </a:extLst>
        </xdr:cNvPr>
        <xdr:cNvSpPr txBox="1"/>
      </xdr:nvSpPr>
      <xdr:spPr>
        <a:xfrm>
          <a:off x="21075727" y="1867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151147</xdr:rowOff>
    </xdr:from>
    <xdr:ext cx="469744" cy="259045"/>
    <xdr:sp macro="" textlink="">
      <xdr:nvSpPr>
        <xdr:cNvPr id="843" name="n_3mainValue【公民館】&#10;一人当たり面積">
          <a:extLst>
            <a:ext uri="{FF2B5EF4-FFF2-40B4-BE49-F238E27FC236}">
              <a16:creationId xmlns:a16="http://schemas.microsoft.com/office/drawing/2014/main" id="{FE643A3F-E872-4A4E-ABF8-D538C49F4B14}"/>
            </a:ext>
          </a:extLst>
        </xdr:cNvPr>
        <xdr:cNvSpPr txBox="1"/>
      </xdr:nvSpPr>
      <xdr:spPr>
        <a:xfrm>
          <a:off x="19310427" y="186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146066</xdr:rowOff>
    </xdr:from>
    <xdr:ext cx="469744" cy="259045"/>
    <xdr:sp macro="" textlink="">
      <xdr:nvSpPr>
        <xdr:cNvPr id="844" name="n_4mainValue【公民館】&#10;一人当たり面積">
          <a:extLst>
            <a:ext uri="{FF2B5EF4-FFF2-40B4-BE49-F238E27FC236}">
              <a16:creationId xmlns:a16="http://schemas.microsoft.com/office/drawing/2014/main" id="{ACBE80F4-33E0-4426-8DF9-D5BF3CD7B871}"/>
            </a:ext>
          </a:extLst>
        </xdr:cNvPr>
        <xdr:cNvSpPr txBox="1"/>
      </xdr:nvSpPr>
      <xdr:spPr>
        <a:xfrm>
          <a:off x="18421427" y="184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DFC34B38-7013-4E98-816B-C7C3D73A3A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3EC1AA9C-5B1B-4FC5-87CD-89F635BDDE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9D129090-5D35-4E85-BDC2-7DCC020D72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公民館を令和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年度にかけて建て替えたことにより、公民館の有形固定資産減価償却率については、令和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年より低い数値となっている。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88.1%</a:t>
          </a:r>
          <a:r>
            <a:rPr kumimoji="1" lang="ja-JP" altLang="en-US" sz="1300">
              <a:latin typeface="ＭＳ Ｐゴシック" panose="020B0600070205080204" pitchFamily="50" charset="-128"/>
              <a:ea typeface="ＭＳ Ｐゴシック" panose="020B0600070205080204" pitchFamily="50" charset="-128"/>
            </a:rPr>
            <a:t>と高い数値となっている。那智勝浦町橋梁個別施設計画や那智勝浦町トンネル個別施設計画に基づき、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年サイクルで点検を実施し、点検結果により計画的に補修・修繕を行っていく。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公営住宅の有形固定資産減価償却率についても、</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と高い数値となっている。那智勝浦町公営住宅等長寿命化計画に基づき、今後も更新・整備を行っていく。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71495E-4142-43F8-8EC2-BC32B58DAD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85CCF1-04C2-4CD7-AEBC-C2EE71C9E4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8E09BD-1DCC-4AAC-A9C0-1D9E58E46D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9A9F01-6938-49C9-9837-EEE639AEB9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1D3E15-B118-4513-BE0A-8B53533DDB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CF383F-A012-4435-9CE2-1890986FA3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AFBC0C-E77C-420A-B075-6B218D208C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C783AC-49EA-44AF-B9AD-76D80E49B0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F3031B-B921-4F6A-B303-F3F48DC66C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031A4E-5286-4BFE-935A-BB72900DE0C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14,036
13,897
183.31
10,302,896
10,088,680
179,567
5,457,966
12,503,341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08A33E-8670-45C6-9295-2A96BF3DA7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9A41E5-6AE8-482D-8BD5-AC98DA2274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F42E1C-9A97-47C4-A97D-962CC929C5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04A3D2-08B9-4198-9C2A-AD6DA4B497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59E550-73B2-439B-B9A3-2056D80F43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5F1D174-F953-4F44-AFA7-6387CEDF4C5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806E39-E8E7-4F0E-B819-6C7CDFFDAD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88461C-8615-447A-BABA-0C0B3AD86F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C2B7E6-2184-4F8D-BD79-9C66A34F1EA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8A141A-CD83-427F-A2D8-A056738B41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6AC28A-123F-4127-A0FC-32B5E3D4D1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7C0611-772D-4D1A-8FC1-F43089D390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44D489-EA2A-4A4C-B5E0-4D59E6B835A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50B821-5F05-4985-8DC0-F7A17225754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521D46-C752-42B9-8857-3B4A378F8C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87CA54-3298-4B22-8CCE-C18C0E7414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8523DC-2B73-4440-9A8A-B9F00C6783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665A63-5817-431D-ADB0-26C0DB0953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FA2659-C291-4E37-9CB0-E36A3BD362E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C98B30-EC04-4047-9553-7E5CA3E9359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E99B440-5DE8-4206-B2C3-33B3312B7A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69AD295-70F2-4D31-9361-EFF28EFFDF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20D6DE-F33E-48B2-AACB-044F034477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044BEA-12D7-4DB3-A8FE-B0A4474E2EA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732FF5-CDA2-4DFC-9049-3BE228C244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2BEB497-1564-447F-9D67-D2933376FFB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B91863-037B-48F6-88F7-8A929DDA53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44299F2-D30D-42ED-B8B8-FED0539B77B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4093ED-42AF-4E23-8E07-122B4F253C9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BC3F1F-6CFB-41AA-B904-7C5AB1B8B17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4BACA23-EEBB-419C-AC46-B17EA655D1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5F35A5-D623-423E-84FA-BAC10132E2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7EFE800-DAA2-4868-AE6B-66E72BB4CCC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B91BCB3-0BE3-4BFE-9EED-E4DA8050968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4C49ECF-B04A-414E-B39C-6E6A32BD75C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20FBCB6-3CC7-4D29-8055-6320583FB93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C768C98-FF9A-4D4B-8925-9788EE8AB01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BE4589D-41CE-42FF-8574-832AD16E499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2FB9C89-F7D7-4B0A-9CD7-6B79BBB0564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50023C2-D782-4119-85E1-A21640D3F96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E540E92-8407-41AE-B8A8-F7CBC93F626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E7D94E4-6EED-42FC-AEB9-0686264AE3C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1A7773D-55F4-49E7-A754-87B41E2D63F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E0F2840-3B71-40FA-B606-8EAAAA3B70B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D6886F8-35CD-469B-A27B-69BBE9D43E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404EFA5-58F3-41B2-84DD-9762A15A6A5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5C940F27-EE49-432D-A190-C364F7D7D746}"/>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6DAB66C9-C403-4439-A9BC-E7B71C66F47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4ED6F4B0-C28B-49DA-9B97-31403C7F8185}"/>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053AF93B-2026-4480-8409-11354B553929}"/>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FD0CC4BA-9745-4782-9B70-4897A76B1D14}"/>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85136953-6C56-4076-8540-022FE1E7D082}"/>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4DAEE96-D4E2-42A6-AB83-CFDCF171B64C}"/>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69C565F2-CC0F-40A9-9220-FA9526C1CCFE}"/>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40CF4945-C103-45F6-8C2C-07E746CBF08F}"/>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440972D0-25A8-4238-8C39-44E81CBD914A}"/>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66B39FAD-9A37-4D80-AD76-4A0E4B4DA749}"/>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2B09B0-A9CC-4766-80EF-3F494E5E9B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246EA0-2866-44D1-8E4C-522584074E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7E997D-32AB-41FA-B499-7E5C577B9E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D4D7B1-8FBC-4C9A-A637-12E4470B48C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EC35182-09EB-4210-B5C6-26E5424625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156028</xdr:rowOff>
    </xdr:from>
    <xdr:to>
      <xdr:col>24</xdr:col>
      <xdr:colOff>114300</xdr:colOff>
      <xdr:row>41</xdr:row>
      <xdr:rowOff>86178</xdr:rowOff>
    </xdr:to>
    <xdr:sp macro="" textlink="">
      <xdr:nvSpPr>
        <xdr:cNvPr id="74" name="楕円 73">
          <a:extLst>
            <a:ext uri="{FF2B5EF4-FFF2-40B4-BE49-F238E27FC236}">
              <a16:creationId xmlns:a16="http://schemas.microsoft.com/office/drawing/2014/main" id="{31DAEED8-D49F-48B9-B2AC-ED18A6130621}"/>
            </a:ext>
          </a:extLst>
        </xdr:cNvPr>
        <xdr:cNvSpPr/>
      </xdr:nvSpPr>
      <xdr:spPr>
        <a:xfrm>
          <a:off x="4584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284A6410-1A79-4863-B178-6AB3BA3B1123}"/>
            </a:ext>
          </a:extLst>
        </xdr:cNvPr>
        <xdr:cNvSpPr txBox="1"/>
      </xdr:nvSpPr>
      <xdr:spPr>
        <a:xfrm>
          <a:off x="46736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123372</xdr:rowOff>
    </xdr:from>
    <xdr:to>
      <xdr:col>20</xdr:col>
      <xdr:colOff>38100</xdr:colOff>
      <xdr:row>41</xdr:row>
      <xdr:rowOff>53522</xdr:rowOff>
    </xdr:to>
    <xdr:sp macro="" textlink="">
      <xdr:nvSpPr>
        <xdr:cNvPr id="76" name="楕円 75">
          <a:extLst>
            <a:ext uri="{FF2B5EF4-FFF2-40B4-BE49-F238E27FC236}">
              <a16:creationId xmlns:a16="http://schemas.microsoft.com/office/drawing/2014/main" id="{81DAC96E-68A7-40F4-93A8-7B4F60E69A2E}"/>
            </a:ext>
          </a:extLst>
        </xdr:cNvPr>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2722</xdr:rowOff>
    </xdr:from>
    <xdr:to>
      <xdr:col>24</xdr:col>
      <xdr:colOff>63500</xdr:colOff>
      <xdr:row>41</xdr:row>
      <xdr:rowOff>35378</xdr:rowOff>
    </xdr:to>
    <xdr:cxnSp macro="">
      <xdr:nvCxnSpPr>
        <xdr:cNvPr id="77" name="直線コネクタ 76">
          <a:extLst>
            <a:ext uri="{FF2B5EF4-FFF2-40B4-BE49-F238E27FC236}">
              <a16:creationId xmlns:a16="http://schemas.microsoft.com/office/drawing/2014/main" id="{0E991015-C988-4C22-9C88-827AFBE0890B}"/>
            </a:ext>
          </a:extLst>
        </xdr:cNvPr>
        <xdr:cNvCxnSpPr/>
      </xdr:nvCxnSpPr>
      <xdr:spPr>
        <a:xfrm>
          <a:off x="3797300" y="7032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90715</xdr:rowOff>
    </xdr:from>
    <xdr:to>
      <xdr:col>15</xdr:col>
      <xdr:colOff>101600</xdr:colOff>
      <xdr:row>41</xdr:row>
      <xdr:rowOff>20865</xdr:rowOff>
    </xdr:to>
    <xdr:sp macro="" textlink="">
      <xdr:nvSpPr>
        <xdr:cNvPr id="78" name="楕円 77">
          <a:extLst>
            <a:ext uri="{FF2B5EF4-FFF2-40B4-BE49-F238E27FC236}">
              <a16:creationId xmlns:a16="http://schemas.microsoft.com/office/drawing/2014/main" id="{602A11C7-D0BD-4D39-827E-9FD6A855F3F8}"/>
            </a:ext>
          </a:extLst>
        </xdr:cNvPr>
        <xdr:cNvSpPr/>
      </xdr:nvSpPr>
      <xdr:spPr>
        <a:xfrm>
          <a:off x="2857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141515</xdr:rowOff>
    </xdr:from>
    <xdr:to>
      <xdr:col>19</xdr:col>
      <xdr:colOff>177800</xdr:colOff>
      <xdr:row>41</xdr:row>
      <xdr:rowOff>2722</xdr:rowOff>
    </xdr:to>
    <xdr:cxnSp macro="">
      <xdr:nvCxnSpPr>
        <xdr:cNvPr id="79" name="直線コネクタ 78">
          <a:extLst>
            <a:ext uri="{FF2B5EF4-FFF2-40B4-BE49-F238E27FC236}">
              <a16:creationId xmlns:a16="http://schemas.microsoft.com/office/drawing/2014/main" id="{6DC685D4-2D42-43D7-9369-6D6AEE178566}"/>
            </a:ext>
          </a:extLst>
        </xdr:cNvPr>
        <xdr:cNvCxnSpPr/>
      </xdr:nvCxnSpPr>
      <xdr:spPr>
        <a:xfrm>
          <a:off x="2908300" y="699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58057</xdr:rowOff>
    </xdr:from>
    <xdr:to>
      <xdr:col>10</xdr:col>
      <xdr:colOff>165100</xdr:colOff>
      <xdr:row>40</xdr:row>
      <xdr:rowOff>159657</xdr:rowOff>
    </xdr:to>
    <xdr:sp macro="" textlink="">
      <xdr:nvSpPr>
        <xdr:cNvPr id="80" name="楕円 79">
          <a:extLst>
            <a:ext uri="{FF2B5EF4-FFF2-40B4-BE49-F238E27FC236}">
              <a16:creationId xmlns:a16="http://schemas.microsoft.com/office/drawing/2014/main" id="{B444ADAE-1E17-4A81-AE4D-B0960CEF1F8A}"/>
            </a:ext>
          </a:extLst>
        </xdr:cNvPr>
        <xdr:cNvSpPr/>
      </xdr:nvSpPr>
      <xdr:spPr>
        <a:xfrm>
          <a:off x="196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108857</xdr:rowOff>
    </xdr:from>
    <xdr:to>
      <xdr:col>15</xdr:col>
      <xdr:colOff>50800</xdr:colOff>
      <xdr:row>40</xdr:row>
      <xdr:rowOff>141515</xdr:rowOff>
    </xdr:to>
    <xdr:cxnSp macro="">
      <xdr:nvCxnSpPr>
        <xdr:cNvPr id="81" name="直線コネクタ 80">
          <a:extLst>
            <a:ext uri="{FF2B5EF4-FFF2-40B4-BE49-F238E27FC236}">
              <a16:creationId xmlns:a16="http://schemas.microsoft.com/office/drawing/2014/main" id="{17EBF74A-2484-4874-A052-EDFCF5D1638D}"/>
            </a:ext>
          </a:extLst>
        </xdr:cNvPr>
        <xdr:cNvCxnSpPr/>
      </xdr:nvCxnSpPr>
      <xdr:spPr>
        <a:xfrm>
          <a:off x="2019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2" name="楕円 81">
          <a:extLst>
            <a:ext uri="{FF2B5EF4-FFF2-40B4-BE49-F238E27FC236}">
              <a16:creationId xmlns:a16="http://schemas.microsoft.com/office/drawing/2014/main" id="{C24E4056-B492-4D9E-B00D-136F1EAAFBF4}"/>
            </a:ext>
          </a:extLst>
        </xdr:cNvPr>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43543</xdr:rowOff>
    </xdr:from>
    <xdr:to>
      <xdr:col>10</xdr:col>
      <xdr:colOff>114300</xdr:colOff>
      <xdr:row>40</xdr:row>
      <xdr:rowOff>108857</xdr:rowOff>
    </xdr:to>
    <xdr:cxnSp macro="">
      <xdr:nvCxnSpPr>
        <xdr:cNvPr id="83" name="直線コネクタ 82">
          <a:extLst>
            <a:ext uri="{FF2B5EF4-FFF2-40B4-BE49-F238E27FC236}">
              <a16:creationId xmlns:a16="http://schemas.microsoft.com/office/drawing/2014/main" id="{39A3F075-159A-435A-9BE5-9B530456100C}"/>
            </a:ext>
          </a:extLst>
        </xdr:cNvPr>
        <xdr:cNvCxnSpPr/>
      </xdr:nvCxnSpPr>
      <xdr:spPr>
        <a:xfrm>
          <a:off x="1130300" y="690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a:extLst>
            <a:ext uri="{FF2B5EF4-FFF2-40B4-BE49-F238E27FC236}">
              <a16:creationId xmlns:a16="http://schemas.microsoft.com/office/drawing/2014/main" id="{CF338066-BDBA-4A97-83C2-723D25B6FAF0}"/>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68C9A7FC-01FB-404B-AB81-3BA483E8F7E8}"/>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a:extLst>
            <a:ext uri="{FF2B5EF4-FFF2-40B4-BE49-F238E27FC236}">
              <a16:creationId xmlns:a16="http://schemas.microsoft.com/office/drawing/2014/main" id="{42E82880-0325-4171-8D63-D465B3F63478}"/>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7" name="n_4aveValue【図書館】&#10;有形固定資産減価償却率">
          <a:extLst>
            <a:ext uri="{FF2B5EF4-FFF2-40B4-BE49-F238E27FC236}">
              <a16:creationId xmlns:a16="http://schemas.microsoft.com/office/drawing/2014/main" id="{1B17DBAD-1DC6-47C5-8E84-448D5B1F320B}"/>
            </a:ext>
          </a:extLst>
        </xdr:cNvPr>
        <xdr:cNvSpPr txBox="1"/>
      </xdr:nvSpPr>
      <xdr:spPr>
        <a:xfrm>
          <a:off x="927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52C2CA0B-4235-4F79-949A-CE6D435DB047}"/>
            </a:ext>
          </a:extLst>
        </xdr:cNvPr>
        <xdr:cNvSpPr txBox="1"/>
      </xdr:nvSpPr>
      <xdr:spPr>
        <a:xfrm>
          <a:off x="3582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11992</xdr:rowOff>
    </xdr:from>
    <xdr:ext cx="405111" cy="259045"/>
    <xdr:sp macro="" textlink="">
      <xdr:nvSpPr>
        <xdr:cNvPr id="89" name="n_2mainValue【図書館】&#10;有形固定資産減価償却率">
          <a:extLst>
            <a:ext uri="{FF2B5EF4-FFF2-40B4-BE49-F238E27FC236}">
              <a16:creationId xmlns:a16="http://schemas.microsoft.com/office/drawing/2014/main" id="{37A4D598-B822-402A-B647-A47AEC74A418}"/>
            </a:ext>
          </a:extLst>
        </xdr:cNvPr>
        <xdr:cNvSpPr txBox="1"/>
      </xdr:nvSpPr>
      <xdr:spPr>
        <a:xfrm>
          <a:off x="2705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150784</xdr:rowOff>
    </xdr:from>
    <xdr:ext cx="405111" cy="259045"/>
    <xdr:sp macro="" textlink="">
      <xdr:nvSpPr>
        <xdr:cNvPr id="90" name="n_3mainValue【図書館】&#10;有形固定資産減価償却率">
          <a:extLst>
            <a:ext uri="{FF2B5EF4-FFF2-40B4-BE49-F238E27FC236}">
              <a16:creationId xmlns:a16="http://schemas.microsoft.com/office/drawing/2014/main" id="{A7FFF258-83B5-4295-B213-9D0F0D0CBC0E}"/>
            </a:ext>
          </a:extLst>
        </xdr:cNvPr>
        <xdr:cNvSpPr txBox="1"/>
      </xdr:nvSpPr>
      <xdr:spPr>
        <a:xfrm>
          <a:off x="1816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91" name="n_4mainValue【図書館】&#10;有形固定資産減価償却率">
          <a:extLst>
            <a:ext uri="{FF2B5EF4-FFF2-40B4-BE49-F238E27FC236}">
              <a16:creationId xmlns:a16="http://schemas.microsoft.com/office/drawing/2014/main" id="{F5A42E78-8743-4CFC-A37B-F3794BAD825B}"/>
            </a:ext>
          </a:extLst>
        </xdr:cNvPr>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6EDF7F7-2993-40C2-9A15-B1D96BEFAC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F48E0D8-E079-4242-8B47-5B7EAE28EC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DC0B5EB-BE92-4B50-B689-256BD6EEC3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35CCA03-0912-48FC-AC02-5C9A048634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DB6ACAA-F018-4CD5-B145-3DD94CA92C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84B4818-78A9-4A4B-8658-FBC4CDDDDC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967A445-10F4-439D-841B-511A332CCB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110D0EE-18E8-4EA0-9069-762D84F3B6E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C5765B8-9D02-4998-A00B-7AEB4191524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AD4D756-4D3D-44BC-864D-97DDA3D74B3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9604662-6B80-4172-910B-6C2FA4687AD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A6F8F28-E03E-4697-A0C7-A73FABAFBE4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9B96858-2703-4F06-AE30-EB6E3B87E6C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A68A3BE-204D-4412-8FCD-4FC6BA21869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9E5703D-6D06-40C6-B71C-A87A4498EE3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9FF864B-7FE9-45D1-ACEA-0180B7D6AB2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88CC1E9-AC41-401C-BD05-F7A846FA35E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62CF0B5-BD1E-448B-8D94-9F707669198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862B7F0-BBD6-4B6E-A4CF-BF6CF35CB76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6AB662C-C577-4554-AE99-AE3AE413004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956A8DE-D2D1-4A89-94B4-886E382179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E6388EE-4EA3-41D8-8BFB-F769D509C57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07344C7-F250-4038-B8DB-EA59AD88401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AF009F59-E7F5-4507-ACB6-229DDD037BA7}"/>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73E6DAF2-E75E-4B16-969A-E8BB31729081}"/>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39F56869-05CD-4C91-BDA1-8C1DBCA09898}"/>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10AA7021-7077-4170-B84F-902FCA205EDB}"/>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674A7499-B3BE-462C-B031-B54C40EDE0C1}"/>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E280C4D3-80A1-4628-AD49-BBFC25C8B8B9}"/>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95DBDE29-1769-4200-87E7-A3DCBBEDFB93}"/>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9D51EBAC-867C-4D37-8127-01DD98CAD428}"/>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22DB4163-7F78-4175-A442-D957D3932304}"/>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170180</xdr:rowOff>
    </xdr:from>
    <xdr:to>
      <xdr:col>41</xdr:col>
      <xdr:colOff>101600</xdr:colOff>
      <xdr:row>40</xdr:row>
      <xdr:rowOff>100330</xdr:rowOff>
    </xdr:to>
    <xdr:sp macro="" textlink="">
      <xdr:nvSpPr>
        <xdr:cNvPr id="124" name="フローチャート: 判断 123">
          <a:extLst>
            <a:ext uri="{FF2B5EF4-FFF2-40B4-BE49-F238E27FC236}">
              <a16:creationId xmlns:a16="http://schemas.microsoft.com/office/drawing/2014/main" id="{32309D45-25F3-446D-9CFB-2C7C8F2072EA}"/>
            </a:ext>
          </a:extLst>
        </xdr:cNvPr>
        <xdr:cNvSpPr/>
      </xdr:nvSpPr>
      <xdr:spPr>
        <a:xfrm>
          <a:off x="7810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25" name="フローチャート: 判断 124">
          <a:extLst>
            <a:ext uri="{FF2B5EF4-FFF2-40B4-BE49-F238E27FC236}">
              <a16:creationId xmlns:a16="http://schemas.microsoft.com/office/drawing/2014/main" id="{4FB3014F-147E-4029-8E57-BC679D231FA3}"/>
            </a:ext>
          </a:extLst>
        </xdr:cNvPr>
        <xdr:cNvSpPr/>
      </xdr:nvSpPr>
      <xdr:spPr>
        <a:xfrm>
          <a:off x="6921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3E92EC-5678-41F4-A10D-63D7240C057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E78DD5A-0640-4EBE-B8CF-7666CF2733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93A8684-B5A6-4165-9989-65C1BD8438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B0C9BE4-2319-4B42-BF28-B33335C0F9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3E7324B-F969-4BA5-B1FE-42266888EB5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31" name="楕円 130">
          <a:extLst>
            <a:ext uri="{FF2B5EF4-FFF2-40B4-BE49-F238E27FC236}">
              <a16:creationId xmlns:a16="http://schemas.microsoft.com/office/drawing/2014/main" id="{0AEBF2F2-0FF2-472D-A2C4-A10C643882EF}"/>
            </a:ext>
          </a:extLst>
        </xdr:cNvPr>
        <xdr:cNvSpPr/>
      </xdr:nvSpPr>
      <xdr:spPr>
        <a:xfrm>
          <a:off x="10426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32" name="【図書館】&#10;一人当たり面積該当値テキスト">
          <a:extLst>
            <a:ext uri="{FF2B5EF4-FFF2-40B4-BE49-F238E27FC236}">
              <a16:creationId xmlns:a16="http://schemas.microsoft.com/office/drawing/2014/main" id="{EFA44096-4409-4786-A23D-22F1B57F0C6E}"/>
            </a:ext>
          </a:extLst>
        </xdr:cNvPr>
        <xdr:cNvSpPr txBox="1"/>
      </xdr:nvSpPr>
      <xdr:spPr>
        <a:xfrm>
          <a:off x="10515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17780</xdr:rowOff>
    </xdr:from>
    <xdr:to>
      <xdr:col>50</xdr:col>
      <xdr:colOff>165100</xdr:colOff>
      <xdr:row>41</xdr:row>
      <xdr:rowOff>119380</xdr:rowOff>
    </xdr:to>
    <xdr:sp macro="" textlink="">
      <xdr:nvSpPr>
        <xdr:cNvPr id="133" name="楕円 132">
          <a:extLst>
            <a:ext uri="{FF2B5EF4-FFF2-40B4-BE49-F238E27FC236}">
              <a16:creationId xmlns:a16="http://schemas.microsoft.com/office/drawing/2014/main" id="{F6CCA891-708B-438F-B55B-65176D30BB7C}"/>
            </a:ext>
          </a:extLst>
        </xdr:cNvPr>
        <xdr:cNvSpPr/>
      </xdr:nvSpPr>
      <xdr:spPr>
        <a:xfrm>
          <a:off x="9588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68580</xdr:rowOff>
    </xdr:to>
    <xdr:cxnSp macro="">
      <xdr:nvCxnSpPr>
        <xdr:cNvPr id="134" name="直線コネクタ 133">
          <a:extLst>
            <a:ext uri="{FF2B5EF4-FFF2-40B4-BE49-F238E27FC236}">
              <a16:creationId xmlns:a16="http://schemas.microsoft.com/office/drawing/2014/main" id="{7711A0DC-E8A5-4985-B7D8-211BC7C8DF45}"/>
            </a:ext>
          </a:extLst>
        </xdr:cNvPr>
        <xdr:cNvCxnSpPr/>
      </xdr:nvCxnSpPr>
      <xdr:spPr>
        <a:xfrm flipV="1">
          <a:off x="9639300" y="7094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5" name="楕円 134">
          <a:extLst>
            <a:ext uri="{FF2B5EF4-FFF2-40B4-BE49-F238E27FC236}">
              <a16:creationId xmlns:a16="http://schemas.microsoft.com/office/drawing/2014/main" id="{7D232EC7-D43C-494D-836A-A0B417884A48}"/>
            </a:ext>
          </a:extLst>
        </xdr:cNvPr>
        <xdr:cNvSpPr/>
      </xdr:nvSpPr>
      <xdr:spPr>
        <a:xfrm>
          <a:off x="8699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68580</xdr:rowOff>
    </xdr:from>
    <xdr:to>
      <xdr:col>50</xdr:col>
      <xdr:colOff>114300</xdr:colOff>
      <xdr:row>41</xdr:row>
      <xdr:rowOff>72390</xdr:rowOff>
    </xdr:to>
    <xdr:cxnSp macro="">
      <xdr:nvCxnSpPr>
        <xdr:cNvPr id="136" name="直線コネクタ 135">
          <a:extLst>
            <a:ext uri="{FF2B5EF4-FFF2-40B4-BE49-F238E27FC236}">
              <a16:creationId xmlns:a16="http://schemas.microsoft.com/office/drawing/2014/main" id="{AF77188B-76B8-4A63-9837-E58A991B4CB9}"/>
            </a:ext>
          </a:extLst>
        </xdr:cNvPr>
        <xdr:cNvCxnSpPr/>
      </xdr:nvCxnSpPr>
      <xdr:spPr>
        <a:xfrm flipV="1">
          <a:off x="8750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7" name="楕円 136">
          <a:extLst>
            <a:ext uri="{FF2B5EF4-FFF2-40B4-BE49-F238E27FC236}">
              <a16:creationId xmlns:a16="http://schemas.microsoft.com/office/drawing/2014/main" id="{4B238DE7-00A9-4BE9-BDF0-77A6056A429A}"/>
            </a:ext>
          </a:extLst>
        </xdr:cNvPr>
        <xdr:cNvSpPr/>
      </xdr:nvSpPr>
      <xdr:spPr>
        <a:xfrm>
          <a:off x="7810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72390</xdr:rowOff>
    </xdr:to>
    <xdr:cxnSp macro="">
      <xdr:nvCxnSpPr>
        <xdr:cNvPr id="138" name="直線コネクタ 137">
          <a:extLst>
            <a:ext uri="{FF2B5EF4-FFF2-40B4-BE49-F238E27FC236}">
              <a16:creationId xmlns:a16="http://schemas.microsoft.com/office/drawing/2014/main" id="{BB8CB130-71B9-408A-B76D-814DAADD4257}"/>
            </a:ext>
          </a:extLst>
        </xdr:cNvPr>
        <xdr:cNvCxnSpPr/>
      </xdr:nvCxnSpPr>
      <xdr:spPr>
        <a:xfrm>
          <a:off x="7861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9" name="楕円 138">
          <a:extLst>
            <a:ext uri="{FF2B5EF4-FFF2-40B4-BE49-F238E27FC236}">
              <a16:creationId xmlns:a16="http://schemas.microsoft.com/office/drawing/2014/main" id="{E17C0584-D2C8-4185-B85F-1AEFD6A8F111}"/>
            </a:ext>
          </a:extLst>
        </xdr:cNvPr>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76200</xdr:rowOff>
    </xdr:to>
    <xdr:cxnSp macro="">
      <xdr:nvCxnSpPr>
        <xdr:cNvPr id="140" name="直線コネクタ 139">
          <a:extLst>
            <a:ext uri="{FF2B5EF4-FFF2-40B4-BE49-F238E27FC236}">
              <a16:creationId xmlns:a16="http://schemas.microsoft.com/office/drawing/2014/main" id="{4AE8DFDD-746D-43C4-AE30-514D79F0A223}"/>
            </a:ext>
          </a:extLst>
        </xdr:cNvPr>
        <xdr:cNvCxnSpPr/>
      </xdr:nvCxnSpPr>
      <xdr:spPr>
        <a:xfrm flipV="1">
          <a:off x="6972300" y="710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a:extLst>
            <a:ext uri="{FF2B5EF4-FFF2-40B4-BE49-F238E27FC236}">
              <a16:creationId xmlns:a16="http://schemas.microsoft.com/office/drawing/2014/main" id="{FD08A665-E1B5-4A98-9D83-155ACB761B13}"/>
            </a:ext>
          </a:extLst>
        </xdr:cNvPr>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a:extLst>
            <a:ext uri="{FF2B5EF4-FFF2-40B4-BE49-F238E27FC236}">
              <a16:creationId xmlns:a16="http://schemas.microsoft.com/office/drawing/2014/main" id="{A0219338-C655-4539-8D43-D1F425453D2F}"/>
            </a:ext>
          </a:extLst>
        </xdr:cNvPr>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116857</xdr:rowOff>
    </xdr:from>
    <xdr:ext cx="469744" cy="259045"/>
    <xdr:sp macro="" textlink="">
      <xdr:nvSpPr>
        <xdr:cNvPr id="143" name="n_3aveValue【図書館】&#10;一人当たり面積">
          <a:extLst>
            <a:ext uri="{FF2B5EF4-FFF2-40B4-BE49-F238E27FC236}">
              <a16:creationId xmlns:a16="http://schemas.microsoft.com/office/drawing/2014/main" id="{79485E41-E7C4-4DEF-B135-219734A67CC7}"/>
            </a:ext>
          </a:extLst>
        </xdr:cNvPr>
        <xdr:cNvSpPr txBox="1"/>
      </xdr:nvSpPr>
      <xdr:spPr>
        <a:xfrm>
          <a:off x="7626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128287</xdr:rowOff>
    </xdr:from>
    <xdr:ext cx="469744" cy="259045"/>
    <xdr:sp macro="" textlink="">
      <xdr:nvSpPr>
        <xdr:cNvPr id="144" name="n_4aveValue【図書館】&#10;一人当たり面積">
          <a:extLst>
            <a:ext uri="{FF2B5EF4-FFF2-40B4-BE49-F238E27FC236}">
              <a16:creationId xmlns:a16="http://schemas.microsoft.com/office/drawing/2014/main" id="{8AD5953E-3B34-43E8-A9E8-F7E8AF02240A}"/>
            </a:ext>
          </a:extLst>
        </xdr:cNvPr>
        <xdr:cNvSpPr txBox="1"/>
      </xdr:nvSpPr>
      <xdr:spPr>
        <a:xfrm>
          <a:off x="6737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110507</xdr:rowOff>
    </xdr:from>
    <xdr:ext cx="469744" cy="259045"/>
    <xdr:sp macro="" textlink="">
      <xdr:nvSpPr>
        <xdr:cNvPr id="145" name="n_1mainValue【図書館】&#10;一人当たり面積">
          <a:extLst>
            <a:ext uri="{FF2B5EF4-FFF2-40B4-BE49-F238E27FC236}">
              <a16:creationId xmlns:a16="http://schemas.microsoft.com/office/drawing/2014/main" id="{C0530B0D-2B81-4639-92F8-1C6F5CE97D4F}"/>
            </a:ext>
          </a:extLst>
        </xdr:cNvPr>
        <xdr:cNvSpPr txBox="1"/>
      </xdr:nvSpPr>
      <xdr:spPr>
        <a:xfrm>
          <a:off x="9391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6" name="n_2mainValue【図書館】&#10;一人当たり面積">
          <a:extLst>
            <a:ext uri="{FF2B5EF4-FFF2-40B4-BE49-F238E27FC236}">
              <a16:creationId xmlns:a16="http://schemas.microsoft.com/office/drawing/2014/main" id="{3C31BE04-B906-408A-82DC-6230FBC900CF}"/>
            </a:ext>
          </a:extLst>
        </xdr:cNvPr>
        <xdr:cNvSpPr txBox="1"/>
      </xdr:nvSpPr>
      <xdr:spPr>
        <a:xfrm>
          <a:off x="8515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47" name="n_3mainValue【図書館】&#10;一人当たり面積">
          <a:extLst>
            <a:ext uri="{FF2B5EF4-FFF2-40B4-BE49-F238E27FC236}">
              <a16:creationId xmlns:a16="http://schemas.microsoft.com/office/drawing/2014/main" id="{2EF478EA-92F5-4EE1-8D03-C61C0750A1F0}"/>
            </a:ext>
          </a:extLst>
        </xdr:cNvPr>
        <xdr:cNvSpPr txBox="1"/>
      </xdr:nvSpPr>
      <xdr:spPr>
        <a:xfrm>
          <a:off x="7626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8" name="n_4mainValue【図書館】&#10;一人当たり面積">
          <a:extLst>
            <a:ext uri="{FF2B5EF4-FFF2-40B4-BE49-F238E27FC236}">
              <a16:creationId xmlns:a16="http://schemas.microsoft.com/office/drawing/2014/main" id="{5609A34A-7C78-4B19-AB34-A5690ACEE3D5}"/>
            </a:ext>
          </a:extLst>
        </xdr:cNvPr>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D476CC8-5D9E-404B-B999-4A4F4FDE52D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D21AC79-D238-4449-AD9E-7EB4B3F122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5480D2F-FDBE-434A-B1EC-EAC055C804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D015203-E044-494D-AF7B-05160C94937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6D6415B-59CD-4943-A491-401C9742C8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1760B78-71AC-441F-9085-C2B10A29F79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C36E7ED-862D-4132-B910-F71EB23D526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970E1D8-52D2-4518-99AE-E8453E43D0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4BFB1E6-A53E-4666-82A5-9728F0886D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7241DA9-7287-46D2-8D01-83FBA8276A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E3370EF-B89A-4060-BA7B-7D91C2B71DD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1132936-EB50-4264-A37B-4D39E0EB6E7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F17C5FB-2F9E-4B0C-BA6C-033FA2D1A74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DE83AA6-5AE2-4EE9-BB06-43FDFABDF12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58197DF-8806-4972-A641-A6F052333DF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5B16A2E-BC4E-4021-8CD1-FCC38E29B39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01F7523-08A7-42A0-A9B4-F711DA2153F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D543048-D957-4022-9854-F1976E2E423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4BC967E-9E87-42F3-B140-05179EB6F17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D8F80D2-6202-44CB-B6A3-F170DFF4C74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9F9E986-5F99-4873-A587-7283D394743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6DD2524-2597-445D-9E14-43C82C33728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FB333F6-426F-4104-BB52-E50E757A5DD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4197EB8-427F-463A-933D-5EAB2CC013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8F50689E-71E7-458E-84FB-A44D6682B1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25E2D582-69D9-47A7-AE4F-43A4CD821F00}"/>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FBDEEDA0-5700-4886-9BD5-C1C6B357349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107F71DB-D1EA-49E1-80C6-02FEF066B9A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D2C8D3CE-B327-4D7D-ADF2-13544648D6E8}"/>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9B5F6C67-73BF-436C-8AB1-C641E85D57CC}"/>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5607592-0E05-41FD-AC55-9B57620AF81E}"/>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37C174B3-700E-4B2E-B06A-4D0499E11F48}"/>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D43F3771-B57F-4AD6-AED5-B682ED5CD2DB}"/>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AD8985C2-7926-40A1-80F5-748FF9FDAF37}"/>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83" name="フローチャート: 判断 182">
          <a:extLst>
            <a:ext uri="{FF2B5EF4-FFF2-40B4-BE49-F238E27FC236}">
              <a16:creationId xmlns:a16="http://schemas.microsoft.com/office/drawing/2014/main" id="{9EAD3967-0E7D-4C4B-B41C-B4C1BDA65AD1}"/>
            </a:ext>
          </a:extLst>
        </xdr:cNvPr>
        <xdr:cNvSpPr/>
      </xdr:nvSpPr>
      <xdr:spPr>
        <a:xfrm>
          <a:off x="196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84" name="フローチャート: 判断 183">
          <a:extLst>
            <a:ext uri="{FF2B5EF4-FFF2-40B4-BE49-F238E27FC236}">
              <a16:creationId xmlns:a16="http://schemas.microsoft.com/office/drawing/2014/main" id="{FD269CB1-18D7-4B21-81EF-0F653F5C04B9}"/>
            </a:ext>
          </a:extLst>
        </xdr:cNvPr>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7DA50F-3F42-4641-B0F0-B0BC9EB713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AD21525-4D8F-46C4-A5C9-936C5BCE0AA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9E9EBE2-E23B-44E3-B369-FE679D7E644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CAF36EE-574E-46C4-9BA8-E2764577E5F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BA8F680-B3F1-4915-B65E-88268CBC330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71665</xdr:rowOff>
    </xdr:from>
    <xdr:to>
      <xdr:col>24</xdr:col>
      <xdr:colOff>114300</xdr:colOff>
      <xdr:row>63</xdr:row>
      <xdr:rowOff>1815</xdr:rowOff>
    </xdr:to>
    <xdr:sp macro="" textlink="">
      <xdr:nvSpPr>
        <xdr:cNvPr id="190" name="楕円 189">
          <a:extLst>
            <a:ext uri="{FF2B5EF4-FFF2-40B4-BE49-F238E27FC236}">
              <a16:creationId xmlns:a16="http://schemas.microsoft.com/office/drawing/2014/main" id="{CDD391D4-27F5-4588-8D28-FE938BA06CA3}"/>
            </a:ext>
          </a:extLst>
        </xdr:cNvPr>
        <xdr:cNvSpPr/>
      </xdr:nvSpPr>
      <xdr:spPr>
        <a:xfrm>
          <a:off x="45847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50092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E99BAF6-EB0D-4431-A529-258069215E6D}"/>
            </a:ext>
          </a:extLst>
        </xdr:cNvPr>
        <xdr:cNvSpPr txBox="1"/>
      </xdr:nvSpPr>
      <xdr:spPr>
        <a:xfrm>
          <a:off x="4673600"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42273</xdr:rowOff>
    </xdr:from>
    <xdr:to>
      <xdr:col>20</xdr:col>
      <xdr:colOff>38100</xdr:colOff>
      <xdr:row>62</xdr:row>
      <xdr:rowOff>143873</xdr:rowOff>
    </xdr:to>
    <xdr:sp macro="" textlink="">
      <xdr:nvSpPr>
        <xdr:cNvPr id="192" name="楕円 191">
          <a:extLst>
            <a:ext uri="{FF2B5EF4-FFF2-40B4-BE49-F238E27FC236}">
              <a16:creationId xmlns:a16="http://schemas.microsoft.com/office/drawing/2014/main" id="{B23C54EA-4E3C-4DE7-915B-139EEBA7CD45}"/>
            </a:ext>
          </a:extLst>
        </xdr:cNvPr>
        <xdr:cNvSpPr/>
      </xdr:nvSpPr>
      <xdr:spPr>
        <a:xfrm>
          <a:off x="3746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93073</xdr:rowOff>
    </xdr:from>
    <xdr:to>
      <xdr:col>24</xdr:col>
      <xdr:colOff>63500</xdr:colOff>
      <xdr:row>62</xdr:row>
      <xdr:rowOff>122465</xdr:rowOff>
    </xdr:to>
    <xdr:cxnSp macro="">
      <xdr:nvCxnSpPr>
        <xdr:cNvPr id="193" name="直線コネクタ 192">
          <a:extLst>
            <a:ext uri="{FF2B5EF4-FFF2-40B4-BE49-F238E27FC236}">
              <a16:creationId xmlns:a16="http://schemas.microsoft.com/office/drawing/2014/main" id="{B1FBC101-4ECF-46A3-B18A-1E8688D0C825}"/>
            </a:ext>
          </a:extLst>
        </xdr:cNvPr>
        <xdr:cNvCxnSpPr/>
      </xdr:nvCxnSpPr>
      <xdr:spPr>
        <a:xfrm>
          <a:off x="3797300" y="1072297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194" name="楕円 193">
          <a:extLst>
            <a:ext uri="{FF2B5EF4-FFF2-40B4-BE49-F238E27FC236}">
              <a16:creationId xmlns:a16="http://schemas.microsoft.com/office/drawing/2014/main" id="{099CD3D0-D2CF-44D5-8492-8704144EE0EC}"/>
            </a:ext>
          </a:extLst>
        </xdr:cNvPr>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93073</xdr:rowOff>
    </xdr:to>
    <xdr:cxnSp macro="">
      <xdr:nvCxnSpPr>
        <xdr:cNvPr id="195" name="直線コネクタ 194">
          <a:extLst>
            <a:ext uri="{FF2B5EF4-FFF2-40B4-BE49-F238E27FC236}">
              <a16:creationId xmlns:a16="http://schemas.microsoft.com/office/drawing/2014/main" id="{574D919E-0DC0-4F1D-94BC-4A50C7AAC5C5}"/>
            </a:ext>
          </a:extLst>
        </xdr:cNvPr>
        <xdr:cNvCxnSpPr/>
      </xdr:nvCxnSpPr>
      <xdr:spPr>
        <a:xfrm>
          <a:off x="2908300" y="106919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146776</xdr:rowOff>
    </xdr:from>
    <xdr:to>
      <xdr:col>10</xdr:col>
      <xdr:colOff>165100</xdr:colOff>
      <xdr:row>62</xdr:row>
      <xdr:rowOff>76926</xdr:rowOff>
    </xdr:to>
    <xdr:sp macro="" textlink="">
      <xdr:nvSpPr>
        <xdr:cNvPr id="196" name="楕円 195">
          <a:extLst>
            <a:ext uri="{FF2B5EF4-FFF2-40B4-BE49-F238E27FC236}">
              <a16:creationId xmlns:a16="http://schemas.microsoft.com/office/drawing/2014/main" id="{4F5CF4D4-D2B8-42F0-82A5-C1A407063588}"/>
            </a:ext>
          </a:extLst>
        </xdr:cNvPr>
        <xdr:cNvSpPr/>
      </xdr:nvSpPr>
      <xdr:spPr>
        <a:xfrm>
          <a:off x="1968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26126</xdr:rowOff>
    </xdr:from>
    <xdr:to>
      <xdr:col>15</xdr:col>
      <xdr:colOff>50800</xdr:colOff>
      <xdr:row>62</xdr:row>
      <xdr:rowOff>62049</xdr:rowOff>
    </xdr:to>
    <xdr:cxnSp macro="">
      <xdr:nvCxnSpPr>
        <xdr:cNvPr id="197" name="直線コネクタ 196">
          <a:extLst>
            <a:ext uri="{FF2B5EF4-FFF2-40B4-BE49-F238E27FC236}">
              <a16:creationId xmlns:a16="http://schemas.microsoft.com/office/drawing/2014/main" id="{33D5868C-1895-49F7-A254-4BE44ED32963}"/>
            </a:ext>
          </a:extLst>
        </xdr:cNvPr>
        <xdr:cNvCxnSpPr/>
      </xdr:nvCxnSpPr>
      <xdr:spPr>
        <a:xfrm>
          <a:off x="2019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92891</xdr:rowOff>
    </xdr:from>
    <xdr:to>
      <xdr:col>6</xdr:col>
      <xdr:colOff>38100</xdr:colOff>
      <xdr:row>62</xdr:row>
      <xdr:rowOff>23041</xdr:rowOff>
    </xdr:to>
    <xdr:sp macro="" textlink="">
      <xdr:nvSpPr>
        <xdr:cNvPr id="198" name="楕円 197">
          <a:extLst>
            <a:ext uri="{FF2B5EF4-FFF2-40B4-BE49-F238E27FC236}">
              <a16:creationId xmlns:a16="http://schemas.microsoft.com/office/drawing/2014/main" id="{B8C894D8-6BCA-4435-A514-A014539271EA}"/>
            </a:ext>
          </a:extLst>
        </xdr:cNvPr>
        <xdr:cNvSpPr/>
      </xdr:nvSpPr>
      <xdr:spPr>
        <a:xfrm>
          <a:off x="1079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143691</xdr:rowOff>
    </xdr:from>
    <xdr:to>
      <xdr:col>10</xdr:col>
      <xdr:colOff>114300</xdr:colOff>
      <xdr:row>62</xdr:row>
      <xdr:rowOff>26126</xdr:rowOff>
    </xdr:to>
    <xdr:cxnSp macro="">
      <xdr:nvCxnSpPr>
        <xdr:cNvPr id="199" name="直線コネクタ 198">
          <a:extLst>
            <a:ext uri="{FF2B5EF4-FFF2-40B4-BE49-F238E27FC236}">
              <a16:creationId xmlns:a16="http://schemas.microsoft.com/office/drawing/2014/main" id="{442C49FE-190A-4E5A-A029-9F7CBFA836CA}"/>
            </a:ext>
          </a:extLst>
        </xdr:cNvPr>
        <xdr:cNvCxnSpPr/>
      </xdr:nvCxnSpPr>
      <xdr:spPr>
        <a:xfrm>
          <a:off x="1130300" y="1060214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F386BBE3-D14E-4C34-B631-CF62EA7F2D28}"/>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201" name="n_2aveValue【体育館・プール】&#10;有形固定資産減価償却率">
          <a:extLst>
            <a:ext uri="{FF2B5EF4-FFF2-40B4-BE49-F238E27FC236}">
              <a16:creationId xmlns:a16="http://schemas.microsoft.com/office/drawing/2014/main" id="{07A11D47-5B48-4689-9877-D439A04F02BE}"/>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114680</xdr:rowOff>
    </xdr:from>
    <xdr:ext cx="405111" cy="259045"/>
    <xdr:sp macro="" textlink="">
      <xdr:nvSpPr>
        <xdr:cNvPr id="202" name="n_3aveValue【体育館・プール】&#10;有形固定資産減価償却率">
          <a:extLst>
            <a:ext uri="{FF2B5EF4-FFF2-40B4-BE49-F238E27FC236}">
              <a16:creationId xmlns:a16="http://schemas.microsoft.com/office/drawing/2014/main" id="{39388BB2-B584-4DA2-87C3-7800C443A132}"/>
            </a:ext>
          </a:extLst>
        </xdr:cNvPr>
        <xdr:cNvSpPr txBox="1"/>
      </xdr:nvSpPr>
      <xdr:spPr>
        <a:xfrm>
          <a:off x="1816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203" name="n_4aveValue【体育館・プール】&#10;有形固定資産減価償却率">
          <a:extLst>
            <a:ext uri="{FF2B5EF4-FFF2-40B4-BE49-F238E27FC236}">
              <a16:creationId xmlns:a16="http://schemas.microsoft.com/office/drawing/2014/main" id="{4824D4E1-57FB-40DD-A8FD-6DD33AB90148}"/>
            </a:ext>
          </a:extLst>
        </xdr:cNvPr>
        <xdr:cNvSpPr txBox="1"/>
      </xdr:nvSpPr>
      <xdr:spPr>
        <a:xfrm>
          <a:off x="927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135000</xdr:rowOff>
    </xdr:from>
    <xdr:ext cx="405111" cy="259045"/>
    <xdr:sp macro="" textlink="">
      <xdr:nvSpPr>
        <xdr:cNvPr id="204" name="n_1mainValue【体育館・プール】&#10;有形固定資産減価償却率">
          <a:extLst>
            <a:ext uri="{FF2B5EF4-FFF2-40B4-BE49-F238E27FC236}">
              <a16:creationId xmlns:a16="http://schemas.microsoft.com/office/drawing/2014/main" id="{7608EFE8-0CB8-40D4-BBD6-DBDB836E200E}"/>
            </a:ext>
          </a:extLst>
        </xdr:cNvPr>
        <xdr:cNvSpPr txBox="1"/>
      </xdr:nvSpPr>
      <xdr:spPr>
        <a:xfrm>
          <a:off x="35820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205" name="n_2mainValue【体育館・プール】&#10;有形固定資産減価償却率">
          <a:extLst>
            <a:ext uri="{FF2B5EF4-FFF2-40B4-BE49-F238E27FC236}">
              <a16:creationId xmlns:a16="http://schemas.microsoft.com/office/drawing/2014/main" id="{079CE879-9FF0-40BF-A60A-B50A0C41F73E}"/>
            </a:ext>
          </a:extLst>
        </xdr:cNvPr>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68053</xdr:rowOff>
    </xdr:from>
    <xdr:ext cx="405111" cy="259045"/>
    <xdr:sp macro="" textlink="">
      <xdr:nvSpPr>
        <xdr:cNvPr id="206" name="n_3mainValue【体育館・プール】&#10;有形固定資産減価償却率">
          <a:extLst>
            <a:ext uri="{FF2B5EF4-FFF2-40B4-BE49-F238E27FC236}">
              <a16:creationId xmlns:a16="http://schemas.microsoft.com/office/drawing/2014/main" id="{5EDAF447-1331-47AD-BA9E-32E1C892B0F0}"/>
            </a:ext>
          </a:extLst>
        </xdr:cNvPr>
        <xdr:cNvSpPr txBox="1"/>
      </xdr:nvSpPr>
      <xdr:spPr>
        <a:xfrm>
          <a:off x="1816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14168</xdr:rowOff>
    </xdr:from>
    <xdr:ext cx="405111" cy="259045"/>
    <xdr:sp macro="" textlink="">
      <xdr:nvSpPr>
        <xdr:cNvPr id="207" name="n_4mainValue【体育館・プール】&#10;有形固定資産減価償却率">
          <a:extLst>
            <a:ext uri="{FF2B5EF4-FFF2-40B4-BE49-F238E27FC236}">
              <a16:creationId xmlns:a16="http://schemas.microsoft.com/office/drawing/2014/main" id="{7803FAC7-4B26-496E-89A8-61D7973C72D2}"/>
            </a:ext>
          </a:extLst>
        </xdr:cNvPr>
        <xdr:cNvSpPr txBox="1"/>
      </xdr:nvSpPr>
      <xdr:spPr>
        <a:xfrm>
          <a:off x="927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0866DB5-A0BB-4AA3-A275-F4B3962462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AEB3666-186E-46AF-91B9-B356CAD52D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D74BB2B-090A-4E83-BE25-FF16438055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64F9B82-86F9-4F97-A5A9-D2FEEF9F4B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4B889AE-AE97-4CB1-814E-9916CD2EB5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4F9E293-54F7-4FA9-A407-1E36292650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3990E43-DD1F-4825-B908-05A895B1A3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38D48EA-0843-40A0-988F-F51E799548B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BB81922-3E38-45F1-AC00-4BD943CBBE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470A94A-DBDB-49FB-97CB-464C122A28E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FDC99A6-D1CB-43AA-9428-700A3C55722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4A0BA883-B780-4E9A-A9D4-DE5A4D504E3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D4E8B12-DAFD-4086-8FBB-391ACFDB532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FFC2D3A-CDB0-4F15-8723-F387D0BBF7B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BA73ABC-B9F0-4C2F-9C41-F8FC3163A56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D50B775-5E4A-4CB8-B764-FD6FE665C8C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4CEE7DA-4682-4803-8B70-84CCB450F94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B194DE9-65FC-45CA-8CA4-38079E4CFB0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BE9CA5C-BD7E-44CB-80D4-B8CBC51D4D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2463BC3-8A8C-4B36-A146-00A1AEA3F6E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B0FE26A-A486-4099-AEDA-427C9176AE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842E330-83E2-47B7-AF78-3D54C2CFB17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B5156EC-DF4D-4F9C-ACD3-8A51FD9480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E6936E19-FFB8-4176-9668-1665718E0D61}"/>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184382AF-5E0F-4354-A43E-E88016A1BF74}"/>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7FCF7180-951E-4B4E-8F6E-FA867DDC9AF2}"/>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F1AF91C3-E12F-4BF3-B9EA-B12F04FFAF1C}"/>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68678F2F-913B-49A1-B634-E0DBE442FE34}"/>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a:extLst>
            <a:ext uri="{FF2B5EF4-FFF2-40B4-BE49-F238E27FC236}">
              <a16:creationId xmlns:a16="http://schemas.microsoft.com/office/drawing/2014/main" id="{BEF95773-00DA-4B86-9720-C5073C247913}"/>
            </a:ext>
          </a:extLst>
        </xdr:cNvPr>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29E67992-5E3D-491D-9F53-EC0A6330DE83}"/>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272E8480-A9BD-4532-BE57-7EF74503E935}"/>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619B47B4-B6C2-4C4E-80C1-D17CC6B77536}"/>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240" name="フローチャート: 判断 239">
          <a:extLst>
            <a:ext uri="{FF2B5EF4-FFF2-40B4-BE49-F238E27FC236}">
              <a16:creationId xmlns:a16="http://schemas.microsoft.com/office/drawing/2014/main" id="{61190E93-DC89-4590-BF93-9412DFBB154F}"/>
            </a:ext>
          </a:extLst>
        </xdr:cNvPr>
        <xdr:cNvSpPr/>
      </xdr:nvSpPr>
      <xdr:spPr>
        <a:xfrm>
          <a:off x="78105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241" name="フローチャート: 判断 240">
          <a:extLst>
            <a:ext uri="{FF2B5EF4-FFF2-40B4-BE49-F238E27FC236}">
              <a16:creationId xmlns:a16="http://schemas.microsoft.com/office/drawing/2014/main" id="{CABD4EED-C82B-422F-B65B-2FF8EF39BEFB}"/>
            </a:ext>
          </a:extLst>
        </xdr:cNvPr>
        <xdr:cNvSpPr/>
      </xdr:nvSpPr>
      <xdr:spPr>
        <a:xfrm>
          <a:off x="69215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07F805B-710A-49E0-B271-210C09506F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904002-3DF7-4709-99BF-EBB66EC8BC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9DCB21A-9CA6-4FF7-B888-1C9F222195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FED3275-A63F-473F-8B20-5CD5D182BB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0C7C523-0E64-43E9-A3C1-FB43FDABC9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54610</xdr:rowOff>
    </xdr:from>
    <xdr:to>
      <xdr:col>55</xdr:col>
      <xdr:colOff>50800</xdr:colOff>
      <xdr:row>55</xdr:row>
      <xdr:rowOff>156210</xdr:rowOff>
    </xdr:to>
    <xdr:sp macro="" textlink="">
      <xdr:nvSpPr>
        <xdr:cNvPr id="247" name="楕円 246">
          <a:extLst>
            <a:ext uri="{FF2B5EF4-FFF2-40B4-BE49-F238E27FC236}">
              <a16:creationId xmlns:a16="http://schemas.microsoft.com/office/drawing/2014/main" id="{ECA0DC44-39BC-49E5-BFED-6FFB6718EED4}"/>
            </a:ext>
          </a:extLst>
        </xdr:cNvPr>
        <xdr:cNvSpPr/>
      </xdr:nvSpPr>
      <xdr:spPr>
        <a:xfrm>
          <a:off x="10426700" y="94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7637</xdr:rowOff>
    </xdr:from>
    <xdr:ext cx="469744" cy="259045"/>
    <xdr:sp macro="" textlink="">
      <xdr:nvSpPr>
        <xdr:cNvPr id="248" name="【体育館・プール】&#10;一人当たり面積該当値テキスト">
          <a:extLst>
            <a:ext uri="{FF2B5EF4-FFF2-40B4-BE49-F238E27FC236}">
              <a16:creationId xmlns:a16="http://schemas.microsoft.com/office/drawing/2014/main" id="{21B1FDA6-750F-4995-A45C-C8B592A6A6BB}"/>
            </a:ext>
          </a:extLst>
        </xdr:cNvPr>
        <xdr:cNvSpPr txBox="1"/>
      </xdr:nvSpPr>
      <xdr:spPr>
        <a:xfrm>
          <a:off x="10515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16510</xdr:rowOff>
    </xdr:from>
    <xdr:to>
      <xdr:col>50</xdr:col>
      <xdr:colOff>165100</xdr:colOff>
      <xdr:row>61</xdr:row>
      <xdr:rowOff>118110</xdr:rowOff>
    </xdr:to>
    <xdr:sp macro="" textlink="">
      <xdr:nvSpPr>
        <xdr:cNvPr id="249" name="楕円 248">
          <a:extLst>
            <a:ext uri="{FF2B5EF4-FFF2-40B4-BE49-F238E27FC236}">
              <a16:creationId xmlns:a16="http://schemas.microsoft.com/office/drawing/2014/main" id="{C3D598B7-0D0C-4C09-A687-E6F904C57784}"/>
            </a:ext>
          </a:extLst>
        </xdr:cNvPr>
        <xdr:cNvSpPr/>
      </xdr:nvSpPr>
      <xdr:spPr>
        <a:xfrm>
          <a:off x="95885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105410</xdr:rowOff>
    </xdr:from>
    <xdr:to>
      <xdr:col>55</xdr:col>
      <xdr:colOff>0</xdr:colOff>
      <xdr:row>61</xdr:row>
      <xdr:rowOff>67310</xdr:rowOff>
    </xdr:to>
    <xdr:cxnSp macro="">
      <xdr:nvCxnSpPr>
        <xdr:cNvPr id="250" name="直線コネクタ 249">
          <a:extLst>
            <a:ext uri="{FF2B5EF4-FFF2-40B4-BE49-F238E27FC236}">
              <a16:creationId xmlns:a16="http://schemas.microsoft.com/office/drawing/2014/main" id="{6552AFD2-559A-4D59-B309-8EF60E0B1709}"/>
            </a:ext>
          </a:extLst>
        </xdr:cNvPr>
        <xdr:cNvCxnSpPr/>
      </xdr:nvCxnSpPr>
      <xdr:spPr>
        <a:xfrm flipV="1">
          <a:off x="9639300" y="9535160"/>
          <a:ext cx="8382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24130</xdr:rowOff>
    </xdr:from>
    <xdr:to>
      <xdr:col>46</xdr:col>
      <xdr:colOff>38100</xdr:colOff>
      <xdr:row>61</xdr:row>
      <xdr:rowOff>125730</xdr:rowOff>
    </xdr:to>
    <xdr:sp macro="" textlink="">
      <xdr:nvSpPr>
        <xdr:cNvPr id="251" name="楕円 250">
          <a:extLst>
            <a:ext uri="{FF2B5EF4-FFF2-40B4-BE49-F238E27FC236}">
              <a16:creationId xmlns:a16="http://schemas.microsoft.com/office/drawing/2014/main" id="{D3D4CF72-56F0-4889-BC9B-E0DBCCD2BB92}"/>
            </a:ext>
          </a:extLst>
        </xdr:cNvPr>
        <xdr:cNvSpPr/>
      </xdr:nvSpPr>
      <xdr:spPr>
        <a:xfrm>
          <a:off x="86995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67310</xdr:rowOff>
    </xdr:from>
    <xdr:to>
      <xdr:col>50</xdr:col>
      <xdr:colOff>114300</xdr:colOff>
      <xdr:row>61</xdr:row>
      <xdr:rowOff>74930</xdr:rowOff>
    </xdr:to>
    <xdr:cxnSp macro="">
      <xdr:nvCxnSpPr>
        <xdr:cNvPr id="252" name="直線コネクタ 251">
          <a:extLst>
            <a:ext uri="{FF2B5EF4-FFF2-40B4-BE49-F238E27FC236}">
              <a16:creationId xmlns:a16="http://schemas.microsoft.com/office/drawing/2014/main" id="{3ADE3043-B063-4004-9C0B-44FCA449E81E}"/>
            </a:ext>
          </a:extLst>
        </xdr:cNvPr>
        <xdr:cNvCxnSpPr/>
      </xdr:nvCxnSpPr>
      <xdr:spPr>
        <a:xfrm flipV="1">
          <a:off x="8750300" y="10525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34290</xdr:rowOff>
    </xdr:from>
    <xdr:to>
      <xdr:col>41</xdr:col>
      <xdr:colOff>101600</xdr:colOff>
      <xdr:row>61</xdr:row>
      <xdr:rowOff>135890</xdr:rowOff>
    </xdr:to>
    <xdr:sp macro="" textlink="">
      <xdr:nvSpPr>
        <xdr:cNvPr id="253" name="楕円 252">
          <a:extLst>
            <a:ext uri="{FF2B5EF4-FFF2-40B4-BE49-F238E27FC236}">
              <a16:creationId xmlns:a16="http://schemas.microsoft.com/office/drawing/2014/main" id="{461BD52B-B813-495C-B87B-F4AA45F6AA25}"/>
            </a:ext>
          </a:extLst>
        </xdr:cNvPr>
        <xdr:cNvSpPr/>
      </xdr:nvSpPr>
      <xdr:spPr>
        <a:xfrm>
          <a:off x="78105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74930</xdr:rowOff>
    </xdr:from>
    <xdr:to>
      <xdr:col>45</xdr:col>
      <xdr:colOff>177800</xdr:colOff>
      <xdr:row>61</xdr:row>
      <xdr:rowOff>85090</xdr:rowOff>
    </xdr:to>
    <xdr:cxnSp macro="">
      <xdr:nvCxnSpPr>
        <xdr:cNvPr id="254" name="直線コネクタ 253">
          <a:extLst>
            <a:ext uri="{FF2B5EF4-FFF2-40B4-BE49-F238E27FC236}">
              <a16:creationId xmlns:a16="http://schemas.microsoft.com/office/drawing/2014/main" id="{385F0BF8-C71E-4356-B5D1-CC88A54693A1}"/>
            </a:ext>
          </a:extLst>
        </xdr:cNvPr>
        <xdr:cNvCxnSpPr/>
      </xdr:nvCxnSpPr>
      <xdr:spPr>
        <a:xfrm flipV="1">
          <a:off x="7861300" y="105333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129540</xdr:rowOff>
    </xdr:from>
    <xdr:to>
      <xdr:col>36</xdr:col>
      <xdr:colOff>165100</xdr:colOff>
      <xdr:row>61</xdr:row>
      <xdr:rowOff>59690</xdr:rowOff>
    </xdr:to>
    <xdr:sp macro="" textlink="">
      <xdr:nvSpPr>
        <xdr:cNvPr id="255" name="楕円 254">
          <a:extLst>
            <a:ext uri="{FF2B5EF4-FFF2-40B4-BE49-F238E27FC236}">
              <a16:creationId xmlns:a16="http://schemas.microsoft.com/office/drawing/2014/main" id="{B01E2B0C-1100-4080-836B-F6FFABE07D04}"/>
            </a:ext>
          </a:extLst>
        </xdr:cNvPr>
        <xdr:cNvSpPr/>
      </xdr:nvSpPr>
      <xdr:spPr>
        <a:xfrm>
          <a:off x="6921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8890</xdr:rowOff>
    </xdr:from>
    <xdr:to>
      <xdr:col>41</xdr:col>
      <xdr:colOff>50800</xdr:colOff>
      <xdr:row>61</xdr:row>
      <xdr:rowOff>85090</xdr:rowOff>
    </xdr:to>
    <xdr:cxnSp macro="">
      <xdr:nvCxnSpPr>
        <xdr:cNvPr id="256" name="直線コネクタ 255">
          <a:extLst>
            <a:ext uri="{FF2B5EF4-FFF2-40B4-BE49-F238E27FC236}">
              <a16:creationId xmlns:a16="http://schemas.microsoft.com/office/drawing/2014/main" id="{DC513C06-E4CB-4B3E-89E2-FE381203DD95}"/>
            </a:ext>
          </a:extLst>
        </xdr:cNvPr>
        <xdr:cNvCxnSpPr/>
      </xdr:nvCxnSpPr>
      <xdr:spPr>
        <a:xfrm>
          <a:off x="6972300" y="10467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06A35815-18D6-4BCC-AAA2-C1AB04E76306}"/>
            </a:ext>
          </a:extLst>
        </xdr:cNvPr>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a:extLst>
            <a:ext uri="{FF2B5EF4-FFF2-40B4-BE49-F238E27FC236}">
              <a16:creationId xmlns:a16="http://schemas.microsoft.com/office/drawing/2014/main" id="{832323D9-B05C-4848-A050-5A8954AF0AE2}"/>
            </a:ext>
          </a:extLst>
        </xdr:cNvPr>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138447</xdr:rowOff>
    </xdr:from>
    <xdr:ext cx="469744" cy="259045"/>
    <xdr:sp macro="" textlink="">
      <xdr:nvSpPr>
        <xdr:cNvPr id="259" name="n_3aveValue【体育館・プール】&#10;一人当たり面積">
          <a:extLst>
            <a:ext uri="{FF2B5EF4-FFF2-40B4-BE49-F238E27FC236}">
              <a16:creationId xmlns:a16="http://schemas.microsoft.com/office/drawing/2014/main" id="{10C256AA-B0A3-43EA-912C-333019C9BF78}"/>
            </a:ext>
          </a:extLst>
        </xdr:cNvPr>
        <xdr:cNvSpPr txBox="1"/>
      </xdr:nvSpPr>
      <xdr:spPr>
        <a:xfrm>
          <a:off x="7626427"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166387</xdr:rowOff>
    </xdr:from>
    <xdr:ext cx="469744" cy="259045"/>
    <xdr:sp macro="" textlink="">
      <xdr:nvSpPr>
        <xdr:cNvPr id="260" name="n_4aveValue【体育館・プール】&#10;一人当たり面積">
          <a:extLst>
            <a:ext uri="{FF2B5EF4-FFF2-40B4-BE49-F238E27FC236}">
              <a16:creationId xmlns:a16="http://schemas.microsoft.com/office/drawing/2014/main" id="{75CD2344-85C8-48DB-8AE6-5E091ED0B4E4}"/>
            </a:ext>
          </a:extLst>
        </xdr:cNvPr>
        <xdr:cNvSpPr txBox="1"/>
      </xdr:nvSpPr>
      <xdr:spPr>
        <a:xfrm>
          <a:off x="6737427"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134637</xdr:rowOff>
    </xdr:from>
    <xdr:ext cx="469744" cy="259045"/>
    <xdr:sp macro="" textlink="">
      <xdr:nvSpPr>
        <xdr:cNvPr id="261" name="n_1mainValue【体育館・プール】&#10;一人当たり面積">
          <a:extLst>
            <a:ext uri="{FF2B5EF4-FFF2-40B4-BE49-F238E27FC236}">
              <a16:creationId xmlns:a16="http://schemas.microsoft.com/office/drawing/2014/main" id="{A16E4A4B-DF22-4C7E-9FAF-EA1640BA61B6}"/>
            </a:ext>
          </a:extLst>
        </xdr:cNvPr>
        <xdr:cNvSpPr txBox="1"/>
      </xdr:nvSpPr>
      <xdr:spPr>
        <a:xfrm>
          <a:off x="9391727"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142257</xdr:rowOff>
    </xdr:from>
    <xdr:ext cx="469744" cy="259045"/>
    <xdr:sp macro="" textlink="">
      <xdr:nvSpPr>
        <xdr:cNvPr id="262" name="n_2mainValue【体育館・プール】&#10;一人当たり面積">
          <a:extLst>
            <a:ext uri="{FF2B5EF4-FFF2-40B4-BE49-F238E27FC236}">
              <a16:creationId xmlns:a16="http://schemas.microsoft.com/office/drawing/2014/main" id="{4CD5A005-8A26-4ED3-BCD2-2AB3B33D2409}"/>
            </a:ext>
          </a:extLst>
        </xdr:cNvPr>
        <xdr:cNvSpPr txBox="1"/>
      </xdr:nvSpPr>
      <xdr:spPr>
        <a:xfrm>
          <a:off x="8515427" y="102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152417</xdr:rowOff>
    </xdr:from>
    <xdr:ext cx="469744" cy="259045"/>
    <xdr:sp macro="" textlink="">
      <xdr:nvSpPr>
        <xdr:cNvPr id="263" name="n_3mainValue【体育館・プール】&#10;一人当たり面積">
          <a:extLst>
            <a:ext uri="{FF2B5EF4-FFF2-40B4-BE49-F238E27FC236}">
              <a16:creationId xmlns:a16="http://schemas.microsoft.com/office/drawing/2014/main" id="{87EAF97F-90AA-41C6-BC4E-996887D6AC76}"/>
            </a:ext>
          </a:extLst>
        </xdr:cNvPr>
        <xdr:cNvSpPr txBox="1"/>
      </xdr:nvSpPr>
      <xdr:spPr>
        <a:xfrm>
          <a:off x="7626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76217</xdr:rowOff>
    </xdr:from>
    <xdr:ext cx="469744" cy="259045"/>
    <xdr:sp macro="" textlink="">
      <xdr:nvSpPr>
        <xdr:cNvPr id="264" name="n_4mainValue【体育館・プール】&#10;一人当たり面積">
          <a:extLst>
            <a:ext uri="{FF2B5EF4-FFF2-40B4-BE49-F238E27FC236}">
              <a16:creationId xmlns:a16="http://schemas.microsoft.com/office/drawing/2014/main" id="{A60CB4AA-E1E3-4857-9401-252C580D8380}"/>
            </a:ext>
          </a:extLst>
        </xdr:cNvPr>
        <xdr:cNvSpPr txBox="1"/>
      </xdr:nvSpPr>
      <xdr:spPr>
        <a:xfrm>
          <a:off x="67374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817D9AD-7330-40D1-866D-821653A8CC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89F5FF9-1002-42C5-8BBA-A4F0CB81B6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BCF7F4D-A77E-4E56-9987-9225BAEC03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982945E-4AF0-4D1E-934F-834D14F6EC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2AF11DD-9207-4BC5-A284-8113FA46C5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633AA22-FAAD-4704-8CD5-27537593AF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F6C904F-7532-4A30-89D2-EEDA7BFACE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7C71F32-8516-4071-8E0C-8A6D4400685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2CCD7FAE-D55D-4387-B944-F3D9CA226D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5D0EF10-2CCE-4923-887B-66C2A9B100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E6F5ACB5-C3C3-43DE-9800-50F01F94575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9DF40D1F-1926-4E34-869E-1AA5689801E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E3261D19-76E4-4B44-BD47-A15B1F100BE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2E456E06-9C68-4466-A406-981276E0837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2C01D74E-FDBF-4D04-93DE-CF11DCDE971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91BC09D-3389-4CDF-B439-1222E85CFC6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CC306C0-1B33-464E-8BC5-28AEF6EBEA1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5F946602-8D8B-4527-AD8D-3EFBBFA922F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4A9F7415-D38E-4A30-A164-2CB52957A8C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7C7EAE31-553B-4F08-A08D-0456AF9EFAE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6A4452E-22D3-4254-B3AF-63D1EFDEB38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00906E9-3325-4F21-B208-DADB4762DA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525562A-E37D-4EEB-B044-14F9A566F6D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18814DB-B4C5-4855-B497-86A68F71651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91439</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7DDF9F71-A11E-42FD-A716-E18BDD4B7B47}"/>
            </a:ext>
          </a:extLst>
        </xdr:cNvPr>
        <xdr:cNvCxnSpPr/>
      </xdr:nvCxnSpPr>
      <xdr:spPr>
        <a:xfrm flipV="1">
          <a:off x="4634865" y="13635989"/>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A089C234-9AD2-4DD3-81B8-0F452537CE9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E1D594C-6152-46AB-AB36-E083C5FC370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38116</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7790B15B-AC5C-460F-9048-A562A20FD0B4}"/>
            </a:ext>
          </a:extLst>
        </xdr:cNvPr>
        <xdr:cNvSpPr txBox="1"/>
      </xdr:nvSpPr>
      <xdr:spPr>
        <a:xfrm>
          <a:off x="4673600"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91439</xdr:rowOff>
    </xdr:from>
    <xdr:to>
      <xdr:col>24</xdr:col>
      <xdr:colOff>152400</xdr:colOff>
      <xdr:row>79</xdr:row>
      <xdr:rowOff>91439</xdr:rowOff>
    </xdr:to>
    <xdr:cxnSp macro="">
      <xdr:nvCxnSpPr>
        <xdr:cNvPr id="293" name="直線コネクタ 292">
          <a:extLst>
            <a:ext uri="{FF2B5EF4-FFF2-40B4-BE49-F238E27FC236}">
              <a16:creationId xmlns:a16="http://schemas.microsoft.com/office/drawing/2014/main" id="{858E7D67-94FA-44B9-A6F0-3CD3444027FA}"/>
            </a:ext>
          </a:extLst>
        </xdr:cNvPr>
        <xdr:cNvCxnSpPr/>
      </xdr:nvCxnSpPr>
      <xdr:spPr>
        <a:xfrm>
          <a:off x="4546600" y="1363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53357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7651A300-56E2-461C-AF4F-24C1E53B7D22}"/>
            </a:ext>
          </a:extLst>
        </xdr:cNvPr>
        <xdr:cNvSpPr txBox="1"/>
      </xdr:nvSpPr>
      <xdr:spPr>
        <a:xfrm>
          <a:off x="4673600" y="1411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295" name="フローチャート: 判断 294">
          <a:extLst>
            <a:ext uri="{FF2B5EF4-FFF2-40B4-BE49-F238E27FC236}">
              <a16:creationId xmlns:a16="http://schemas.microsoft.com/office/drawing/2014/main" id="{14DEE2FD-4150-465A-9E4E-D1FF0493F9BE}"/>
            </a:ext>
          </a:extLst>
        </xdr:cNvPr>
        <xdr:cNvSpPr/>
      </xdr:nvSpPr>
      <xdr:spPr>
        <a:xfrm>
          <a:off x="45847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105411</xdr:rowOff>
    </xdr:from>
    <xdr:to>
      <xdr:col>20</xdr:col>
      <xdr:colOff>38100</xdr:colOff>
      <xdr:row>83</xdr:row>
      <xdr:rowOff>35561</xdr:rowOff>
    </xdr:to>
    <xdr:sp macro="" textlink="">
      <xdr:nvSpPr>
        <xdr:cNvPr id="296" name="フローチャート: 判断 295">
          <a:extLst>
            <a:ext uri="{FF2B5EF4-FFF2-40B4-BE49-F238E27FC236}">
              <a16:creationId xmlns:a16="http://schemas.microsoft.com/office/drawing/2014/main" id="{E560304D-AA64-45AA-AC0B-FEDF91693030}"/>
            </a:ext>
          </a:extLst>
        </xdr:cNvPr>
        <xdr:cNvSpPr/>
      </xdr:nvSpPr>
      <xdr:spPr>
        <a:xfrm>
          <a:off x="3746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7" name="フローチャート: 判断 296">
          <a:extLst>
            <a:ext uri="{FF2B5EF4-FFF2-40B4-BE49-F238E27FC236}">
              <a16:creationId xmlns:a16="http://schemas.microsoft.com/office/drawing/2014/main" id="{DF7B4E6D-B153-4171-81AD-31194DE81136}"/>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109220</xdr:rowOff>
    </xdr:from>
    <xdr:to>
      <xdr:col>10</xdr:col>
      <xdr:colOff>165100</xdr:colOff>
      <xdr:row>82</xdr:row>
      <xdr:rowOff>39370</xdr:rowOff>
    </xdr:to>
    <xdr:sp macro="" textlink="">
      <xdr:nvSpPr>
        <xdr:cNvPr id="298" name="フローチャート: 判断 297">
          <a:extLst>
            <a:ext uri="{FF2B5EF4-FFF2-40B4-BE49-F238E27FC236}">
              <a16:creationId xmlns:a16="http://schemas.microsoft.com/office/drawing/2014/main" id="{C1AD254F-1CB1-4A2C-80C9-EF7962576CB0}"/>
            </a:ext>
          </a:extLst>
        </xdr:cNvPr>
        <xdr:cNvSpPr/>
      </xdr:nvSpPr>
      <xdr:spPr>
        <a:xfrm>
          <a:off x="1968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46355</xdr:rowOff>
    </xdr:from>
    <xdr:to>
      <xdr:col>6</xdr:col>
      <xdr:colOff>38100</xdr:colOff>
      <xdr:row>81</xdr:row>
      <xdr:rowOff>147955</xdr:rowOff>
    </xdr:to>
    <xdr:sp macro="" textlink="">
      <xdr:nvSpPr>
        <xdr:cNvPr id="299" name="フローチャート: 判断 298">
          <a:extLst>
            <a:ext uri="{FF2B5EF4-FFF2-40B4-BE49-F238E27FC236}">
              <a16:creationId xmlns:a16="http://schemas.microsoft.com/office/drawing/2014/main" id="{91FA35F2-816A-416A-A2BF-92CD7FAD86AE}"/>
            </a:ext>
          </a:extLst>
        </xdr:cNvPr>
        <xdr:cNvSpPr/>
      </xdr:nvSpPr>
      <xdr:spPr>
        <a:xfrm>
          <a:off x="1079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20765D7-D317-45C4-AE58-D0EB9648F9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62CDA2A-F715-48BF-9E31-EAB60829F4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7D46221-6831-4ED1-8114-571F5818C0C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FE4AAA2-653C-4ACD-91E0-526002DCEFB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5C29237-36EC-4FDC-A72E-C01BE37468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118745</xdr:rowOff>
    </xdr:from>
    <xdr:to>
      <xdr:col>24</xdr:col>
      <xdr:colOff>114300</xdr:colOff>
      <xdr:row>80</xdr:row>
      <xdr:rowOff>48895</xdr:rowOff>
    </xdr:to>
    <xdr:sp macro="" textlink="">
      <xdr:nvSpPr>
        <xdr:cNvPr id="305" name="楕円 304">
          <a:extLst>
            <a:ext uri="{FF2B5EF4-FFF2-40B4-BE49-F238E27FC236}">
              <a16:creationId xmlns:a16="http://schemas.microsoft.com/office/drawing/2014/main" id="{6283BA94-536A-492F-8A2B-36A6F23D375B}"/>
            </a:ext>
          </a:extLst>
        </xdr:cNvPr>
        <xdr:cNvSpPr/>
      </xdr:nvSpPr>
      <xdr:spPr>
        <a:xfrm>
          <a:off x="45847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33672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791E5789-BF65-48A6-8096-D069DEAE02B5}"/>
            </a:ext>
          </a:extLst>
        </xdr:cNvPr>
        <xdr:cNvSpPr txBox="1"/>
      </xdr:nvSpPr>
      <xdr:spPr>
        <a:xfrm>
          <a:off x="4673600" y="1357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80645</xdr:rowOff>
    </xdr:from>
    <xdr:to>
      <xdr:col>20</xdr:col>
      <xdr:colOff>38100</xdr:colOff>
      <xdr:row>80</xdr:row>
      <xdr:rowOff>10795</xdr:rowOff>
    </xdr:to>
    <xdr:sp macro="" textlink="">
      <xdr:nvSpPr>
        <xdr:cNvPr id="307" name="楕円 306">
          <a:extLst>
            <a:ext uri="{FF2B5EF4-FFF2-40B4-BE49-F238E27FC236}">
              <a16:creationId xmlns:a16="http://schemas.microsoft.com/office/drawing/2014/main" id="{1D281B2E-578A-4A6F-8003-3DB7B7603900}"/>
            </a:ext>
          </a:extLst>
        </xdr:cNvPr>
        <xdr:cNvSpPr/>
      </xdr:nvSpPr>
      <xdr:spPr>
        <a:xfrm>
          <a:off x="3746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131445</xdr:rowOff>
    </xdr:from>
    <xdr:to>
      <xdr:col>24</xdr:col>
      <xdr:colOff>63500</xdr:colOff>
      <xdr:row>79</xdr:row>
      <xdr:rowOff>169545</xdr:rowOff>
    </xdr:to>
    <xdr:cxnSp macro="">
      <xdr:nvCxnSpPr>
        <xdr:cNvPr id="308" name="直線コネクタ 307">
          <a:extLst>
            <a:ext uri="{FF2B5EF4-FFF2-40B4-BE49-F238E27FC236}">
              <a16:creationId xmlns:a16="http://schemas.microsoft.com/office/drawing/2014/main" id="{A1B3D528-1969-437A-948B-CE6031F876C4}"/>
            </a:ext>
          </a:extLst>
        </xdr:cNvPr>
        <xdr:cNvCxnSpPr/>
      </xdr:nvCxnSpPr>
      <xdr:spPr>
        <a:xfrm>
          <a:off x="3797300" y="136759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42545</xdr:rowOff>
    </xdr:from>
    <xdr:to>
      <xdr:col>15</xdr:col>
      <xdr:colOff>101600</xdr:colOff>
      <xdr:row>79</xdr:row>
      <xdr:rowOff>144145</xdr:rowOff>
    </xdr:to>
    <xdr:sp macro="" textlink="">
      <xdr:nvSpPr>
        <xdr:cNvPr id="309" name="楕円 308">
          <a:extLst>
            <a:ext uri="{FF2B5EF4-FFF2-40B4-BE49-F238E27FC236}">
              <a16:creationId xmlns:a16="http://schemas.microsoft.com/office/drawing/2014/main" id="{E024BA95-CDD8-4FDB-A720-8569DA8D71C8}"/>
            </a:ext>
          </a:extLst>
        </xdr:cNvPr>
        <xdr:cNvSpPr/>
      </xdr:nvSpPr>
      <xdr:spPr>
        <a:xfrm>
          <a:off x="2857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93345</xdr:rowOff>
    </xdr:from>
    <xdr:to>
      <xdr:col>19</xdr:col>
      <xdr:colOff>177800</xdr:colOff>
      <xdr:row>79</xdr:row>
      <xdr:rowOff>131445</xdr:rowOff>
    </xdr:to>
    <xdr:cxnSp macro="">
      <xdr:nvCxnSpPr>
        <xdr:cNvPr id="310" name="直線コネクタ 309">
          <a:extLst>
            <a:ext uri="{FF2B5EF4-FFF2-40B4-BE49-F238E27FC236}">
              <a16:creationId xmlns:a16="http://schemas.microsoft.com/office/drawing/2014/main" id="{534919A4-1FD3-4ACD-B1CC-6E11F9C352D8}"/>
            </a:ext>
          </a:extLst>
        </xdr:cNvPr>
        <xdr:cNvCxnSpPr/>
      </xdr:nvCxnSpPr>
      <xdr:spPr>
        <a:xfrm>
          <a:off x="2908300" y="13637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2539</xdr:rowOff>
    </xdr:from>
    <xdr:to>
      <xdr:col>10</xdr:col>
      <xdr:colOff>165100</xdr:colOff>
      <xdr:row>79</xdr:row>
      <xdr:rowOff>104139</xdr:rowOff>
    </xdr:to>
    <xdr:sp macro="" textlink="">
      <xdr:nvSpPr>
        <xdr:cNvPr id="311" name="楕円 310">
          <a:extLst>
            <a:ext uri="{FF2B5EF4-FFF2-40B4-BE49-F238E27FC236}">
              <a16:creationId xmlns:a16="http://schemas.microsoft.com/office/drawing/2014/main" id="{F96856EE-553C-465A-80C5-FCF567F21C2F}"/>
            </a:ext>
          </a:extLst>
        </xdr:cNvPr>
        <xdr:cNvSpPr/>
      </xdr:nvSpPr>
      <xdr:spPr>
        <a:xfrm>
          <a:off x="1968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53339</xdr:rowOff>
    </xdr:from>
    <xdr:to>
      <xdr:col>15</xdr:col>
      <xdr:colOff>50800</xdr:colOff>
      <xdr:row>79</xdr:row>
      <xdr:rowOff>93345</xdr:rowOff>
    </xdr:to>
    <xdr:cxnSp macro="">
      <xdr:nvCxnSpPr>
        <xdr:cNvPr id="312" name="直線コネクタ 311">
          <a:extLst>
            <a:ext uri="{FF2B5EF4-FFF2-40B4-BE49-F238E27FC236}">
              <a16:creationId xmlns:a16="http://schemas.microsoft.com/office/drawing/2014/main" id="{71394570-E9AB-4E1F-A751-D2483AB0E182}"/>
            </a:ext>
          </a:extLst>
        </xdr:cNvPr>
        <xdr:cNvCxnSpPr/>
      </xdr:nvCxnSpPr>
      <xdr:spPr>
        <a:xfrm>
          <a:off x="2019300" y="13597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95886</xdr:rowOff>
    </xdr:from>
    <xdr:to>
      <xdr:col>6</xdr:col>
      <xdr:colOff>38100</xdr:colOff>
      <xdr:row>79</xdr:row>
      <xdr:rowOff>26036</xdr:rowOff>
    </xdr:to>
    <xdr:sp macro="" textlink="">
      <xdr:nvSpPr>
        <xdr:cNvPr id="313" name="楕円 312">
          <a:extLst>
            <a:ext uri="{FF2B5EF4-FFF2-40B4-BE49-F238E27FC236}">
              <a16:creationId xmlns:a16="http://schemas.microsoft.com/office/drawing/2014/main" id="{5DCFF417-5E24-403B-BACA-15FCEE87CA36}"/>
            </a:ext>
          </a:extLst>
        </xdr:cNvPr>
        <xdr:cNvSpPr/>
      </xdr:nvSpPr>
      <xdr:spPr>
        <a:xfrm>
          <a:off x="1079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146686</xdr:rowOff>
    </xdr:from>
    <xdr:to>
      <xdr:col>10</xdr:col>
      <xdr:colOff>114300</xdr:colOff>
      <xdr:row>79</xdr:row>
      <xdr:rowOff>53339</xdr:rowOff>
    </xdr:to>
    <xdr:cxnSp macro="">
      <xdr:nvCxnSpPr>
        <xdr:cNvPr id="314" name="直線コネクタ 313">
          <a:extLst>
            <a:ext uri="{FF2B5EF4-FFF2-40B4-BE49-F238E27FC236}">
              <a16:creationId xmlns:a16="http://schemas.microsoft.com/office/drawing/2014/main" id="{80DD1B39-DB6E-49AF-9A56-0A1447AFE668}"/>
            </a:ext>
          </a:extLst>
        </xdr:cNvPr>
        <xdr:cNvCxnSpPr/>
      </xdr:nvCxnSpPr>
      <xdr:spPr>
        <a:xfrm>
          <a:off x="1130300" y="13519786"/>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26688</xdr:rowOff>
    </xdr:from>
    <xdr:ext cx="405111" cy="259045"/>
    <xdr:sp macro="" textlink="">
      <xdr:nvSpPr>
        <xdr:cNvPr id="315" name="n_1aveValue【福祉施設】&#10;有形固定資産減価償却率">
          <a:extLst>
            <a:ext uri="{FF2B5EF4-FFF2-40B4-BE49-F238E27FC236}">
              <a16:creationId xmlns:a16="http://schemas.microsoft.com/office/drawing/2014/main" id="{B7ABD729-7F17-4932-9192-B74C5AF4DAA5}"/>
            </a:ext>
          </a:extLst>
        </xdr:cNvPr>
        <xdr:cNvSpPr txBox="1"/>
      </xdr:nvSpPr>
      <xdr:spPr>
        <a:xfrm>
          <a:off x="35820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6" name="n_2aveValue【福祉施設】&#10;有形固定資産減価償却率">
          <a:extLst>
            <a:ext uri="{FF2B5EF4-FFF2-40B4-BE49-F238E27FC236}">
              <a16:creationId xmlns:a16="http://schemas.microsoft.com/office/drawing/2014/main" id="{BC430123-AF04-49CA-B37F-AA2E69535240}"/>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30497</xdr:rowOff>
    </xdr:from>
    <xdr:ext cx="405111" cy="259045"/>
    <xdr:sp macro="" textlink="">
      <xdr:nvSpPr>
        <xdr:cNvPr id="317" name="n_3aveValue【福祉施設】&#10;有形固定資産減価償却率">
          <a:extLst>
            <a:ext uri="{FF2B5EF4-FFF2-40B4-BE49-F238E27FC236}">
              <a16:creationId xmlns:a16="http://schemas.microsoft.com/office/drawing/2014/main" id="{4DE226D6-FE4B-4CB0-AFD6-BE1F686C60EB}"/>
            </a:ext>
          </a:extLst>
        </xdr:cNvPr>
        <xdr:cNvSpPr txBox="1"/>
      </xdr:nvSpPr>
      <xdr:spPr>
        <a:xfrm>
          <a:off x="1816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139082</xdr:rowOff>
    </xdr:from>
    <xdr:ext cx="405111" cy="259045"/>
    <xdr:sp macro="" textlink="">
      <xdr:nvSpPr>
        <xdr:cNvPr id="318" name="n_4aveValue【福祉施設】&#10;有形固定資産減価償却率">
          <a:extLst>
            <a:ext uri="{FF2B5EF4-FFF2-40B4-BE49-F238E27FC236}">
              <a16:creationId xmlns:a16="http://schemas.microsoft.com/office/drawing/2014/main" id="{2791376C-B598-42E7-BCB5-3E7EB7332822}"/>
            </a:ext>
          </a:extLst>
        </xdr:cNvPr>
        <xdr:cNvSpPr txBox="1"/>
      </xdr:nvSpPr>
      <xdr:spPr>
        <a:xfrm>
          <a:off x="927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27322</xdr:rowOff>
    </xdr:from>
    <xdr:ext cx="405111" cy="259045"/>
    <xdr:sp macro="" textlink="">
      <xdr:nvSpPr>
        <xdr:cNvPr id="319" name="n_1mainValue【福祉施設】&#10;有形固定資産減価償却率">
          <a:extLst>
            <a:ext uri="{FF2B5EF4-FFF2-40B4-BE49-F238E27FC236}">
              <a16:creationId xmlns:a16="http://schemas.microsoft.com/office/drawing/2014/main" id="{12149D61-B3DB-4C65-BD4C-F666B56B4744}"/>
            </a:ext>
          </a:extLst>
        </xdr:cNvPr>
        <xdr:cNvSpPr txBox="1"/>
      </xdr:nvSpPr>
      <xdr:spPr>
        <a:xfrm>
          <a:off x="35820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160672</xdr:rowOff>
    </xdr:from>
    <xdr:ext cx="405111" cy="259045"/>
    <xdr:sp macro="" textlink="">
      <xdr:nvSpPr>
        <xdr:cNvPr id="320" name="n_2mainValue【福祉施設】&#10;有形固定資産減価償却率">
          <a:extLst>
            <a:ext uri="{FF2B5EF4-FFF2-40B4-BE49-F238E27FC236}">
              <a16:creationId xmlns:a16="http://schemas.microsoft.com/office/drawing/2014/main" id="{BFF46F7E-0C89-4D48-8C2B-4815AA88759A}"/>
            </a:ext>
          </a:extLst>
        </xdr:cNvPr>
        <xdr:cNvSpPr txBox="1"/>
      </xdr:nvSpPr>
      <xdr:spPr>
        <a:xfrm>
          <a:off x="27057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120666</xdr:rowOff>
    </xdr:from>
    <xdr:ext cx="405111" cy="259045"/>
    <xdr:sp macro="" textlink="">
      <xdr:nvSpPr>
        <xdr:cNvPr id="321" name="n_3mainValue【福祉施設】&#10;有形固定資産減価償却率">
          <a:extLst>
            <a:ext uri="{FF2B5EF4-FFF2-40B4-BE49-F238E27FC236}">
              <a16:creationId xmlns:a16="http://schemas.microsoft.com/office/drawing/2014/main" id="{2CB04A09-7E01-42B8-BEF4-99ECED3ECDB9}"/>
            </a:ext>
          </a:extLst>
        </xdr:cNvPr>
        <xdr:cNvSpPr txBox="1"/>
      </xdr:nvSpPr>
      <xdr:spPr>
        <a:xfrm>
          <a:off x="1816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42563</xdr:rowOff>
    </xdr:from>
    <xdr:ext cx="405111" cy="259045"/>
    <xdr:sp macro="" textlink="">
      <xdr:nvSpPr>
        <xdr:cNvPr id="322" name="n_4mainValue【福祉施設】&#10;有形固定資産減価償却率">
          <a:extLst>
            <a:ext uri="{FF2B5EF4-FFF2-40B4-BE49-F238E27FC236}">
              <a16:creationId xmlns:a16="http://schemas.microsoft.com/office/drawing/2014/main" id="{776CDC82-2D13-4B0A-945D-A918776BDF16}"/>
            </a:ext>
          </a:extLst>
        </xdr:cNvPr>
        <xdr:cNvSpPr txBox="1"/>
      </xdr:nvSpPr>
      <xdr:spPr>
        <a:xfrm>
          <a:off x="927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EA63CEB-8645-40CC-AA5F-0DCFBAA3B5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94C94D5-AD35-4988-8E93-29C7DD2C7C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C1BCB29-3D17-4EE4-A71B-1F45EA1951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D887419-9277-4B6A-A02B-CB279C47A8F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C6137E9-A2B1-460B-AD5D-117B94B6E3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545B07A-2E86-401C-9BCB-F21D70205E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23249AA-2E26-478E-83A7-95BD3E4C5D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2623336-2EC7-46A9-9391-C8394CE95E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BDF55DC-FDFE-4341-8E8A-711BC97EA2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7D10989-117D-4994-B2E3-18AE72428C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2067EB6F-05C0-4DC0-B3AC-0ED03B99634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6F064E69-799C-44DA-BC70-FDD6101EB96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E259805-AB13-482A-A49B-6A04B467BEE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ABDF7196-6BF4-45A7-875B-458950E1163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2B352061-F955-4A68-8CF8-52C97944C30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7C7AF282-38F4-480D-B23B-A03555C4988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638A160F-375A-497C-A0BE-18A1C8C34A6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57DCC1C9-BD87-424F-B578-F401486B6AE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2059F4DF-9DD4-4AFF-B85D-6C9518ABB71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1B51B971-5127-48A2-BB7F-590F3B98868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6BA870A-E881-4A1A-B15B-458257BE22C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A4CFA74C-0AE2-4FB3-A1E3-E6C22978FD7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CA8D931-E671-4A88-BFD0-17EA0CA969C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6" name="直線コネクタ 345">
          <a:extLst>
            <a:ext uri="{FF2B5EF4-FFF2-40B4-BE49-F238E27FC236}">
              <a16:creationId xmlns:a16="http://schemas.microsoft.com/office/drawing/2014/main" id="{802B19EC-0E56-40A0-8D3E-5FA6157FE3FB}"/>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7" name="【福祉施設】&#10;一人当たり面積最小値テキスト">
          <a:extLst>
            <a:ext uri="{FF2B5EF4-FFF2-40B4-BE49-F238E27FC236}">
              <a16:creationId xmlns:a16="http://schemas.microsoft.com/office/drawing/2014/main" id="{CC68C53B-5B85-4FF5-9362-66453F181742}"/>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8" name="直線コネクタ 347">
          <a:extLst>
            <a:ext uri="{FF2B5EF4-FFF2-40B4-BE49-F238E27FC236}">
              <a16:creationId xmlns:a16="http://schemas.microsoft.com/office/drawing/2014/main" id="{2BACB48D-34DC-495B-A466-7E58A0AD0C0D}"/>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9" name="【福祉施設】&#10;一人当たり面積最大値テキスト">
          <a:extLst>
            <a:ext uri="{FF2B5EF4-FFF2-40B4-BE49-F238E27FC236}">
              <a16:creationId xmlns:a16="http://schemas.microsoft.com/office/drawing/2014/main" id="{61C3A19F-654A-4F9E-B7B4-3939057F1CC5}"/>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50" name="直線コネクタ 349">
          <a:extLst>
            <a:ext uri="{FF2B5EF4-FFF2-40B4-BE49-F238E27FC236}">
              <a16:creationId xmlns:a16="http://schemas.microsoft.com/office/drawing/2014/main" id="{AFE11507-C389-4CC5-9F06-DD2C2285FD8D}"/>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1" name="【福祉施設】&#10;一人当たり面積平均値テキスト">
          <a:extLst>
            <a:ext uri="{FF2B5EF4-FFF2-40B4-BE49-F238E27FC236}">
              <a16:creationId xmlns:a16="http://schemas.microsoft.com/office/drawing/2014/main" id="{703FD688-839E-4835-8863-29260633567E}"/>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2" name="フローチャート: 判断 351">
          <a:extLst>
            <a:ext uri="{FF2B5EF4-FFF2-40B4-BE49-F238E27FC236}">
              <a16:creationId xmlns:a16="http://schemas.microsoft.com/office/drawing/2014/main" id="{FC57F022-3270-47B1-A3C9-77BCDD9A3947}"/>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3" name="フローチャート: 判断 352">
          <a:extLst>
            <a:ext uri="{FF2B5EF4-FFF2-40B4-BE49-F238E27FC236}">
              <a16:creationId xmlns:a16="http://schemas.microsoft.com/office/drawing/2014/main" id="{62FECD00-75BA-4A6B-8DEA-7E9EDFE061F9}"/>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4" name="フローチャート: 判断 353">
          <a:extLst>
            <a:ext uri="{FF2B5EF4-FFF2-40B4-BE49-F238E27FC236}">
              <a16:creationId xmlns:a16="http://schemas.microsoft.com/office/drawing/2014/main" id="{8DBDE3BB-46F9-4C4B-BDE2-9DBC1A776748}"/>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355" name="フローチャート: 判断 354">
          <a:extLst>
            <a:ext uri="{FF2B5EF4-FFF2-40B4-BE49-F238E27FC236}">
              <a16:creationId xmlns:a16="http://schemas.microsoft.com/office/drawing/2014/main" id="{5D3268B6-51F1-4C99-81F7-E4D28F98FD92}"/>
            </a:ext>
          </a:extLst>
        </xdr:cNvPr>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56" name="フローチャート: 判断 355">
          <a:extLst>
            <a:ext uri="{FF2B5EF4-FFF2-40B4-BE49-F238E27FC236}">
              <a16:creationId xmlns:a16="http://schemas.microsoft.com/office/drawing/2014/main" id="{2DCB7EE9-5ED8-4F58-BC84-4AFB131C4BB4}"/>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38F6173-5C32-4CE9-8960-F200C4EC4A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82141B9-ABD7-4D61-88B7-D27CC539BF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21123E6-9D54-418C-9DDF-77160C6BFA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E1278F9-B7E8-41C7-BE8F-96A96A71AA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B3E76CC-BD63-4D20-B53D-E5325B7466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62" name="楕円 361">
          <a:extLst>
            <a:ext uri="{FF2B5EF4-FFF2-40B4-BE49-F238E27FC236}">
              <a16:creationId xmlns:a16="http://schemas.microsoft.com/office/drawing/2014/main" id="{C86D4210-9552-4A82-9B11-6070AE02E822}"/>
            </a:ext>
          </a:extLst>
        </xdr:cNvPr>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63" name="【福祉施設】&#10;一人当たり面積該当値テキスト">
          <a:extLst>
            <a:ext uri="{FF2B5EF4-FFF2-40B4-BE49-F238E27FC236}">
              <a16:creationId xmlns:a16="http://schemas.microsoft.com/office/drawing/2014/main" id="{6A137E97-CD0E-4B65-83BA-092C7DCE789A}"/>
            </a:ext>
          </a:extLst>
        </xdr:cNvPr>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157480</xdr:rowOff>
    </xdr:from>
    <xdr:to>
      <xdr:col>50</xdr:col>
      <xdr:colOff>165100</xdr:colOff>
      <xdr:row>86</xdr:row>
      <xdr:rowOff>87630</xdr:rowOff>
    </xdr:to>
    <xdr:sp macro="" textlink="">
      <xdr:nvSpPr>
        <xdr:cNvPr id="364" name="楕円 363">
          <a:extLst>
            <a:ext uri="{FF2B5EF4-FFF2-40B4-BE49-F238E27FC236}">
              <a16:creationId xmlns:a16="http://schemas.microsoft.com/office/drawing/2014/main" id="{308B93A8-7C34-4FFF-8EFB-8EA857C9DE98}"/>
            </a:ext>
          </a:extLst>
        </xdr:cNvPr>
        <xdr:cNvSpPr/>
      </xdr:nvSpPr>
      <xdr:spPr>
        <a:xfrm>
          <a:off x="9588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36830</xdr:rowOff>
    </xdr:to>
    <xdr:cxnSp macro="">
      <xdr:nvCxnSpPr>
        <xdr:cNvPr id="365" name="直線コネクタ 364">
          <a:extLst>
            <a:ext uri="{FF2B5EF4-FFF2-40B4-BE49-F238E27FC236}">
              <a16:creationId xmlns:a16="http://schemas.microsoft.com/office/drawing/2014/main" id="{EB46777C-BE79-46AF-BAAB-7CD66E59B3AF}"/>
            </a:ext>
          </a:extLst>
        </xdr:cNvPr>
        <xdr:cNvCxnSpPr/>
      </xdr:nvCxnSpPr>
      <xdr:spPr>
        <a:xfrm flipV="1">
          <a:off x="9639300" y="147789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6" name="楕円 365">
          <a:extLst>
            <a:ext uri="{FF2B5EF4-FFF2-40B4-BE49-F238E27FC236}">
              <a16:creationId xmlns:a16="http://schemas.microsoft.com/office/drawing/2014/main" id="{D2731F32-8C6D-48B5-BFED-3993A74DE76F}"/>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36830</xdr:rowOff>
    </xdr:from>
    <xdr:to>
      <xdr:col>50</xdr:col>
      <xdr:colOff>114300</xdr:colOff>
      <xdr:row>86</xdr:row>
      <xdr:rowOff>38100</xdr:rowOff>
    </xdr:to>
    <xdr:cxnSp macro="">
      <xdr:nvCxnSpPr>
        <xdr:cNvPr id="367" name="直線コネクタ 366">
          <a:extLst>
            <a:ext uri="{FF2B5EF4-FFF2-40B4-BE49-F238E27FC236}">
              <a16:creationId xmlns:a16="http://schemas.microsoft.com/office/drawing/2014/main" id="{071CA6EC-70E6-444C-813A-D429A8859317}"/>
            </a:ext>
          </a:extLst>
        </xdr:cNvPr>
        <xdr:cNvCxnSpPr/>
      </xdr:nvCxnSpPr>
      <xdr:spPr>
        <a:xfrm flipV="1">
          <a:off x="8750300" y="1478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160020</xdr:rowOff>
    </xdr:from>
    <xdr:to>
      <xdr:col>41</xdr:col>
      <xdr:colOff>101600</xdr:colOff>
      <xdr:row>86</xdr:row>
      <xdr:rowOff>90170</xdr:rowOff>
    </xdr:to>
    <xdr:sp macro="" textlink="">
      <xdr:nvSpPr>
        <xdr:cNvPr id="368" name="楕円 367">
          <a:extLst>
            <a:ext uri="{FF2B5EF4-FFF2-40B4-BE49-F238E27FC236}">
              <a16:creationId xmlns:a16="http://schemas.microsoft.com/office/drawing/2014/main" id="{50B20282-3048-4C33-B3E0-906CA8FCF73C}"/>
            </a:ext>
          </a:extLst>
        </xdr:cNvPr>
        <xdr:cNvSpPr/>
      </xdr:nvSpPr>
      <xdr:spPr>
        <a:xfrm>
          <a:off x="7810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39370</xdr:rowOff>
    </xdr:to>
    <xdr:cxnSp macro="">
      <xdr:nvCxnSpPr>
        <xdr:cNvPr id="369" name="直線コネクタ 368">
          <a:extLst>
            <a:ext uri="{FF2B5EF4-FFF2-40B4-BE49-F238E27FC236}">
              <a16:creationId xmlns:a16="http://schemas.microsoft.com/office/drawing/2014/main" id="{9AA1FFA4-152F-44E9-9CDA-B5E6DFB0DECD}"/>
            </a:ext>
          </a:extLst>
        </xdr:cNvPr>
        <xdr:cNvCxnSpPr/>
      </xdr:nvCxnSpPr>
      <xdr:spPr>
        <a:xfrm flipV="1">
          <a:off x="7861300" y="14782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161289</xdr:rowOff>
    </xdr:from>
    <xdr:to>
      <xdr:col>36</xdr:col>
      <xdr:colOff>165100</xdr:colOff>
      <xdr:row>86</xdr:row>
      <xdr:rowOff>91439</xdr:rowOff>
    </xdr:to>
    <xdr:sp macro="" textlink="">
      <xdr:nvSpPr>
        <xdr:cNvPr id="370" name="楕円 369">
          <a:extLst>
            <a:ext uri="{FF2B5EF4-FFF2-40B4-BE49-F238E27FC236}">
              <a16:creationId xmlns:a16="http://schemas.microsoft.com/office/drawing/2014/main" id="{760BC24B-6E24-4304-9319-BD08F37912EE}"/>
            </a:ext>
          </a:extLst>
        </xdr:cNvPr>
        <xdr:cNvSpPr/>
      </xdr:nvSpPr>
      <xdr:spPr>
        <a:xfrm>
          <a:off x="6921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39370</xdr:rowOff>
    </xdr:from>
    <xdr:to>
      <xdr:col>41</xdr:col>
      <xdr:colOff>50800</xdr:colOff>
      <xdr:row>86</xdr:row>
      <xdr:rowOff>40639</xdr:rowOff>
    </xdr:to>
    <xdr:cxnSp macro="">
      <xdr:nvCxnSpPr>
        <xdr:cNvPr id="371" name="直線コネクタ 370">
          <a:extLst>
            <a:ext uri="{FF2B5EF4-FFF2-40B4-BE49-F238E27FC236}">
              <a16:creationId xmlns:a16="http://schemas.microsoft.com/office/drawing/2014/main" id="{86057886-3737-40B7-A213-548C4059DE51}"/>
            </a:ext>
          </a:extLst>
        </xdr:cNvPr>
        <xdr:cNvCxnSpPr/>
      </xdr:nvCxnSpPr>
      <xdr:spPr>
        <a:xfrm flipV="1">
          <a:off x="6972300" y="1478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2" name="n_1aveValue【福祉施設】&#10;一人当たり面積">
          <a:extLst>
            <a:ext uri="{FF2B5EF4-FFF2-40B4-BE49-F238E27FC236}">
              <a16:creationId xmlns:a16="http://schemas.microsoft.com/office/drawing/2014/main" id="{5C8A238B-E781-4571-A5BF-C8E567AD5ED8}"/>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3" name="n_2aveValue【福祉施設】&#10;一人当たり面積">
          <a:extLst>
            <a:ext uri="{FF2B5EF4-FFF2-40B4-BE49-F238E27FC236}">
              <a16:creationId xmlns:a16="http://schemas.microsoft.com/office/drawing/2014/main" id="{3721E3DD-A728-4687-AE83-13FA2B14427F}"/>
            </a:ext>
          </a:extLst>
        </xdr:cNvPr>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138447</xdr:rowOff>
    </xdr:from>
    <xdr:ext cx="469744" cy="259045"/>
    <xdr:sp macro="" textlink="">
      <xdr:nvSpPr>
        <xdr:cNvPr id="374" name="n_3aveValue【福祉施設】&#10;一人当たり面積">
          <a:extLst>
            <a:ext uri="{FF2B5EF4-FFF2-40B4-BE49-F238E27FC236}">
              <a16:creationId xmlns:a16="http://schemas.microsoft.com/office/drawing/2014/main" id="{08DB32B2-C27B-4E16-AA49-EE1B7B9C490B}"/>
            </a:ext>
          </a:extLst>
        </xdr:cNvPr>
        <xdr:cNvSpPr txBox="1"/>
      </xdr:nvSpPr>
      <xdr:spPr>
        <a:xfrm>
          <a:off x="7626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375" name="n_4aveValue【福祉施設】&#10;一人当たり面積">
          <a:extLst>
            <a:ext uri="{FF2B5EF4-FFF2-40B4-BE49-F238E27FC236}">
              <a16:creationId xmlns:a16="http://schemas.microsoft.com/office/drawing/2014/main" id="{92D8BF9F-A5CB-42D8-AE02-EE64D7302CF3}"/>
            </a:ext>
          </a:extLst>
        </xdr:cNvPr>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78757</xdr:rowOff>
    </xdr:from>
    <xdr:ext cx="469744" cy="259045"/>
    <xdr:sp macro="" textlink="">
      <xdr:nvSpPr>
        <xdr:cNvPr id="376" name="n_1mainValue【福祉施設】&#10;一人当たり面積">
          <a:extLst>
            <a:ext uri="{FF2B5EF4-FFF2-40B4-BE49-F238E27FC236}">
              <a16:creationId xmlns:a16="http://schemas.microsoft.com/office/drawing/2014/main" id="{23BBE5DE-793D-4671-B2C9-8CC5902277F5}"/>
            </a:ext>
          </a:extLst>
        </xdr:cNvPr>
        <xdr:cNvSpPr txBox="1"/>
      </xdr:nvSpPr>
      <xdr:spPr>
        <a:xfrm>
          <a:off x="9391727" y="148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7" name="n_2mainValue【福祉施設】&#10;一人当たり面積">
          <a:extLst>
            <a:ext uri="{FF2B5EF4-FFF2-40B4-BE49-F238E27FC236}">
              <a16:creationId xmlns:a16="http://schemas.microsoft.com/office/drawing/2014/main" id="{2117F9CA-D331-4562-BAE7-CB885414C6C1}"/>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81297</xdr:rowOff>
    </xdr:from>
    <xdr:ext cx="469744" cy="259045"/>
    <xdr:sp macro="" textlink="">
      <xdr:nvSpPr>
        <xdr:cNvPr id="378" name="n_3mainValue【福祉施設】&#10;一人当たり面積">
          <a:extLst>
            <a:ext uri="{FF2B5EF4-FFF2-40B4-BE49-F238E27FC236}">
              <a16:creationId xmlns:a16="http://schemas.microsoft.com/office/drawing/2014/main" id="{C256E706-DD8F-4015-A338-98B0F865D52B}"/>
            </a:ext>
          </a:extLst>
        </xdr:cNvPr>
        <xdr:cNvSpPr txBox="1"/>
      </xdr:nvSpPr>
      <xdr:spPr>
        <a:xfrm>
          <a:off x="7626427" y="148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82566</xdr:rowOff>
    </xdr:from>
    <xdr:ext cx="469744" cy="259045"/>
    <xdr:sp macro="" textlink="">
      <xdr:nvSpPr>
        <xdr:cNvPr id="379" name="n_4mainValue【福祉施設】&#10;一人当たり面積">
          <a:extLst>
            <a:ext uri="{FF2B5EF4-FFF2-40B4-BE49-F238E27FC236}">
              <a16:creationId xmlns:a16="http://schemas.microsoft.com/office/drawing/2014/main" id="{63CAF208-564F-4764-B978-26B58B204516}"/>
            </a:ext>
          </a:extLst>
        </xdr:cNvPr>
        <xdr:cNvSpPr txBox="1"/>
      </xdr:nvSpPr>
      <xdr:spPr>
        <a:xfrm>
          <a:off x="6737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963DA04-D90D-4BFF-8DFF-4879E58F3A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CAFF7BE-EB0C-42DC-A049-42FA9BAE9E5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7E51F129-CA48-4E96-AF1B-3029E018353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38BFE860-12EC-4FA9-93B6-698E7D09CE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5B10BD15-3D10-4D41-A5A5-DA7411845D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D7733340-B4E7-43D7-A036-E9732FF99B2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7DA76E5-6005-46C7-A166-8E6083F0A8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ED2D1A8E-20B0-4C61-ADFE-825FB858601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BF2B973E-3DF6-4084-979E-FFA7C258A4C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1433B105-8BA7-41C4-83B8-F3AAB40FFA9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E0D0C20-E3ED-4095-AFB0-38D3E3BEFF3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46B61317-4ABD-4AB0-B07A-1E951215AA4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390FAA8F-97D5-4B2E-A974-223961EB92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3202A50A-5FEC-421C-B279-29710B7A2B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3CE37726-928B-40A3-B290-BD304D7B3A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84DDFFDD-FFD1-43BD-B820-8EFF447C62E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9B5120BE-38BC-49C7-A3DF-83498D611F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F3D004FC-8F54-4041-8B57-22C31E5622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C41AC0A-FA45-4F89-A525-9913B8C62BD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D57BF132-6709-4C61-9B11-CA74CBBB3A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AF4C25A-29B7-4A5B-9331-64E0DE209B6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81AC2738-C15C-42D6-81BD-792C41B583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F4194A6B-4279-4CB7-861B-6BE15B90CDB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B90856AB-19BD-4601-8261-E7EC7BCB840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CEC7A3D6-14B7-4738-8C95-E0A7A3E055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D2AA56BE-035D-4615-83FF-0E31B926EF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9472E03-B1BB-4B85-8C22-440EE0FF4E8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DEDB778-64E3-400A-817A-E8F8178A734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B82EA0B1-CB93-4365-B956-1EC89284A47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11C5AB8-E8F7-4BA8-83D7-ECBCA392BF6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E12EA386-23F5-4EB0-B9E5-CE31C682D8E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7154D52F-F55C-497C-BCC6-7A4BC20FF18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5E1F648B-3465-4470-87B0-F7FFC9F5511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4ECCFAE5-8604-4BDC-9A6D-BC1D7AF6004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E1A6E882-2783-4B78-92A5-4A5A9CF1865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B2906436-B0E7-43B7-A0F1-C78E30B40F4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FFEADFA-FD12-4080-9431-60083CB98BE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1F009A79-2710-4C4F-A041-1DA93AD342B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FDCF8D44-DF7A-4C07-BE4A-2BEFA896367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770666E1-8FCC-4097-9CA4-4EC20C8F1E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351F09FF-EC7C-4F47-BB02-B579B493CF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DB8D121A-ACD6-4774-9FEE-793612603BCE}"/>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D1D5E450-729E-499C-BC90-9D02E665262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F754DD67-9A95-42ED-868E-90992BFADB9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4CC83D20-B027-4EEA-A277-939418229CF9}"/>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5" name="直線コネクタ 424">
          <a:extLst>
            <a:ext uri="{FF2B5EF4-FFF2-40B4-BE49-F238E27FC236}">
              <a16:creationId xmlns:a16="http://schemas.microsoft.com/office/drawing/2014/main" id="{430DE2CD-B410-4DAF-8460-639A6BF79A56}"/>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A867493D-1715-45BF-B0D1-23C8F524476E}"/>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7" name="フローチャート: 判断 426">
          <a:extLst>
            <a:ext uri="{FF2B5EF4-FFF2-40B4-BE49-F238E27FC236}">
              <a16:creationId xmlns:a16="http://schemas.microsoft.com/office/drawing/2014/main" id="{8D720B19-4A5B-4A0F-A8BA-629EEC148499}"/>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8" name="フローチャート: 判断 427">
          <a:extLst>
            <a:ext uri="{FF2B5EF4-FFF2-40B4-BE49-F238E27FC236}">
              <a16:creationId xmlns:a16="http://schemas.microsoft.com/office/drawing/2014/main" id="{048DB9B7-55A7-4419-860B-7B64E61C3E06}"/>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9" name="フローチャート: 判断 428">
          <a:extLst>
            <a:ext uri="{FF2B5EF4-FFF2-40B4-BE49-F238E27FC236}">
              <a16:creationId xmlns:a16="http://schemas.microsoft.com/office/drawing/2014/main" id="{0B6CC213-D4E2-4430-A486-3B0AB2C8E9D4}"/>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30" name="フローチャート: 判断 429">
          <a:extLst>
            <a:ext uri="{FF2B5EF4-FFF2-40B4-BE49-F238E27FC236}">
              <a16:creationId xmlns:a16="http://schemas.microsoft.com/office/drawing/2014/main" id="{97EA6D55-31F2-4228-B83D-879A60881EC7}"/>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31" name="フローチャート: 判断 430">
          <a:extLst>
            <a:ext uri="{FF2B5EF4-FFF2-40B4-BE49-F238E27FC236}">
              <a16:creationId xmlns:a16="http://schemas.microsoft.com/office/drawing/2014/main" id="{2586102D-2672-45F4-9DFE-A8EFC9473298}"/>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A6869C6-301C-446B-B47C-A34F4AF203A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CACB962-31C5-4E31-A1B6-609064FD01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98F4AC7-8C42-41FC-808C-6834BB6D5C4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BEF09A0-0B8C-4BE1-AA23-417F6BB68A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5ECCAD6-058D-4E62-ACFA-F2DF24DA801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437" name="楕円 436">
          <a:extLst>
            <a:ext uri="{FF2B5EF4-FFF2-40B4-BE49-F238E27FC236}">
              <a16:creationId xmlns:a16="http://schemas.microsoft.com/office/drawing/2014/main" id="{EF4C2111-5DB6-4EC7-8394-E94FFE4DE5AD}"/>
            </a:ext>
          </a:extLst>
        </xdr:cNvPr>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BEF88375-11B0-4816-B67B-F26D059A29C2}"/>
            </a:ext>
          </a:extLst>
        </xdr:cNvPr>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84183</xdr:rowOff>
    </xdr:from>
    <xdr:to>
      <xdr:col>81</xdr:col>
      <xdr:colOff>101600</xdr:colOff>
      <xdr:row>40</xdr:row>
      <xdr:rowOff>14333</xdr:rowOff>
    </xdr:to>
    <xdr:sp macro="" textlink="">
      <xdr:nvSpPr>
        <xdr:cNvPr id="439" name="楕円 438">
          <a:extLst>
            <a:ext uri="{FF2B5EF4-FFF2-40B4-BE49-F238E27FC236}">
              <a16:creationId xmlns:a16="http://schemas.microsoft.com/office/drawing/2014/main" id="{C9A18285-6F6D-4B95-BC04-C992FDA9ECD9}"/>
            </a:ext>
          </a:extLst>
        </xdr:cNvPr>
        <xdr:cNvSpPr/>
      </xdr:nvSpPr>
      <xdr:spPr>
        <a:xfrm>
          <a:off x="15430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134983</xdr:rowOff>
    </xdr:from>
    <xdr:to>
      <xdr:col>85</xdr:col>
      <xdr:colOff>127000</xdr:colOff>
      <xdr:row>40</xdr:row>
      <xdr:rowOff>7620</xdr:rowOff>
    </xdr:to>
    <xdr:cxnSp macro="">
      <xdr:nvCxnSpPr>
        <xdr:cNvPr id="440" name="直線コネクタ 439">
          <a:extLst>
            <a:ext uri="{FF2B5EF4-FFF2-40B4-BE49-F238E27FC236}">
              <a16:creationId xmlns:a16="http://schemas.microsoft.com/office/drawing/2014/main" id="{532211B5-BB99-4D16-94BD-7603C2810340}"/>
            </a:ext>
          </a:extLst>
        </xdr:cNvPr>
        <xdr:cNvCxnSpPr/>
      </xdr:nvCxnSpPr>
      <xdr:spPr>
        <a:xfrm>
          <a:off x="15481300" y="682153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40096</xdr:rowOff>
    </xdr:from>
    <xdr:to>
      <xdr:col>76</xdr:col>
      <xdr:colOff>165100</xdr:colOff>
      <xdr:row>39</xdr:row>
      <xdr:rowOff>141696</xdr:rowOff>
    </xdr:to>
    <xdr:sp macro="" textlink="">
      <xdr:nvSpPr>
        <xdr:cNvPr id="441" name="楕円 440">
          <a:extLst>
            <a:ext uri="{FF2B5EF4-FFF2-40B4-BE49-F238E27FC236}">
              <a16:creationId xmlns:a16="http://schemas.microsoft.com/office/drawing/2014/main" id="{F01085D0-F85B-4B51-AA5D-D6B3453B8CCD}"/>
            </a:ext>
          </a:extLst>
        </xdr:cNvPr>
        <xdr:cNvSpPr/>
      </xdr:nvSpPr>
      <xdr:spPr>
        <a:xfrm>
          <a:off x="14541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90896</xdr:rowOff>
    </xdr:from>
    <xdr:to>
      <xdr:col>81</xdr:col>
      <xdr:colOff>50800</xdr:colOff>
      <xdr:row>39</xdr:row>
      <xdr:rowOff>134983</xdr:rowOff>
    </xdr:to>
    <xdr:cxnSp macro="">
      <xdr:nvCxnSpPr>
        <xdr:cNvPr id="442" name="直線コネクタ 441">
          <a:extLst>
            <a:ext uri="{FF2B5EF4-FFF2-40B4-BE49-F238E27FC236}">
              <a16:creationId xmlns:a16="http://schemas.microsoft.com/office/drawing/2014/main" id="{BAD74CA8-4614-47CF-AB0A-2FC78B528BB1}"/>
            </a:ext>
          </a:extLst>
        </xdr:cNvPr>
        <xdr:cNvCxnSpPr/>
      </xdr:nvCxnSpPr>
      <xdr:spPr>
        <a:xfrm>
          <a:off x="14592300" y="67774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167459</xdr:rowOff>
    </xdr:from>
    <xdr:to>
      <xdr:col>72</xdr:col>
      <xdr:colOff>38100</xdr:colOff>
      <xdr:row>39</xdr:row>
      <xdr:rowOff>97609</xdr:rowOff>
    </xdr:to>
    <xdr:sp macro="" textlink="">
      <xdr:nvSpPr>
        <xdr:cNvPr id="443" name="楕円 442">
          <a:extLst>
            <a:ext uri="{FF2B5EF4-FFF2-40B4-BE49-F238E27FC236}">
              <a16:creationId xmlns:a16="http://schemas.microsoft.com/office/drawing/2014/main" id="{23863B76-EAD5-4444-9488-FAB48C4F3675}"/>
            </a:ext>
          </a:extLst>
        </xdr:cNvPr>
        <xdr:cNvSpPr/>
      </xdr:nvSpPr>
      <xdr:spPr>
        <a:xfrm>
          <a:off x="13652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46809</xdr:rowOff>
    </xdr:from>
    <xdr:to>
      <xdr:col>76</xdr:col>
      <xdr:colOff>114300</xdr:colOff>
      <xdr:row>39</xdr:row>
      <xdr:rowOff>90896</xdr:rowOff>
    </xdr:to>
    <xdr:cxnSp macro="">
      <xdr:nvCxnSpPr>
        <xdr:cNvPr id="444" name="直線コネクタ 443">
          <a:extLst>
            <a:ext uri="{FF2B5EF4-FFF2-40B4-BE49-F238E27FC236}">
              <a16:creationId xmlns:a16="http://schemas.microsoft.com/office/drawing/2014/main" id="{3E44F185-3FC5-4BE3-815D-E4B45010CFAE}"/>
            </a:ext>
          </a:extLst>
        </xdr:cNvPr>
        <xdr:cNvCxnSpPr/>
      </xdr:nvCxnSpPr>
      <xdr:spPr>
        <a:xfrm>
          <a:off x="13703300" y="67333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85816</xdr:rowOff>
    </xdr:from>
    <xdr:to>
      <xdr:col>67</xdr:col>
      <xdr:colOff>101600</xdr:colOff>
      <xdr:row>39</xdr:row>
      <xdr:rowOff>15966</xdr:rowOff>
    </xdr:to>
    <xdr:sp macro="" textlink="">
      <xdr:nvSpPr>
        <xdr:cNvPr id="445" name="楕円 444">
          <a:extLst>
            <a:ext uri="{FF2B5EF4-FFF2-40B4-BE49-F238E27FC236}">
              <a16:creationId xmlns:a16="http://schemas.microsoft.com/office/drawing/2014/main" id="{C9363605-A6A0-412E-8337-11510C932C62}"/>
            </a:ext>
          </a:extLst>
        </xdr:cNvPr>
        <xdr:cNvSpPr/>
      </xdr:nvSpPr>
      <xdr:spPr>
        <a:xfrm>
          <a:off x="12763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136616</xdr:rowOff>
    </xdr:from>
    <xdr:to>
      <xdr:col>71</xdr:col>
      <xdr:colOff>177800</xdr:colOff>
      <xdr:row>39</xdr:row>
      <xdr:rowOff>46809</xdr:rowOff>
    </xdr:to>
    <xdr:cxnSp macro="">
      <xdr:nvCxnSpPr>
        <xdr:cNvPr id="446" name="直線コネクタ 445">
          <a:extLst>
            <a:ext uri="{FF2B5EF4-FFF2-40B4-BE49-F238E27FC236}">
              <a16:creationId xmlns:a16="http://schemas.microsoft.com/office/drawing/2014/main" id="{B32081D2-1327-4D56-8F4A-6806EF62B562}"/>
            </a:ext>
          </a:extLst>
        </xdr:cNvPr>
        <xdr:cNvCxnSpPr/>
      </xdr:nvCxnSpPr>
      <xdr:spPr>
        <a:xfrm>
          <a:off x="12814300" y="665171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C2B1A976-14F0-4701-A7BE-4A7757CF9AF6}"/>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81DE34C8-0AD6-4A1E-A7C9-33669D5BCF1F}"/>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7E86C82D-D2AD-40E1-8542-D8C1CF196869}"/>
            </a:ext>
          </a:extLst>
        </xdr:cNvPr>
        <xdr:cNvSpPr txBox="1"/>
      </xdr:nvSpPr>
      <xdr:spPr>
        <a:xfrm>
          <a:off x="13500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052417B2-D749-4DFB-8DB7-C29387B883F0}"/>
            </a:ext>
          </a:extLst>
        </xdr:cNvPr>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5460</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0578D1B4-3FA1-48ED-AFC6-07DEDDD026F9}"/>
            </a:ext>
          </a:extLst>
        </xdr:cNvPr>
        <xdr:cNvSpPr txBox="1"/>
      </xdr:nvSpPr>
      <xdr:spPr>
        <a:xfrm>
          <a:off x="15266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132823</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2536EADA-F62A-4BDD-83A8-512E4E165E4F}"/>
            </a:ext>
          </a:extLst>
        </xdr:cNvPr>
        <xdr:cNvSpPr txBox="1"/>
      </xdr:nvSpPr>
      <xdr:spPr>
        <a:xfrm>
          <a:off x="14389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114135</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AEDC22E2-7985-4637-8FEE-DE113EEAAB3F}"/>
            </a:ext>
          </a:extLst>
        </xdr:cNvPr>
        <xdr:cNvSpPr txBox="1"/>
      </xdr:nvSpPr>
      <xdr:spPr>
        <a:xfrm>
          <a:off x="13500744" y="645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E9084353-88B5-4079-8F99-B2AC9AAAD433}"/>
            </a:ext>
          </a:extLst>
        </xdr:cNvPr>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3323E5D7-FCAB-4AA1-8C1A-CF0DD5F6620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EF2AAF-10D5-4D3C-94D8-7FB4A2DFA00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F499268A-39C2-43D9-98F8-9D42BE2629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891A5FD-8524-4986-A8FC-E0DE9A365B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80A2462-2C65-4F18-90BD-FEB201AEF2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A4E94C58-FF57-4EB8-A4F8-10430C8E05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EF48B08B-5FAB-448F-8A8C-0A5C4B9766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3736A473-ACED-4287-BA91-C09EEA8001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5B6C34B-2D61-452F-A336-2BC73C23F3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7DC3673-B70A-4A4D-BFBD-94F64EEF41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BEA6CD6B-0C91-44CA-8103-395E56DC6A2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A63E3CE2-406F-4316-850D-883703903B7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8E0B1EEA-B32F-46BA-8A91-F963E00CCB9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C7ED973E-49AD-4CBD-B5A7-2E8942148E4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F2B627FB-9990-42B6-97CC-FD5FA6F965E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860551CD-B916-48F9-AE26-99E96C6E276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4433FA9-1E93-47BD-A7A3-17A3C9CC489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AD29CEC8-0DFA-4E62-8B3D-BA4B2D96CF2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DA74048B-13C3-4C61-A1A3-AA686EEB6E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E0C2ADE7-74C2-4C10-A31A-5184BF28245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FEE44C4B-14E9-4FF6-99EA-A8F2640E23E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6" name="直線コネクタ 475">
          <a:extLst>
            <a:ext uri="{FF2B5EF4-FFF2-40B4-BE49-F238E27FC236}">
              <a16:creationId xmlns:a16="http://schemas.microsoft.com/office/drawing/2014/main" id="{92C2C4BB-8671-4473-996B-AFA4B5EF8C07}"/>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DBF6BD8D-110A-4349-A06F-F618425A82E6}"/>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8" name="直線コネクタ 477">
          <a:extLst>
            <a:ext uri="{FF2B5EF4-FFF2-40B4-BE49-F238E27FC236}">
              <a16:creationId xmlns:a16="http://schemas.microsoft.com/office/drawing/2014/main" id="{DC3C996F-4F89-4BCB-BDAE-B2BFD0FCC628}"/>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F249E132-1E91-48CA-90A0-844330CE37CB}"/>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80" name="直線コネクタ 479">
          <a:extLst>
            <a:ext uri="{FF2B5EF4-FFF2-40B4-BE49-F238E27FC236}">
              <a16:creationId xmlns:a16="http://schemas.microsoft.com/office/drawing/2014/main" id="{90440CB5-8F6B-4873-8B14-05F6C67B6402}"/>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BCAE23C8-7CA0-424E-B8D3-AF1F6C369FDD}"/>
            </a:ext>
          </a:extLst>
        </xdr:cNvPr>
        <xdr:cNvSpPr txBox="1"/>
      </xdr:nvSpPr>
      <xdr:spPr>
        <a:xfrm>
          <a:off x="22199600" y="672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2" name="フローチャート: 判断 481">
          <a:extLst>
            <a:ext uri="{FF2B5EF4-FFF2-40B4-BE49-F238E27FC236}">
              <a16:creationId xmlns:a16="http://schemas.microsoft.com/office/drawing/2014/main" id="{13246DC4-4D14-46E3-AE10-7D34A87F7E14}"/>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3" name="フローチャート: 判断 482">
          <a:extLst>
            <a:ext uri="{FF2B5EF4-FFF2-40B4-BE49-F238E27FC236}">
              <a16:creationId xmlns:a16="http://schemas.microsoft.com/office/drawing/2014/main" id="{97A7D0C5-5CDB-4858-8958-058596683761}"/>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4" name="フローチャート: 判断 483">
          <a:extLst>
            <a:ext uri="{FF2B5EF4-FFF2-40B4-BE49-F238E27FC236}">
              <a16:creationId xmlns:a16="http://schemas.microsoft.com/office/drawing/2014/main" id="{1A3A9AD7-C243-4585-B1E8-DD7A42B6ADAE}"/>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164265</xdr:rowOff>
    </xdr:from>
    <xdr:to>
      <xdr:col>102</xdr:col>
      <xdr:colOff>165100</xdr:colOff>
      <xdr:row>40</xdr:row>
      <xdr:rowOff>94415</xdr:rowOff>
    </xdr:to>
    <xdr:sp macro="" textlink="">
      <xdr:nvSpPr>
        <xdr:cNvPr id="485" name="フローチャート: 判断 484">
          <a:extLst>
            <a:ext uri="{FF2B5EF4-FFF2-40B4-BE49-F238E27FC236}">
              <a16:creationId xmlns:a16="http://schemas.microsoft.com/office/drawing/2014/main" id="{07DBCCB7-7D49-4950-8D00-A3FF048C5B84}"/>
            </a:ext>
          </a:extLst>
        </xdr:cNvPr>
        <xdr:cNvSpPr/>
      </xdr:nvSpPr>
      <xdr:spPr>
        <a:xfrm>
          <a:off x="19494500" y="68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168604</xdr:rowOff>
    </xdr:from>
    <xdr:to>
      <xdr:col>98</xdr:col>
      <xdr:colOff>38100</xdr:colOff>
      <xdr:row>40</xdr:row>
      <xdr:rowOff>98754</xdr:rowOff>
    </xdr:to>
    <xdr:sp macro="" textlink="">
      <xdr:nvSpPr>
        <xdr:cNvPr id="486" name="フローチャート: 判断 485">
          <a:extLst>
            <a:ext uri="{FF2B5EF4-FFF2-40B4-BE49-F238E27FC236}">
              <a16:creationId xmlns:a16="http://schemas.microsoft.com/office/drawing/2014/main" id="{49507B79-ED36-45E8-BE8B-B93D85C494D6}"/>
            </a:ext>
          </a:extLst>
        </xdr:cNvPr>
        <xdr:cNvSpPr/>
      </xdr:nvSpPr>
      <xdr:spPr>
        <a:xfrm>
          <a:off x="18605500" y="68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3FCEA57-A4EB-4C22-9E9A-3934589FB2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A480ADA-D578-4B78-9AF6-122D1F10BF8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4E9C839-864E-4BDC-A537-EADE5DBC7DD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BE0DB39-6AB6-47BC-A576-76876E8BB35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5DB44BB-E46F-4622-BD1E-21043725BF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xdr:rowOff>
    </xdr:from>
    <xdr:to>
      <xdr:col>116</xdr:col>
      <xdr:colOff>114300</xdr:colOff>
      <xdr:row>39</xdr:row>
      <xdr:rowOff>109640</xdr:rowOff>
    </xdr:to>
    <xdr:sp macro="" textlink="">
      <xdr:nvSpPr>
        <xdr:cNvPr id="492" name="楕円 491">
          <a:extLst>
            <a:ext uri="{FF2B5EF4-FFF2-40B4-BE49-F238E27FC236}">
              <a16:creationId xmlns:a16="http://schemas.microsoft.com/office/drawing/2014/main" id="{A5958D70-CF44-4588-ABB4-E0ECDE961E9D}"/>
            </a:ext>
          </a:extLst>
        </xdr:cNvPr>
        <xdr:cNvSpPr/>
      </xdr:nvSpPr>
      <xdr:spPr>
        <a:xfrm>
          <a:off x="22110700" y="66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30917</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9A7D193D-049C-4D0D-A935-9EE1106B8D9C}"/>
            </a:ext>
          </a:extLst>
        </xdr:cNvPr>
        <xdr:cNvSpPr txBox="1"/>
      </xdr:nvSpPr>
      <xdr:spPr>
        <a:xfrm>
          <a:off x="22199600" y="654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18197</xdr:rowOff>
    </xdr:from>
    <xdr:to>
      <xdr:col>112</xdr:col>
      <xdr:colOff>38100</xdr:colOff>
      <xdr:row>39</xdr:row>
      <xdr:rowOff>119797</xdr:rowOff>
    </xdr:to>
    <xdr:sp macro="" textlink="">
      <xdr:nvSpPr>
        <xdr:cNvPr id="494" name="楕円 493">
          <a:extLst>
            <a:ext uri="{FF2B5EF4-FFF2-40B4-BE49-F238E27FC236}">
              <a16:creationId xmlns:a16="http://schemas.microsoft.com/office/drawing/2014/main" id="{361F0879-DF89-41DA-B726-A338E8EC048C}"/>
            </a:ext>
          </a:extLst>
        </xdr:cNvPr>
        <xdr:cNvSpPr/>
      </xdr:nvSpPr>
      <xdr:spPr>
        <a:xfrm>
          <a:off x="21272500" y="67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58840</xdr:rowOff>
    </xdr:from>
    <xdr:to>
      <xdr:col>116</xdr:col>
      <xdr:colOff>63500</xdr:colOff>
      <xdr:row>39</xdr:row>
      <xdr:rowOff>68997</xdr:rowOff>
    </xdr:to>
    <xdr:cxnSp macro="">
      <xdr:nvCxnSpPr>
        <xdr:cNvPr id="495" name="直線コネクタ 494">
          <a:extLst>
            <a:ext uri="{FF2B5EF4-FFF2-40B4-BE49-F238E27FC236}">
              <a16:creationId xmlns:a16="http://schemas.microsoft.com/office/drawing/2014/main" id="{984C236F-108E-4746-877B-3FFF446269D9}"/>
            </a:ext>
          </a:extLst>
        </xdr:cNvPr>
        <xdr:cNvCxnSpPr/>
      </xdr:nvCxnSpPr>
      <xdr:spPr>
        <a:xfrm flipV="1">
          <a:off x="21323300" y="6745390"/>
          <a:ext cx="8382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24357</xdr:rowOff>
    </xdr:from>
    <xdr:to>
      <xdr:col>107</xdr:col>
      <xdr:colOff>101600</xdr:colOff>
      <xdr:row>39</xdr:row>
      <xdr:rowOff>125957</xdr:rowOff>
    </xdr:to>
    <xdr:sp macro="" textlink="">
      <xdr:nvSpPr>
        <xdr:cNvPr id="496" name="楕円 495">
          <a:extLst>
            <a:ext uri="{FF2B5EF4-FFF2-40B4-BE49-F238E27FC236}">
              <a16:creationId xmlns:a16="http://schemas.microsoft.com/office/drawing/2014/main" id="{703685D1-8ABA-453B-8A90-2F0DDE4C99C5}"/>
            </a:ext>
          </a:extLst>
        </xdr:cNvPr>
        <xdr:cNvSpPr/>
      </xdr:nvSpPr>
      <xdr:spPr>
        <a:xfrm>
          <a:off x="20383500" y="671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68997</xdr:rowOff>
    </xdr:from>
    <xdr:to>
      <xdr:col>111</xdr:col>
      <xdr:colOff>177800</xdr:colOff>
      <xdr:row>39</xdr:row>
      <xdr:rowOff>75157</xdr:rowOff>
    </xdr:to>
    <xdr:cxnSp macro="">
      <xdr:nvCxnSpPr>
        <xdr:cNvPr id="497" name="直線コネクタ 496">
          <a:extLst>
            <a:ext uri="{FF2B5EF4-FFF2-40B4-BE49-F238E27FC236}">
              <a16:creationId xmlns:a16="http://schemas.microsoft.com/office/drawing/2014/main" id="{56A2F8E4-3C88-489A-9629-5459C254DEE0}"/>
            </a:ext>
          </a:extLst>
        </xdr:cNvPr>
        <xdr:cNvCxnSpPr/>
      </xdr:nvCxnSpPr>
      <xdr:spPr>
        <a:xfrm flipV="1">
          <a:off x="20434300" y="6755547"/>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32352</xdr:rowOff>
    </xdr:from>
    <xdr:to>
      <xdr:col>102</xdr:col>
      <xdr:colOff>165100</xdr:colOff>
      <xdr:row>39</xdr:row>
      <xdr:rowOff>133952</xdr:rowOff>
    </xdr:to>
    <xdr:sp macro="" textlink="">
      <xdr:nvSpPr>
        <xdr:cNvPr id="498" name="楕円 497">
          <a:extLst>
            <a:ext uri="{FF2B5EF4-FFF2-40B4-BE49-F238E27FC236}">
              <a16:creationId xmlns:a16="http://schemas.microsoft.com/office/drawing/2014/main" id="{CFF57093-7B93-4E29-941E-1BA7A87E22FA}"/>
            </a:ext>
          </a:extLst>
        </xdr:cNvPr>
        <xdr:cNvSpPr/>
      </xdr:nvSpPr>
      <xdr:spPr>
        <a:xfrm>
          <a:off x="19494500" y="67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75157</xdr:rowOff>
    </xdr:from>
    <xdr:to>
      <xdr:col>107</xdr:col>
      <xdr:colOff>50800</xdr:colOff>
      <xdr:row>39</xdr:row>
      <xdr:rowOff>83152</xdr:rowOff>
    </xdr:to>
    <xdr:cxnSp macro="">
      <xdr:nvCxnSpPr>
        <xdr:cNvPr id="499" name="直線コネクタ 498">
          <a:extLst>
            <a:ext uri="{FF2B5EF4-FFF2-40B4-BE49-F238E27FC236}">
              <a16:creationId xmlns:a16="http://schemas.microsoft.com/office/drawing/2014/main" id="{646A0D59-E362-44B5-A840-A6DCAD35A26C}"/>
            </a:ext>
          </a:extLst>
        </xdr:cNvPr>
        <xdr:cNvCxnSpPr/>
      </xdr:nvCxnSpPr>
      <xdr:spPr>
        <a:xfrm flipV="1">
          <a:off x="19545300" y="6761707"/>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43125</xdr:rowOff>
    </xdr:from>
    <xdr:to>
      <xdr:col>98</xdr:col>
      <xdr:colOff>38100</xdr:colOff>
      <xdr:row>39</xdr:row>
      <xdr:rowOff>144725</xdr:rowOff>
    </xdr:to>
    <xdr:sp macro="" textlink="">
      <xdr:nvSpPr>
        <xdr:cNvPr id="500" name="楕円 499">
          <a:extLst>
            <a:ext uri="{FF2B5EF4-FFF2-40B4-BE49-F238E27FC236}">
              <a16:creationId xmlns:a16="http://schemas.microsoft.com/office/drawing/2014/main" id="{E76EE0E0-389E-4068-8206-6610D62C28C1}"/>
            </a:ext>
          </a:extLst>
        </xdr:cNvPr>
        <xdr:cNvSpPr/>
      </xdr:nvSpPr>
      <xdr:spPr>
        <a:xfrm>
          <a:off x="18605500" y="672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83152</xdr:rowOff>
    </xdr:from>
    <xdr:to>
      <xdr:col>102</xdr:col>
      <xdr:colOff>114300</xdr:colOff>
      <xdr:row>39</xdr:row>
      <xdr:rowOff>93925</xdr:rowOff>
    </xdr:to>
    <xdr:cxnSp macro="">
      <xdr:nvCxnSpPr>
        <xdr:cNvPr id="501" name="直線コネクタ 500">
          <a:extLst>
            <a:ext uri="{FF2B5EF4-FFF2-40B4-BE49-F238E27FC236}">
              <a16:creationId xmlns:a16="http://schemas.microsoft.com/office/drawing/2014/main" id="{A588AD07-4F53-418A-AEC9-F5F79DA3B3AA}"/>
            </a:ext>
          </a:extLst>
        </xdr:cNvPr>
        <xdr:cNvCxnSpPr/>
      </xdr:nvCxnSpPr>
      <xdr:spPr>
        <a:xfrm flipV="1">
          <a:off x="18656300" y="6769702"/>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F3EF3F14-49E6-4624-AD64-11F071BB0A54}"/>
            </a:ext>
          </a:extLst>
        </xdr:cNvPr>
        <xdr:cNvSpPr txBox="1"/>
      </xdr:nvSpPr>
      <xdr:spPr>
        <a:xfrm>
          <a:off x="21011095" y="68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9906</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2AACC381-38B4-4E01-813B-8785D0CD2509}"/>
            </a:ext>
          </a:extLst>
        </xdr:cNvPr>
        <xdr:cNvSpPr txBox="1"/>
      </xdr:nvSpPr>
      <xdr:spPr>
        <a:xfrm>
          <a:off x="20134795" y="68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85542</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03C441FB-CEFA-4B31-BFA3-29B3C22FF8E8}"/>
            </a:ext>
          </a:extLst>
        </xdr:cNvPr>
        <xdr:cNvSpPr txBox="1"/>
      </xdr:nvSpPr>
      <xdr:spPr>
        <a:xfrm>
          <a:off x="19245795" y="694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89881</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3BE93B47-600C-4763-A6D4-3E6E5CD276B6}"/>
            </a:ext>
          </a:extLst>
        </xdr:cNvPr>
        <xdr:cNvSpPr txBox="1"/>
      </xdr:nvSpPr>
      <xdr:spPr>
        <a:xfrm>
          <a:off x="18356795" y="694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136324</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9450B6EA-937E-4275-8EC7-3D1D597B2DC3}"/>
            </a:ext>
          </a:extLst>
        </xdr:cNvPr>
        <xdr:cNvSpPr txBox="1"/>
      </xdr:nvSpPr>
      <xdr:spPr>
        <a:xfrm>
          <a:off x="21011095" y="647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142484</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1A2E4FDD-BC1E-47A3-A6A9-733089F1E423}"/>
            </a:ext>
          </a:extLst>
        </xdr:cNvPr>
        <xdr:cNvSpPr txBox="1"/>
      </xdr:nvSpPr>
      <xdr:spPr>
        <a:xfrm>
          <a:off x="20134795" y="648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150479</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6DC3ADA2-5C83-4400-9F86-17BCEB8A4D6E}"/>
            </a:ext>
          </a:extLst>
        </xdr:cNvPr>
        <xdr:cNvSpPr txBox="1"/>
      </xdr:nvSpPr>
      <xdr:spPr>
        <a:xfrm>
          <a:off x="19245795" y="649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161252</xdr:rowOff>
    </xdr:from>
    <xdr:ext cx="599010" cy="259045"/>
    <xdr:sp macro="" textlink="">
      <xdr:nvSpPr>
        <xdr:cNvPr id="509" name="n_4mainValue【一般廃棄物処理施設】&#10;一人当たり有形固定資産（償却資産）額">
          <a:extLst>
            <a:ext uri="{FF2B5EF4-FFF2-40B4-BE49-F238E27FC236}">
              <a16:creationId xmlns:a16="http://schemas.microsoft.com/office/drawing/2014/main" id="{CFC5AA90-136A-44BE-A528-A11083CB6157}"/>
            </a:ext>
          </a:extLst>
        </xdr:cNvPr>
        <xdr:cNvSpPr txBox="1"/>
      </xdr:nvSpPr>
      <xdr:spPr>
        <a:xfrm>
          <a:off x="18356795" y="650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348D3F14-C8B7-4B20-900E-4363CDDB4D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B86C1EE8-5696-45D6-89D8-ACD8F56068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CCA265BE-D51B-4654-B569-23A82D5E2C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90A6E87-4F9E-41DD-8A3B-D15510A3C3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43D837D-DDFE-4D00-A82B-3324CA9BA7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2F7E6D9C-64A3-47D5-9A06-D98A2CFF3B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64985D98-2721-406D-A66B-74BA073E54A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F91F8B2-7CD2-4BD1-8002-10860D17E94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F775F930-5984-4B99-A37E-B1FF9F1F17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8617B8BB-DD73-4B2A-93E7-D628A55E92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FFF5AFAA-D53C-4D02-A5F8-1B9F7EC2D2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5C088E07-1DF8-4C2A-82DE-A6C1D0081B2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2160D1BF-77D9-4D92-BEDA-8D1F817A73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82E84831-20A6-4E0D-8430-FCCA7059EA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048E695E-8EDF-4D03-94CF-7C6EBEBB4A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75CA5F80-F7FA-4A7C-B4CE-4D866414E45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5AD60BAC-23C4-4B44-9E76-FF0EB0F23C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DB5A5EF6-875E-4DAE-8748-F751D5CAC0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ED2D3BD-7763-465E-94C2-63E8041511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8CFF1AFB-3797-42CB-A9BB-B6FEE20F35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3251C60D-7594-43DE-86A8-BCD8A1DB133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2D9F6ACF-6F1E-428F-A532-895517134B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FA67E19F-800D-439E-8AFA-4A4DBD2247A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DE59FB4E-AECD-45C9-9565-3A4908A5D3E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8B39F691-3F01-4984-8824-C929EC5008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FE9637D2-E586-4135-A2B5-6F5CE5FE3BF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BF2FCD4A-BB88-42C6-B9D3-68FD158D74C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1F919F8F-9B43-4B2C-8FA5-4E6091BCB8D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DD351BC8-AEE3-4C37-902E-E7ED628E228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404B68CD-9FCC-445A-9715-9A265E89737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FC260BA8-808C-49B1-8B0F-4E0E7E68357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BEECA707-7DD7-443E-AC13-626FC00BE6C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8158754B-65E6-468D-80A7-E756D4536E3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400871E3-D1CE-42CE-A2A2-C77F0447299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02B3F093-D378-479F-9689-BD517BABA3D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F43255C1-3DFB-4256-9A74-6FE05D0A006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a:extLst>
            <a:ext uri="{FF2B5EF4-FFF2-40B4-BE49-F238E27FC236}">
              <a16:creationId xmlns:a16="http://schemas.microsoft.com/office/drawing/2014/main" id="{BC93D7DB-3E7F-48BD-8F56-A59DAB938B1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276E941A-F9BA-4245-9E13-01FD131002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8" name="テキスト ボックス 547">
          <a:extLst>
            <a:ext uri="{FF2B5EF4-FFF2-40B4-BE49-F238E27FC236}">
              <a16:creationId xmlns:a16="http://schemas.microsoft.com/office/drawing/2014/main" id="{8B619162-1148-499C-BD70-7CB9CC6B057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3DBD24AB-FBAA-4796-9331-57BCAA938B2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50" name="直線コネクタ 549">
          <a:extLst>
            <a:ext uri="{FF2B5EF4-FFF2-40B4-BE49-F238E27FC236}">
              <a16:creationId xmlns:a16="http://schemas.microsoft.com/office/drawing/2014/main" id="{1DB9BE2D-F2B9-4DA8-ABAF-C42B68FBF2E8}"/>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51" name="【消防施設】&#10;有形固定資産減価償却率最小値テキスト">
          <a:extLst>
            <a:ext uri="{FF2B5EF4-FFF2-40B4-BE49-F238E27FC236}">
              <a16:creationId xmlns:a16="http://schemas.microsoft.com/office/drawing/2014/main" id="{844B5F7E-19C6-4850-9B1B-189E655BD979}"/>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52" name="直線コネクタ 551">
          <a:extLst>
            <a:ext uri="{FF2B5EF4-FFF2-40B4-BE49-F238E27FC236}">
              <a16:creationId xmlns:a16="http://schemas.microsoft.com/office/drawing/2014/main" id="{5B4AE7EF-5A22-4FF5-804A-A1A0FD1749D1}"/>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493573F5-4BE8-4571-B4D0-6D401CFE8D2F}"/>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54" name="直線コネクタ 553">
          <a:extLst>
            <a:ext uri="{FF2B5EF4-FFF2-40B4-BE49-F238E27FC236}">
              <a16:creationId xmlns:a16="http://schemas.microsoft.com/office/drawing/2014/main" id="{6F58547E-DE1A-4A3C-A6DB-1C27E6B8EF02}"/>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27C93A43-3A65-4D6A-B9D3-183CCD9363D2}"/>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56" name="フローチャート: 判断 555">
          <a:extLst>
            <a:ext uri="{FF2B5EF4-FFF2-40B4-BE49-F238E27FC236}">
              <a16:creationId xmlns:a16="http://schemas.microsoft.com/office/drawing/2014/main" id="{1775B3B1-C321-46A1-8642-1F748FCE40B2}"/>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57" name="フローチャート: 判断 556">
          <a:extLst>
            <a:ext uri="{FF2B5EF4-FFF2-40B4-BE49-F238E27FC236}">
              <a16:creationId xmlns:a16="http://schemas.microsoft.com/office/drawing/2014/main" id="{42B9B1DA-C37F-4C84-B40C-ABE9E9B619AA}"/>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58" name="フローチャート: 判断 557">
          <a:extLst>
            <a:ext uri="{FF2B5EF4-FFF2-40B4-BE49-F238E27FC236}">
              <a16:creationId xmlns:a16="http://schemas.microsoft.com/office/drawing/2014/main" id="{0DFA2530-0A5C-4898-86C3-48151DC7A016}"/>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559" name="フローチャート: 判断 558">
          <a:extLst>
            <a:ext uri="{FF2B5EF4-FFF2-40B4-BE49-F238E27FC236}">
              <a16:creationId xmlns:a16="http://schemas.microsoft.com/office/drawing/2014/main" id="{ABD907E2-F405-4C91-905E-D445836D6AB3}"/>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60" name="フローチャート: 判断 559">
          <a:extLst>
            <a:ext uri="{FF2B5EF4-FFF2-40B4-BE49-F238E27FC236}">
              <a16:creationId xmlns:a16="http://schemas.microsoft.com/office/drawing/2014/main" id="{3759FEA0-8060-4919-A68C-0ED5FD1CC3FF}"/>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5E78186D-650C-4F86-96F5-82DF73335D3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590A4C5-A4C5-40C3-A49B-4C6E139494B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1BF429AC-4E21-48D1-9B16-7D5759B4AE1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43A4EADC-E808-46BB-9425-8132EC08161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DC6EB662-6D72-4E83-9FC5-042D2FA8F15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126364</xdr:rowOff>
    </xdr:from>
    <xdr:to>
      <xdr:col>85</xdr:col>
      <xdr:colOff>177800</xdr:colOff>
      <xdr:row>79</xdr:row>
      <xdr:rowOff>56514</xdr:rowOff>
    </xdr:to>
    <xdr:sp macro="" textlink="">
      <xdr:nvSpPr>
        <xdr:cNvPr id="566" name="楕円 565">
          <a:extLst>
            <a:ext uri="{FF2B5EF4-FFF2-40B4-BE49-F238E27FC236}">
              <a16:creationId xmlns:a16="http://schemas.microsoft.com/office/drawing/2014/main" id="{35E3499C-EAE1-4719-AA1B-5C06FBD9EBB3}"/>
            </a:ext>
          </a:extLst>
        </xdr:cNvPr>
        <xdr:cNvSpPr/>
      </xdr:nvSpPr>
      <xdr:spPr>
        <a:xfrm>
          <a:off x="162687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149241</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4063DB94-2823-4A3D-AB43-7812F3233398}"/>
            </a:ext>
          </a:extLst>
        </xdr:cNvPr>
        <xdr:cNvSpPr txBox="1"/>
      </xdr:nvSpPr>
      <xdr:spPr>
        <a:xfrm>
          <a:off x="16357600"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63500</xdr:rowOff>
    </xdr:from>
    <xdr:to>
      <xdr:col>81</xdr:col>
      <xdr:colOff>101600</xdr:colOff>
      <xdr:row>78</xdr:row>
      <xdr:rowOff>165100</xdr:rowOff>
    </xdr:to>
    <xdr:sp macro="" textlink="">
      <xdr:nvSpPr>
        <xdr:cNvPr id="568" name="楕円 567">
          <a:extLst>
            <a:ext uri="{FF2B5EF4-FFF2-40B4-BE49-F238E27FC236}">
              <a16:creationId xmlns:a16="http://schemas.microsoft.com/office/drawing/2014/main" id="{9A997D35-F64F-4326-9678-1A89BEC4F70A}"/>
            </a:ext>
          </a:extLst>
        </xdr:cNvPr>
        <xdr:cNvSpPr/>
      </xdr:nvSpPr>
      <xdr:spPr>
        <a:xfrm>
          <a:off x="15430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114300</xdr:rowOff>
    </xdr:from>
    <xdr:to>
      <xdr:col>85</xdr:col>
      <xdr:colOff>127000</xdr:colOff>
      <xdr:row>79</xdr:row>
      <xdr:rowOff>5714</xdr:rowOff>
    </xdr:to>
    <xdr:cxnSp macro="">
      <xdr:nvCxnSpPr>
        <xdr:cNvPr id="569" name="直線コネクタ 568">
          <a:extLst>
            <a:ext uri="{FF2B5EF4-FFF2-40B4-BE49-F238E27FC236}">
              <a16:creationId xmlns:a16="http://schemas.microsoft.com/office/drawing/2014/main" id="{9A6C0FD9-E2E5-42B6-A6E6-7722A97055B8}"/>
            </a:ext>
          </a:extLst>
        </xdr:cNvPr>
        <xdr:cNvCxnSpPr/>
      </xdr:nvCxnSpPr>
      <xdr:spPr>
        <a:xfrm>
          <a:off x="15481300" y="1348740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70" name="楕円 569">
          <a:extLst>
            <a:ext uri="{FF2B5EF4-FFF2-40B4-BE49-F238E27FC236}">
              <a16:creationId xmlns:a16="http://schemas.microsoft.com/office/drawing/2014/main" id="{C210C51F-64B5-4CCC-A834-AC9D34C801D9}"/>
            </a:ext>
          </a:extLst>
        </xdr:cNvPr>
        <xdr:cNvSpPr/>
      </xdr:nvSpPr>
      <xdr:spPr>
        <a:xfrm>
          <a:off x="1454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114300</xdr:rowOff>
    </xdr:from>
    <xdr:to>
      <xdr:col>81</xdr:col>
      <xdr:colOff>50800</xdr:colOff>
      <xdr:row>82</xdr:row>
      <xdr:rowOff>118111</xdr:rowOff>
    </xdr:to>
    <xdr:cxnSp macro="">
      <xdr:nvCxnSpPr>
        <xdr:cNvPr id="571" name="直線コネクタ 570">
          <a:extLst>
            <a:ext uri="{FF2B5EF4-FFF2-40B4-BE49-F238E27FC236}">
              <a16:creationId xmlns:a16="http://schemas.microsoft.com/office/drawing/2014/main" id="{EDA5FD16-0F74-472B-ACA5-C263AB9D44E7}"/>
            </a:ext>
          </a:extLst>
        </xdr:cNvPr>
        <xdr:cNvCxnSpPr/>
      </xdr:nvCxnSpPr>
      <xdr:spPr>
        <a:xfrm flipV="1">
          <a:off x="14592300" y="13487400"/>
          <a:ext cx="889000" cy="6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34925</xdr:rowOff>
    </xdr:from>
    <xdr:to>
      <xdr:col>72</xdr:col>
      <xdr:colOff>38100</xdr:colOff>
      <xdr:row>82</xdr:row>
      <xdr:rowOff>136525</xdr:rowOff>
    </xdr:to>
    <xdr:sp macro="" textlink="">
      <xdr:nvSpPr>
        <xdr:cNvPr id="572" name="楕円 571">
          <a:extLst>
            <a:ext uri="{FF2B5EF4-FFF2-40B4-BE49-F238E27FC236}">
              <a16:creationId xmlns:a16="http://schemas.microsoft.com/office/drawing/2014/main" id="{42E0DB2A-D756-4FE2-AD26-67AAAA2D1809}"/>
            </a:ext>
          </a:extLst>
        </xdr:cNvPr>
        <xdr:cNvSpPr/>
      </xdr:nvSpPr>
      <xdr:spPr>
        <a:xfrm>
          <a:off x="13652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85725</xdr:rowOff>
    </xdr:from>
    <xdr:to>
      <xdr:col>76</xdr:col>
      <xdr:colOff>114300</xdr:colOff>
      <xdr:row>82</xdr:row>
      <xdr:rowOff>118111</xdr:rowOff>
    </xdr:to>
    <xdr:cxnSp macro="">
      <xdr:nvCxnSpPr>
        <xdr:cNvPr id="573" name="直線コネクタ 572">
          <a:extLst>
            <a:ext uri="{FF2B5EF4-FFF2-40B4-BE49-F238E27FC236}">
              <a16:creationId xmlns:a16="http://schemas.microsoft.com/office/drawing/2014/main" id="{BBD78366-81BB-42AB-AADD-5A00D7D98A1E}"/>
            </a:ext>
          </a:extLst>
        </xdr:cNvPr>
        <xdr:cNvCxnSpPr/>
      </xdr:nvCxnSpPr>
      <xdr:spPr>
        <a:xfrm>
          <a:off x="13703300" y="141446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29211</xdr:rowOff>
    </xdr:from>
    <xdr:to>
      <xdr:col>67</xdr:col>
      <xdr:colOff>101600</xdr:colOff>
      <xdr:row>84</xdr:row>
      <xdr:rowOff>130811</xdr:rowOff>
    </xdr:to>
    <xdr:sp macro="" textlink="">
      <xdr:nvSpPr>
        <xdr:cNvPr id="574" name="楕円 573">
          <a:extLst>
            <a:ext uri="{FF2B5EF4-FFF2-40B4-BE49-F238E27FC236}">
              <a16:creationId xmlns:a16="http://schemas.microsoft.com/office/drawing/2014/main" id="{1361FE65-7F78-4710-89CD-D4824385CAAA}"/>
            </a:ext>
          </a:extLst>
        </xdr:cNvPr>
        <xdr:cNvSpPr/>
      </xdr:nvSpPr>
      <xdr:spPr>
        <a:xfrm>
          <a:off x="12763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85725</xdr:rowOff>
    </xdr:from>
    <xdr:to>
      <xdr:col>71</xdr:col>
      <xdr:colOff>177800</xdr:colOff>
      <xdr:row>84</xdr:row>
      <xdr:rowOff>80011</xdr:rowOff>
    </xdr:to>
    <xdr:cxnSp macro="">
      <xdr:nvCxnSpPr>
        <xdr:cNvPr id="575" name="直線コネクタ 574">
          <a:extLst>
            <a:ext uri="{FF2B5EF4-FFF2-40B4-BE49-F238E27FC236}">
              <a16:creationId xmlns:a16="http://schemas.microsoft.com/office/drawing/2014/main" id="{5F56A200-F9FD-400A-B81C-3B810CD6D881}"/>
            </a:ext>
          </a:extLst>
        </xdr:cNvPr>
        <xdr:cNvCxnSpPr/>
      </xdr:nvCxnSpPr>
      <xdr:spPr>
        <a:xfrm flipV="1">
          <a:off x="12814300" y="14144625"/>
          <a:ext cx="889000" cy="3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576" name="n_1aveValue【消防施設】&#10;有形固定資産減価償却率">
          <a:extLst>
            <a:ext uri="{FF2B5EF4-FFF2-40B4-BE49-F238E27FC236}">
              <a16:creationId xmlns:a16="http://schemas.microsoft.com/office/drawing/2014/main" id="{FC2A7BE1-232B-4BA6-B7E0-55E74B53FA6D}"/>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577" name="n_2aveValue【消防施設】&#10;有形固定資産減価償却率">
          <a:extLst>
            <a:ext uri="{FF2B5EF4-FFF2-40B4-BE49-F238E27FC236}">
              <a16:creationId xmlns:a16="http://schemas.microsoft.com/office/drawing/2014/main" id="{D8D16312-B598-4FD5-91B0-BD6B23836939}"/>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578" name="n_3aveValue【消防施設】&#10;有形固定資産減価償却率">
          <a:extLst>
            <a:ext uri="{FF2B5EF4-FFF2-40B4-BE49-F238E27FC236}">
              <a16:creationId xmlns:a16="http://schemas.microsoft.com/office/drawing/2014/main" id="{1993469C-96F8-4D5D-B129-435F96B273DF}"/>
            </a:ext>
          </a:extLst>
        </xdr:cNvPr>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579" name="n_4aveValue【消防施設】&#10;有形固定資産減価償却率">
          <a:extLst>
            <a:ext uri="{FF2B5EF4-FFF2-40B4-BE49-F238E27FC236}">
              <a16:creationId xmlns:a16="http://schemas.microsoft.com/office/drawing/2014/main" id="{AC16E745-3D42-4F15-9842-C4846E33A004}"/>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10177</xdr:rowOff>
    </xdr:from>
    <xdr:ext cx="405111" cy="259045"/>
    <xdr:sp macro="" textlink="">
      <xdr:nvSpPr>
        <xdr:cNvPr id="580" name="n_1mainValue【消防施設】&#10;有形固定資産減価償却率">
          <a:extLst>
            <a:ext uri="{FF2B5EF4-FFF2-40B4-BE49-F238E27FC236}">
              <a16:creationId xmlns:a16="http://schemas.microsoft.com/office/drawing/2014/main" id="{1E937CFF-851C-4B81-85A1-B2B0162CE994}"/>
            </a:ext>
          </a:extLst>
        </xdr:cNvPr>
        <xdr:cNvSpPr txBox="1"/>
      </xdr:nvSpPr>
      <xdr:spPr>
        <a:xfrm>
          <a:off x="152660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581" name="n_2mainValue【消防施設】&#10;有形固定資産減価償却率">
          <a:extLst>
            <a:ext uri="{FF2B5EF4-FFF2-40B4-BE49-F238E27FC236}">
              <a16:creationId xmlns:a16="http://schemas.microsoft.com/office/drawing/2014/main" id="{D38319BB-5F3B-4FFB-91EF-64AB4876D976}"/>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127652</xdr:rowOff>
    </xdr:from>
    <xdr:ext cx="405111" cy="259045"/>
    <xdr:sp macro="" textlink="">
      <xdr:nvSpPr>
        <xdr:cNvPr id="582" name="n_3mainValue【消防施設】&#10;有形固定資産減価償却率">
          <a:extLst>
            <a:ext uri="{FF2B5EF4-FFF2-40B4-BE49-F238E27FC236}">
              <a16:creationId xmlns:a16="http://schemas.microsoft.com/office/drawing/2014/main" id="{2B0A5441-695F-4DA5-B896-9F82F48B9DC2}"/>
            </a:ext>
          </a:extLst>
        </xdr:cNvPr>
        <xdr:cNvSpPr txBox="1"/>
      </xdr:nvSpPr>
      <xdr:spPr>
        <a:xfrm>
          <a:off x="13500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121938</xdr:rowOff>
    </xdr:from>
    <xdr:ext cx="405111" cy="259045"/>
    <xdr:sp macro="" textlink="">
      <xdr:nvSpPr>
        <xdr:cNvPr id="583" name="n_4mainValue【消防施設】&#10;有形固定資産減価償却率">
          <a:extLst>
            <a:ext uri="{FF2B5EF4-FFF2-40B4-BE49-F238E27FC236}">
              <a16:creationId xmlns:a16="http://schemas.microsoft.com/office/drawing/2014/main" id="{C8B9B20A-F827-448F-ADB0-522CE9054B4C}"/>
            </a:ext>
          </a:extLst>
        </xdr:cNvPr>
        <xdr:cNvSpPr txBox="1"/>
      </xdr:nvSpPr>
      <xdr:spPr>
        <a:xfrm>
          <a:off x="12611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155A75AD-4FEA-4E53-A3AF-B6313921686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48278A92-4E96-4377-B1D3-F4FAAD2B99E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2F2067C1-E11C-4820-8524-67D2DD951A3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95E4C122-5087-44D1-BF17-BEE76F2D0BA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7E9571EB-2B63-404C-A1BC-027ECE848E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566F0683-AE1B-4479-B14E-C7A12E6913F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5E9E9850-F763-4A64-8A8F-3442EAFAB22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92AAE5E8-4995-4FAB-AA2D-D9517911A3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0C41EBD6-5307-4D2A-A19E-0BEA44FC931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72815F23-3DCC-44F7-BB05-D5B7C93624F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C809EAF2-7D7A-4C15-8AB7-FA6DCD466CD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0DB3188C-FE4E-4A6B-8E63-5BD6789E21D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80DDDED7-7D48-48FF-906E-F5738C96932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B3614A3C-C799-48BC-A1A8-62B3ACB1101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101E111C-FD73-4EF6-A840-A7CB72E9643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E1A3A69A-DF31-4BF6-A2B7-5731F58AB1E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683CA330-6402-4DFD-B00C-3091DB38A7C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58EDAD37-E221-4B5F-8D43-8475DE3B164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44BB2F5F-5905-4A41-B4BA-77EA9E9A55C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6CD15746-4C8C-4F1B-9C2F-60E767E4D79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EE0D6D42-2E23-4C02-B615-0797BC1123F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BE723E1A-EF13-40CF-A30E-66F8BD1339E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77039320-D767-418D-9A6D-A4BAB23D76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607" name="直線コネクタ 606">
          <a:extLst>
            <a:ext uri="{FF2B5EF4-FFF2-40B4-BE49-F238E27FC236}">
              <a16:creationId xmlns:a16="http://schemas.microsoft.com/office/drawing/2014/main" id="{C3D27C88-E71F-4E08-94DD-D84E91192A43}"/>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消防施設】&#10;一人当たり面積最小値テキスト">
          <a:extLst>
            <a:ext uri="{FF2B5EF4-FFF2-40B4-BE49-F238E27FC236}">
              <a16:creationId xmlns:a16="http://schemas.microsoft.com/office/drawing/2014/main" id="{53336152-B921-4CDB-BA25-3E18C7A3CC5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a:extLst>
            <a:ext uri="{FF2B5EF4-FFF2-40B4-BE49-F238E27FC236}">
              <a16:creationId xmlns:a16="http://schemas.microsoft.com/office/drawing/2014/main" id="{3A90CAB0-84E3-4E04-96E2-2CE988FBE2E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10" name="【消防施設】&#10;一人当たり面積最大値テキスト">
          <a:extLst>
            <a:ext uri="{FF2B5EF4-FFF2-40B4-BE49-F238E27FC236}">
              <a16:creationId xmlns:a16="http://schemas.microsoft.com/office/drawing/2014/main" id="{5DD20BDD-5523-41AB-996E-EF596D528FF3}"/>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11" name="直線コネクタ 610">
          <a:extLst>
            <a:ext uri="{FF2B5EF4-FFF2-40B4-BE49-F238E27FC236}">
              <a16:creationId xmlns:a16="http://schemas.microsoft.com/office/drawing/2014/main" id="{AC89549A-204D-4418-942C-E4FA2357EDFB}"/>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612" name="【消防施設】&#10;一人当たり面積平均値テキスト">
          <a:extLst>
            <a:ext uri="{FF2B5EF4-FFF2-40B4-BE49-F238E27FC236}">
              <a16:creationId xmlns:a16="http://schemas.microsoft.com/office/drawing/2014/main" id="{7FE998E7-6CD6-4D26-A56F-17FEECE03435}"/>
            </a:ext>
          </a:extLst>
        </xdr:cNvPr>
        <xdr:cNvSpPr txBox="1"/>
      </xdr:nvSpPr>
      <xdr:spPr>
        <a:xfrm>
          <a:off x="22199600"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613" name="フローチャート: 判断 612">
          <a:extLst>
            <a:ext uri="{FF2B5EF4-FFF2-40B4-BE49-F238E27FC236}">
              <a16:creationId xmlns:a16="http://schemas.microsoft.com/office/drawing/2014/main" id="{82C46B69-A8C1-4213-A612-F3322638B4F0}"/>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14" name="フローチャート: 判断 613">
          <a:extLst>
            <a:ext uri="{FF2B5EF4-FFF2-40B4-BE49-F238E27FC236}">
              <a16:creationId xmlns:a16="http://schemas.microsoft.com/office/drawing/2014/main" id="{2600856D-D73D-48DC-A97D-2013E52DE7CB}"/>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15" name="フローチャート: 判断 614">
          <a:extLst>
            <a:ext uri="{FF2B5EF4-FFF2-40B4-BE49-F238E27FC236}">
              <a16:creationId xmlns:a16="http://schemas.microsoft.com/office/drawing/2014/main" id="{F9305810-1C40-48D4-9749-450650BCD841}"/>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616" name="フローチャート: 判断 615">
          <a:extLst>
            <a:ext uri="{FF2B5EF4-FFF2-40B4-BE49-F238E27FC236}">
              <a16:creationId xmlns:a16="http://schemas.microsoft.com/office/drawing/2014/main" id="{D70EFC03-3192-41D1-A13E-50A7B22B39B4}"/>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617" name="フローチャート: 判断 616">
          <a:extLst>
            <a:ext uri="{FF2B5EF4-FFF2-40B4-BE49-F238E27FC236}">
              <a16:creationId xmlns:a16="http://schemas.microsoft.com/office/drawing/2014/main" id="{77025B3D-37D0-4070-8153-89FF3916BCB0}"/>
            </a:ext>
          </a:extLst>
        </xdr:cNvPr>
        <xdr:cNvSpPr/>
      </xdr:nvSpPr>
      <xdr:spPr>
        <a:xfrm>
          <a:off x="18605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2B39DA3B-0107-4398-990C-0B82215CD6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1B734B3C-6F4B-44A1-A322-3633A84E94C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ADF66240-4DC6-44C8-965B-FABA215F884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47ADC0DE-4733-4F4B-A762-50B4BC366CE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1174B34-2DBB-4535-AD72-892911E519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23" name="楕円 622">
          <a:extLst>
            <a:ext uri="{FF2B5EF4-FFF2-40B4-BE49-F238E27FC236}">
              <a16:creationId xmlns:a16="http://schemas.microsoft.com/office/drawing/2014/main" id="{0ED96567-AC03-4374-85EE-99C42834A98B}"/>
            </a:ext>
          </a:extLst>
        </xdr:cNvPr>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124477</xdr:rowOff>
    </xdr:from>
    <xdr:ext cx="469744" cy="259045"/>
    <xdr:sp macro="" textlink="">
      <xdr:nvSpPr>
        <xdr:cNvPr id="624" name="【消防施設】&#10;一人当たり面積該当値テキスト">
          <a:extLst>
            <a:ext uri="{FF2B5EF4-FFF2-40B4-BE49-F238E27FC236}">
              <a16:creationId xmlns:a16="http://schemas.microsoft.com/office/drawing/2014/main" id="{23F53217-F4F2-41BD-886F-F58C834F6D19}"/>
            </a:ext>
          </a:extLst>
        </xdr:cNvPr>
        <xdr:cNvSpPr txBox="1"/>
      </xdr:nvSpPr>
      <xdr:spPr>
        <a:xfrm>
          <a:off x="221996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625" name="楕円 624">
          <a:extLst>
            <a:ext uri="{FF2B5EF4-FFF2-40B4-BE49-F238E27FC236}">
              <a16:creationId xmlns:a16="http://schemas.microsoft.com/office/drawing/2014/main" id="{E9E2E8E2-2811-4E88-8392-0682BA6C734E}"/>
            </a:ext>
          </a:extLst>
        </xdr:cNvPr>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163830</xdr:rowOff>
    </xdr:to>
    <xdr:cxnSp macro="">
      <xdr:nvCxnSpPr>
        <xdr:cNvPr id="626" name="直線コネクタ 625">
          <a:extLst>
            <a:ext uri="{FF2B5EF4-FFF2-40B4-BE49-F238E27FC236}">
              <a16:creationId xmlns:a16="http://schemas.microsoft.com/office/drawing/2014/main" id="{A90885A0-BE42-4894-A60C-D0A1DAE59856}"/>
            </a:ext>
          </a:extLst>
        </xdr:cNvPr>
        <xdr:cNvCxnSpPr/>
      </xdr:nvCxnSpPr>
      <xdr:spPr>
        <a:xfrm flipV="1">
          <a:off x="21323300" y="1438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164464</xdr:rowOff>
    </xdr:from>
    <xdr:to>
      <xdr:col>107</xdr:col>
      <xdr:colOff>101600</xdr:colOff>
      <xdr:row>85</xdr:row>
      <xdr:rowOff>94614</xdr:rowOff>
    </xdr:to>
    <xdr:sp macro="" textlink="">
      <xdr:nvSpPr>
        <xdr:cNvPr id="627" name="楕円 626">
          <a:extLst>
            <a:ext uri="{FF2B5EF4-FFF2-40B4-BE49-F238E27FC236}">
              <a16:creationId xmlns:a16="http://schemas.microsoft.com/office/drawing/2014/main" id="{6C63F50D-F017-410A-94AD-321D4A9F6C5D}"/>
            </a:ext>
          </a:extLst>
        </xdr:cNvPr>
        <xdr:cNvSpPr/>
      </xdr:nvSpPr>
      <xdr:spPr>
        <a:xfrm>
          <a:off x="20383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85</xdr:row>
      <xdr:rowOff>43814</xdr:rowOff>
    </xdr:to>
    <xdr:cxnSp macro="">
      <xdr:nvCxnSpPr>
        <xdr:cNvPr id="628" name="直線コネクタ 627">
          <a:extLst>
            <a:ext uri="{FF2B5EF4-FFF2-40B4-BE49-F238E27FC236}">
              <a16:creationId xmlns:a16="http://schemas.microsoft.com/office/drawing/2014/main" id="{5122ABEF-23EA-48F6-9E00-DB22F514E504}"/>
            </a:ext>
          </a:extLst>
        </xdr:cNvPr>
        <xdr:cNvCxnSpPr/>
      </xdr:nvCxnSpPr>
      <xdr:spPr>
        <a:xfrm flipV="1">
          <a:off x="20434300" y="14394180"/>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629" name="楕円 628">
          <a:extLst>
            <a:ext uri="{FF2B5EF4-FFF2-40B4-BE49-F238E27FC236}">
              <a16:creationId xmlns:a16="http://schemas.microsoft.com/office/drawing/2014/main" id="{4A28890F-FC35-41C7-BAF8-008D46610ABC}"/>
            </a:ext>
          </a:extLst>
        </xdr:cNvPr>
        <xdr:cNvSpPr/>
      </xdr:nvSpPr>
      <xdr:spPr>
        <a:xfrm>
          <a:off x="19494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43814</xdr:rowOff>
    </xdr:from>
    <xdr:to>
      <xdr:col>107</xdr:col>
      <xdr:colOff>50800</xdr:colOff>
      <xdr:row>85</xdr:row>
      <xdr:rowOff>55245</xdr:rowOff>
    </xdr:to>
    <xdr:cxnSp macro="">
      <xdr:nvCxnSpPr>
        <xdr:cNvPr id="630" name="直線コネクタ 629">
          <a:extLst>
            <a:ext uri="{FF2B5EF4-FFF2-40B4-BE49-F238E27FC236}">
              <a16:creationId xmlns:a16="http://schemas.microsoft.com/office/drawing/2014/main" id="{66186DE6-F12B-48ED-9020-8CC231CDDEAE}"/>
            </a:ext>
          </a:extLst>
        </xdr:cNvPr>
        <xdr:cNvCxnSpPr/>
      </xdr:nvCxnSpPr>
      <xdr:spPr>
        <a:xfrm flipV="1">
          <a:off x="19545300" y="146170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111125</xdr:rowOff>
    </xdr:from>
    <xdr:to>
      <xdr:col>98</xdr:col>
      <xdr:colOff>38100</xdr:colOff>
      <xdr:row>85</xdr:row>
      <xdr:rowOff>41275</xdr:rowOff>
    </xdr:to>
    <xdr:sp macro="" textlink="">
      <xdr:nvSpPr>
        <xdr:cNvPr id="631" name="楕円 630">
          <a:extLst>
            <a:ext uri="{FF2B5EF4-FFF2-40B4-BE49-F238E27FC236}">
              <a16:creationId xmlns:a16="http://schemas.microsoft.com/office/drawing/2014/main" id="{0B4B4BC7-4C95-4D5C-A810-382572E0F9B0}"/>
            </a:ext>
          </a:extLst>
        </xdr:cNvPr>
        <xdr:cNvSpPr/>
      </xdr:nvSpPr>
      <xdr:spPr>
        <a:xfrm>
          <a:off x="18605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161925</xdr:rowOff>
    </xdr:from>
    <xdr:to>
      <xdr:col>102</xdr:col>
      <xdr:colOff>114300</xdr:colOff>
      <xdr:row>85</xdr:row>
      <xdr:rowOff>55245</xdr:rowOff>
    </xdr:to>
    <xdr:cxnSp macro="">
      <xdr:nvCxnSpPr>
        <xdr:cNvPr id="632" name="直線コネクタ 631">
          <a:extLst>
            <a:ext uri="{FF2B5EF4-FFF2-40B4-BE49-F238E27FC236}">
              <a16:creationId xmlns:a16="http://schemas.microsoft.com/office/drawing/2014/main" id="{B89A985A-7BA8-4BDC-AD12-5B873224CCD7}"/>
            </a:ext>
          </a:extLst>
        </xdr:cNvPr>
        <xdr:cNvCxnSpPr/>
      </xdr:nvCxnSpPr>
      <xdr:spPr>
        <a:xfrm>
          <a:off x="18656300" y="145637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633" name="n_1aveValue【消防施設】&#10;一人当たり面積">
          <a:extLst>
            <a:ext uri="{FF2B5EF4-FFF2-40B4-BE49-F238E27FC236}">
              <a16:creationId xmlns:a16="http://schemas.microsoft.com/office/drawing/2014/main" id="{94E9FDB8-0590-49AA-96D8-4FCAA4E60D8D}"/>
            </a:ext>
          </a:extLst>
        </xdr:cNvPr>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634" name="n_2aveValue【消防施設】&#10;一人当たり面積">
          <a:extLst>
            <a:ext uri="{FF2B5EF4-FFF2-40B4-BE49-F238E27FC236}">
              <a16:creationId xmlns:a16="http://schemas.microsoft.com/office/drawing/2014/main" id="{5F85B8E4-AC79-45C2-BFAF-83E03A74F599}"/>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635" name="n_3aveValue【消防施設】&#10;一人当たり面積">
          <a:extLst>
            <a:ext uri="{FF2B5EF4-FFF2-40B4-BE49-F238E27FC236}">
              <a16:creationId xmlns:a16="http://schemas.microsoft.com/office/drawing/2014/main" id="{1C630F2E-E6D0-4608-86E0-D2F38EA0AFF4}"/>
            </a:ext>
          </a:extLst>
        </xdr:cNvPr>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89552</xdr:rowOff>
    </xdr:from>
    <xdr:ext cx="469744" cy="259045"/>
    <xdr:sp macro="" textlink="">
      <xdr:nvSpPr>
        <xdr:cNvPr id="636" name="n_4aveValue【消防施設】&#10;一人当たり面積">
          <a:extLst>
            <a:ext uri="{FF2B5EF4-FFF2-40B4-BE49-F238E27FC236}">
              <a16:creationId xmlns:a16="http://schemas.microsoft.com/office/drawing/2014/main" id="{AE825424-36CB-4B04-BCB3-021EB83D2319}"/>
            </a:ext>
          </a:extLst>
        </xdr:cNvPr>
        <xdr:cNvSpPr txBox="1"/>
      </xdr:nvSpPr>
      <xdr:spPr>
        <a:xfrm>
          <a:off x="18421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59707</xdr:rowOff>
    </xdr:from>
    <xdr:ext cx="469744" cy="259045"/>
    <xdr:sp macro="" textlink="">
      <xdr:nvSpPr>
        <xdr:cNvPr id="637" name="n_1mainValue【消防施設】&#10;一人当たり面積">
          <a:extLst>
            <a:ext uri="{FF2B5EF4-FFF2-40B4-BE49-F238E27FC236}">
              <a16:creationId xmlns:a16="http://schemas.microsoft.com/office/drawing/2014/main" id="{478293E3-3A93-4900-BB24-EBEB07A8147F}"/>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85741</xdr:rowOff>
    </xdr:from>
    <xdr:ext cx="469744" cy="259045"/>
    <xdr:sp macro="" textlink="">
      <xdr:nvSpPr>
        <xdr:cNvPr id="638" name="n_2mainValue【消防施設】&#10;一人当たり面積">
          <a:extLst>
            <a:ext uri="{FF2B5EF4-FFF2-40B4-BE49-F238E27FC236}">
              <a16:creationId xmlns:a16="http://schemas.microsoft.com/office/drawing/2014/main" id="{AE189480-FEA2-4940-A264-E4022051FDED}"/>
            </a:ext>
          </a:extLst>
        </xdr:cNvPr>
        <xdr:cNvSpPr txBox="1"/>
      </xdr:nvSpPr>
      <xdr:spPr>
        <a:xfrm>
          <a:off x="20199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639" name="n_3mainValue【消防施設】&#10;一人当たり面積">
          <a:extLst>
            <a:ext uri="{FF2B5EF4-FFF2-40B4-BE49-F238E27FC236}">
              <a16:creationId xmlns:a16="http://schemas.microsoft.com/office/drawing/2014/main" id="{8067075F-F872-4113-88F4-AE7409CE04A3}"/>
            </a:ext>
          </a:extLst>
        </xdr:cNvPr>
        <xdr:cNvSpPr txBox="1"/>
      </xdr:nvSpPr>
      <xdr:spPr>
        <a:xfrm>
          <a:off x="19310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57802</xdr:rowOff>
    </xdr:from>
    <xdr:ext cx="469744" cy="259045"/>
    <xdr:sp macro="" textlink="">
      <xdr:nvSpPr>
        <xdr:cNvPr id="640" name="n_4mainValue【消防施設】&#10;一人当たり面積">
          <a:extLst>
            <a:ext uri="{FF2B5EF4-FFF2-40B4-BE49-F238E27FC236}">
              <a16:creationId xmlns:a16="http://schemas.microsoft.com/office/drawing/2014/main" id="{13FB7894-7B44-43BB-A445-2278EE727C69}"/>
            </a:ext>
          </a:extLst>
        </xdr:cNvPr>
        <xdr:cNvSpPr txBox="1"/>
      </xdr:nvSpPr>
      <xdr:spPr>
        <a:xfrm>
          <a:off x="18421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9B0434D4-8016-4483-9562-BDAE2F9C4CC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3F3FC2E0-47C5-45D9-B10C-923F356C35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23B9B99E-EBB6-44E2-9E53-3DAB5B54A9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8ADF7730-CAD1-484A-AD2B-715637DB99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9F719186-1813-4C81-ACC6-82A7CCEB3A5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1BD364F2-DCC7-42C1-AC8F-AA48E7E0F2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38BAEAB4-5466-44D6-BC14-77DB9B8F92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6703DFBD-6A50-4406-A5AC-54160B2E1F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875C039A-E250-44C2-9F58-E61090CB6C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22EF73F3-52D7-4965-9698-6C0A5F8DD3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4747F01F-CE92-44DC-B870-FEF118DA89D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776A2EF6-971A-4B51-B155-67B1CAEF660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5B0BF55E-4011-4E5F-B7FC-BC5AE4427A7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923845F8-F85E-445D-9BFF-257D3784C42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A1A3D34D-E730-402D-A7BA-00BEC0A9F45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A79296C6-1865-4927-9610-35F27B6EFA8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C9936E62-9138-40A7-B96D-D88758A71D4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FF65A502-AC9D-4120-AFDC-C8F72736C06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C0569C87-4E9F-42B7-8801-E83A62B1E5A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9FFC7A4F-BABA-441D-85A4-1DEC2CFFE50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6ACF0B95-9BA3-404F-9FD9-DD6083A5D7E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CB53311A-365E-407B-B3B2-C9C462A4E96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8A245C9C-C2CA-45D9-89B6-4D1EF2EBE12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C9910D39-3CF5-4F63-A08A-4D8B4A8E4E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B7B6558F-FDB7-48B2-ABC1-8DE8E71BD4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66" name="直線コネクタ 665">
          <a:extLst>
            <a:ext uri="{FF2B5EF4-FFF2-40B4-BE49-F238E27FC236}">
              <a16:creationId xmlns:a16="http://schemas.microsoft.com/office/drawing/2014/main" id="{596D02D7-4B3C-4803-BE97-12F4EF2E91C9}"/>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7" name="【庁舎】&#10;有形固定資産減価償却率最小値テキスト">
          <a:extLst>
            <a:ext uri="{FF2B5EF4-FFF2-40B4-BE49-F238E27FC236}">
              <a16:creationId xmlns:a16="http://schemas.microsoft.com/office/drawing/2014/main" id="{2AB9C122-BA8D-4B41-AC0F-94C485685029}"/>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8" name="直線コネクタ 667">
          <a:extLst>
            <a:ext uri="{FF2B5EF4-FFF2-40B4-BE49-F238E27FC236}">
              <a16:creationId xmlns:a16="http://schemas.microsoft.com/office/drawing/2014/main" id="{91F5802A-080D-46C1-887D-D465E2F99EE2}"/>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69" name="【庁舎】&#10;有形固定資産減価償却率最大値テキスト">
          <a:extLst>
            <a:ext uri="{FF2B5EF4-FFF2-40B4-BE49-F238E27FC236}">
              <a16:creationId xmlns:a16="http://schemas.microsoft.com/office/drawing/2014/main" id="{504CC4E9-401A-4D3B-8BBD-C61865710DE7}"/>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70" name="直線コネクタ 669">
          <a:extLst>
            <a:ext uri="{FF2B5EF4-FFF2-40B4-BE49-F238E27FC236}">
              <a16:creationId xmlns:a16="http://schemas.microsoft.com/office/drawing/2014/main" id="{CC03AC9C-5AF4-49A8-9ED9-08CCF5AE426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1" name="【庁舎】&#10;有形固定資産減価償却率平均値テキスト">
          <a:extLst>
            <a:ext uri="{FF2B5EF4-FFF2-40B4-BE49-F238E27FC236}">
              <a16:creationId xmlns:a16="http://schemas.microsoft.com/office/drawing/2014/main" id="{7CAEC9DB-F54D-4C6A-A149-C810DD200D8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2" name="フローチャート: 判断 671">
          <a:extLst>
            <a:ext uri="{FF2B5EF4-FFF2-40B4-BE49-F238E27FC236}">
              <a16:creationId xmlns:a16="http://schemas.microsoft.com/office/drawing/2014/main" id="{52AA63E0-D3CB-46F5-916E-2BACB6B9C3A4}"/>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73" name="フローチャート: 判断 672">
          <a:extLst>
            <a:ext uri="{FF2B5EF4-FFF2-40B4-BE49-F238E27FC236}">
              <a16:creationId xmlns:a16="http://schemas.microsoft.com/office/drawing/2014/main" id="{7F8A82BE-3F96-4877-8222-CD1484C6ED42}"/>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74" name="フローチャート: 判断 673">
          <a:extLst>
            <a:ext uri="{FF2B5EF4-FFF2-40B4-BE49-F238E27FC236}">
              <a16:creationId xmlns:a16="http://schemas.microsoft.com/office/drawing/2014/main" id="{76F8F065-8D51-4CAA-B3AF-5E9574DC984D}"/>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75" name="フローチャート: 判断 674">
          <a:extLst>
            <a:ext uri="{FF2B5EF4-FFF2-40B4-BE49-F238E27FC236}">
              <a16:creationId xmlns:a16="http://schemas.microsoft.com/office/drawing/2014/main" id="{BFBAD6A4-A4DF-4A65-82E7-FB86D8C8181C}"/>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76" name="フローチャート: 判断 675">
          <a:extLst>
            <a:ext uri="{FF2B5EF4-FFF2-40B4-BE49-F238E27FC236}">
              <a16:creationId xmlns:a16="http://schemas.microsoft.com/office/drawing/2014/main" id="{94274F36-8492-4155-B037-DCDBB1F6E654}"/>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14FF58C-E60C-40AF-AB64-3CCAE06B2FB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B01A02E-4471-47D8-979A-D5F1C997DF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6D434A3-FC81-4187-AD78-3C126C2942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7F4BD7F-275C-46DE-A7B3-478EC18626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615CEA4-C576-47E9-B8C4-82C2BC8445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682" name="楕円 681">
          <a:extLst>
            <a:ext uri="{FF2B5EF4-FFF2-40B4-BE49-F238E27FC236}">
              <a16:creationId xmlns:a16="http://schemas.microsoft.com/office/drawing/2014/main" id="{1146884C-682A-4141-8BCA-C858D5916E4C}"/>
            </a:ext>
          </a:extLst>
        </xdr:cNvPr>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129557</xdr:rowOff>
    </xdr:from>
    <xdr:ext cx="405111" cy="259045"/>
    <xdr:sp macro="" textlink="">
      <xdr:nvSpPr>
        <xdr:cNvPr id="683" name="【庁舎】&#10;有形固定資産減価償却率該当値テキスト">
          <a:extLst>
            <a:ext uri="{FF2B5EF4-FFF2-40B4-BE49-F238E27FC236}">
              <a16:creationId xmlns:a16="http://schemas.microsoft.com/office/drawing/2014/main" id="{94CD1CCC-7419-47AF-9ECC-225A78A19FD6}"/>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149498</xdr:rowOff>
    </xdr:from>
    <xdr:to>
      <xdr:col>81</xdr:col>
      <xdr:colOff>101600</xdr:colOff>
      <xdr:row>108</xdr:row>
      <xdr:rowOff>79648</xdr:rowOff>
    </xdr:to>
    <xdr:sp macro="" textlink="">
      <xdr:nvSpPr>
        <xdr:cNvPr id="684" name="楕円 683">
          <a:extLst>
            <a:ext uri="{FF2B5EF4-FFF2-40B4-BE49-F238E27FC236}">
              <a16:creationId xmlns:a16="http://schemas.microsoft.com/office/drawing/2014/main" id="{B1218674-0290-4E47-A118-B91FDD69A8A3}"/>
            </a:ext>
          </a:extLst>
        </xdr:cNvPr>
        <xdr:cNvSpPr/>
      </xdr:nvSpPr>
      <xdr:spPr>
        <a:xfrm>
          <a:off x="15430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28848</xdr:rowOff>
    </xdr:from>
    <xdr:to>
      <xdr:col>85</xdr:col>
      <xdr:colOff>127000</xdr:colOff>
      <xdr:row>108</xdr:row>
      <xdr:rowOff>30480</xdr:rowOff>
    </xdr:to>
    <xdr:cxnSp macro="">
      <xdr:nvCxnSpPr>
        <xdr:cNvPr id="685" name="直線コネクタ 684">
          <a:extLst>
            <a:ext uri="{FF2B5EF4-FFF2-40B4-BE49-F238E27FC236}">
              <a16:creationId xmlns:a16="http://schemas.microsoft.com/office/drawing/2014/main" id="{2B51CB28-3288-4E84-888B-82952892D28C}"/>
            </a:ext>
          </a:extLst>
        </xdr:cNvPr>
        <xdr:cNvCxnSpPr/>
      </xdr:nvCxnSpPr>
      <xdr:spPr>
        <a:xfrm>
          <a:off x="15481300" y="1854544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128270</xdr:rowOff>
    </xdr:from>
    <xdr:to>
      <xdr:col>76</xdr:col>
      <xdr:colOff>165100</xdr:colOff>
      <xdr:row>108</xdr:row>
      <xdr:rowOff>58420</xdr:rowOff>
    </xdr:to>
    <xdr:sp macro="" textlink="">
      <xdr:nvSpPr>
        <xdr:cNvPr id="686" name="楕円 685">
          <a:extLst>
            <a:ext uri="{FF2B5EF4-FFF2-40B4-BE49-F238E27FC236}">
              <a16:creationId xmlns:a16="http://schemas.microsoft.com/office/drawing/2014/main" id="{4F55A94C-D36C-4E99-AA47-343BC8AB20C4}"/>
            </a:ext>
          </a:extLst>
        </xdr:cNvPr>
        <xdr:cNvSpPr/>
      </xdr:nvSpPr>
      <xdr:spPr>
        <a:xfrm>
          <a:off x="14541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xdr:rowOff>
    </xdr:from>
    <xdr:to>
      <xdr:col>81</xdr:col>
      <xdr:colOff>50800</xdr:colOff>
      <xdr:row>108</xdr:row>
      <xdr:rowOff>28848</xdr:rowOff>
    </xdr:to>
    <xdr:cxnSp macro="">
      <xdr:nvCxnSpPr>
        <xdr:cNvPr id="687" name="直線コネクタ 686">
          <a:extLst>
            <a:ext uri="{FF2B5EF4-FFF2-40B4-BE49-F238E27FC236}">
              <a16:creationId xmlns:a16="http://schemas.microsoft.com/office/drawing/2014/main" id="{6A8A3D02-7FC1-429D-B06D-B4B5EA6A408F}"/>
            </a:ext>
          </a:extLst>
        </xdr:cNvPr>
        <xdr:cNvCxnSpPr/>
      </xdr:nvCxnSpPr>
      <xdr:spPr>
        <a:xfrm>
          <a:off x="14592300" y="1852422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97245</xdr:rowOff>
    </xdr:from>
    <xdr:to>
      <xdr:col>72</xdr:col>
      <xdr:colOff>38100</xdr:colOff>
      <xdr:row>108</xdr:row>
      <xdr:rowOff>27395</xdr:rowOff>
    </xdr:to>
    <xdr:sp macro="" textlink="">
      <xdr:nvSpPr>
        <xdr:cNvPr id="688" name="楕円 687">
          <a:extLst>
            <a:ext uri="{FF2B5EF4-FFF2-40B4-BE49-F238E27FC236}">
              <a16:creationId xmlns:a16="http://schemas.microsoft.com/office/drawing/2014/main" id="{0E3DB0F2-5B66-40D2-8B08-51C9417F4F6C}"/>
            </a:ext>
          </a:extLst>
        </xdr:cNvPr>
        <xdr:cNvSpPr/>
      </xdr:nvSpPr>
      <xdr:spPr>
        <a:xfrm>
          <a:off x="13652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148045</xdr:rowOff>
    </xdr:from>
    <xdr:to>
      <xdr:col>76</xdr:col>
      <xdr:colOff>114300</xdr:colOff>
      <xdr:row>108</xdr:row>
      <xdr:rowOff>7620</xdr:rowOff>
    </xdr:to>
    <xdr:cxnSp macro="">
      <xdr:nvCxnSpPr>
        <xdr:cNvPr id="689" name="直線コネクタ 688">
          <a:extLst>
            <a:ext uri="{FF2B5EF4-FFF2-40B4-BE49-F238E27FC236}">
              <a16:creationId xmlns:a16="http://schemas.microsoft.com/office/drawing/2014/main" id="{076E3F6C-D2B3-44AA-8C89-EA26AB798E94}"/>
            </a:ext>
          </a:extLst>
        </xdr:cNvPr>
        <xdr:cNvCxnSpPr/>
      </xdr:nvCxnSpPr>
      <xdr:spPr>
        <a:xfrm>
          <a:off x="13703300" y="184931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23768</xdr:rowOff>
    </xdr:from>
    <xdr:to>
      <xdr:col>67</xdr:col>
      <xdr:colOff>101600</xdr:colOff>
      <xdr:row>108</xdr:row>
      <xdr:rowOff>125368</xdr:rowOff>
    </xdr:to>
    <xdr:sp macro="" textlink="">
      <xdr:nvSpPr>
        <xdr:cNvPr id="690" name="楕円 689">
          <a:extLst>
            <a:ext uri="{FF2B5EF4-FFF2-40B4-BE49-F238E27FC236}">
              <a16:creationId xmlns:a16="http://schemas.microsoft.com/office/drawing/2014/main" id="{6E7541DC-EC3A-4566-986D-22586D0AECDF}"/>
            </a:ext>
          </a:extLst>
        </xdr:cNvPr>
        <xdr:cNvSpPr/>
      </xdr:nvSpPr>
      <xdr:spPr>
        <a:xfrm>
          <a:off x="12763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148045</xdr:rowOff>
    </xdr:from>
    <xdr:to>
      <xdr:col>71</xdr:col>
      <xdr:colOff>177800</xdr:colOff>
      <xdr:row>108</xdr:row>
      <xdr:rowOff>74568</xdr:rowOff>
    </xdr:to>
    <xdr:cxnSp macro="">
      <xdr:nvCxnSpPr>
        <xdr:cNvPr id="691" name="直線コネクタ 690">
          <a:extLst>
            <a:ext uri="{FF2B5EF4-FFF2-40B4-BE49-F238E27FC236}">
              <a16:creationId xmlns:a16="http://schemas.microsoft.com/office/drawing/2014/main" id="{3466231E-86E3-4B4D-B8EB-8A5026D3DBAF}"/>
            </a:ext>
          </a:extLst>
        </xdr:cNvPr>
        <xdr:cNvCxnSpPr/>
      </xdr:nvCxnSpPr>
      <xdr:spPr>
        <a:xfrm flipV="1">
          <a:off x="12814300" y="18493195"/>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92" name="n_1aveValue【庁舎】&#10;有形固定資産減価償却率">
          <a:extLst>
            <a:ext uri="{FF2B5EF4-FFF2-40B4-BE49-F238E27FC236}">
              <a16:creationId xmlns:a16="http://schemas.microsoft.com/office/drawing/2014/main" id="{2822F280-838F-4430-920E-49DE1E51C6ED}"/>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693" name="n_2aveValue【庁舎】&#10;有形固定資産減価償却率">
          <a:extLst>
            <a:ext uri="{FF2B5EF4-FFF2-40B4-BE49-F238E27FC236}">
              <a16:creationId xmlns:a16="http://schemas.microsoft.com/office/drawing/2014/main" id="{76FBDF6C-1EA5-4F02-B5BF-87A44CFF742C}"/>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694" name="n_3aveValue【庁舎】&#10;有形固定資産減価償却率">
          <a:extLst>
            <a:ext uri="{FF2B5EF4-FFF2-40B4-BE49-F238E27FC236}">
              <a16:creationId xmlns:a16="http://schemas.microsoft.com/office/drawing/2014/main" id="{3822E519-20ED-4A2B-BF79-5AACDEB2119D}"/>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95" name="n_4aveValue【庁舎】&#10;有形固定資産減価償却率">
          <a:extLst>
            <a:ext uri="{FF2B5EF4-FFF2-40B4-BE49-F238E27FC236}">
              <a16:creationId xmlns:a16="http://schemas.microsoft.com/office/drawing/2014/main" id="{1093FB90-9CBE-4E44-A0EF-A8A429B52F3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70775</xdr:rowOff>
    </xdr:from>
    <xdr:ext cx="405111" cy="259045"/>
    <xdr:sp macro="" textlink="">
      <xdr:nvSpPr>
        <xdr:cNvPr id="696" name="n_1mainValue【庁舎】&#10;有形固定資産減価償却率">
          <a:extLst>
            <a:ext uri="{FF2B5EF4-FFF2-40B4-BE49-F238E27FC236}">
              <a16:creationId xmlns:a16="http://schemas.microsoft.com/office/drawing/2014/main" id="{5543FAD4-06F3-4477-847B-E0CC992D3DB4}"/>
            </a:ext>
          </a:extLst>
        </xdr:cNvPr>
        <xdr:cNvSpPr txBox="1"/>
      </xdr:nvSpPr>
      <xdr:spPr>
        <a:xfrm>
          <a:off x="152660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49547</xdr:rowOff>
    </xdr:from>
    <xdr:ext cx="405111" cy="259045"/>
    <xdr:sp macro="" textlink="">
      <xdr:nvSpPr>
        <xdr:cNvPr id="697" name="n_2mainValue【庁舎】&#10;有形固定資産減価償却率">
          <a:extLst>
            <a:ext uri="{FF2B5EF4-FFF2-40B4-BE49-F238E27FC236}">
              <a16:creationId xmlns:a16="http://schemas.microsoft.com/office/drawing/2014/main" id="{58859BD2-61FD-4EB6-AD86-76F4F60CB654}"/>
            </a:ext>
          </a:extLst>
        </xdr:cNvPr>
        <xdr:cNvSpPr txBox="1"/>
      </xdr:nvSpPr>
      <xdr:spPr>
        <a:xfrm>
          <a:off x="14389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18522</xdr:rowOff>
    </xdr:from>
    <xdr:ext cx="405111" cy="259045"/>
    <xdr:sp macro="" textlink="">
      <xdr:nvSpPr>
        <xdr:cNvPr id="698" name="n_3mainValue【庁舎】&#10;有形固定資産減価償却率">
          <a:extLst>
            <a:ext uri="{FF2B5EF4-FFF2-40B4-BE49-F238E27FC236}">
              <a16:creationId xmlns:a16="http://schemas.microsoft.com/office/drawing/2014/main" id="{583FD6CD-DB62-4391-B74C-9E3F194901A4}"/>
            </a:ext>
          </a:extLst>
        </xdr:cNvPr>
        <xdr:cNvSpPr txBox="1"/>
      </xdr:nvSpPr>
      <xdr:spPr>
        <a:xfrm>
          <a:off x="13500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116495</xdr:rowOff>
    </xdr:from>
    <xdr:ext cx="405111" cy="259045"/>
    <xdr:sp macro="" textlink="">
      <xdr:nvSpPr>
        <xdr:cNvPr id="699" name="n_4mainValue【庁舎】&#10;有形固定資産減価償却率">
          <a:extLst>
            <a:ext uri="{FF2B5EF4-FFF2-40B4-BE49-F238E27FC236}">
              <a16:creationId xmlns:a16="http://schemas.microsoft.com/office/drawing/2014/main" id="{E38241C3-8929-4C31-8341-2559D6E85691}"/>
            </a:ext>
          </a:extLst>
        </xdr:cNvPr>
        <xdr:cNvSpPr txBox="1"/>
      </xdr:nvSpPr>
      <xdr:spPr>
        <a:xfrm>
          <a:off x="12611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E5F99DC7-B4B1-4100-93B7-4E820730F1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A8DF005B-C920-491A-A569-E9DDCD644B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A2F8A010-CD84-449A-B0E8-F0B51C37630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E8B51EE9-C0C2-48D3-94C9-F355C7A8D7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AC3D920D-E46D-4E28-82F5-F013CCD65C2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ADA12367-7139-491C-BD04-961449D7A1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A3D0CF0F-26C2-43E6-8F44-EC168B7F07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8C3EA7CC-819B-45A0-817F-445C9F94AF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65203741-E6D5-4379-9AB1-1BB84EE957A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2A1B042B-D749-4C1C-994E-B4C6895A24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FCF34CF6-0491-4CF8-956C-B477C235367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494780DF-DA9B-4EE9-A85C-D9E78E9DAC9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E89580D5-054E-45E8-A65E-EBFC28C3C63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00B92F2E-5135-4EED-B975-200548A9FC8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916689B8-EAF1-4533-98D8-2E4C218FE92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74262C57-4154-423F-8BA9-34D963DEF7D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C1B52C87-8067-4FA5-BF09-AB7F5F30B5A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09583AA4-A819-4850-9CF9-31E7A227EDC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1735CC4A-39F9-4581-A280-47E88FDBC1C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9D4B62B9-8B7F-45A8-8554-159900FC68F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E777FE85-4601-4049-8D88-1C4820B10D6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99258993-E2E1-4216-85F6-7873A04DD29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1DA57106-DAB9-449E-8E83-613E3AFF66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7229D0CE-C335-4FAE-8B18-D29C916F44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B3D50A3F-3664-435C-BE8D-681249BC58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25" name="直線コネクタ 724">
          <a:extLst>
            <a:ext uri="{FF2B5EF4-FFF2-40B4-BE49-F238E27FC236}">
              <a16:creationId xmlns:a16="http://schemas.microsoft.com/office/drawing/2014/main" id="{7C47C33C-6EED-47F7-A90B-B350DD2F6360}"/>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26" name="【庁舎】&#10;一人当たり面積最小値テキスト">
          <a:extLst>
            <a:ext uri="{FF2B5EF4-FFF2-40B4-BE49-F238E27FC236}">
              <a16:creationId xmlns:a16="http://schemas.microsoft.com/office/drawing/2014/main" id="{0AEA1242-302C-484C-8137-B8D24042DF15}"/>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27" name="直線コネクタ 726">
          <a:extLst>
            <a:ext uri="{FF2B5EF4-FFF2-40B4-BE49-F238E27FC236}">
              <a16:creationId xmlns:a16="http://schemas.microsoft.com/office/drawing/2014/main" id="{DDBFC4C7-C179-4273-AAD5-51BF388998BC}"/>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28" name="【庁舎】&#10;一人当たり面積最大値テキスト">
          <a:extLst>
            <a:ext uri="{FF2B5EF4-FFF2-40B4-BE49-F238E27FC236}">
              <a16:creationId xmlns:a16="http://schemas.microsoft.com/office/drawing/2014/main" id="{2FC82E12-B902-4311-919F-A4140241555D}"/>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29" name="直線コネクタ 728">
          <a:extLst>
            <a:ext uri="{FF2B5EF4-FFF2-40B4-BE49-F238E27FC236}">
              <a16:creationId xmlns:a16="http://schemas.microsoft.com/office/drawing/2014/main" id="{55B5C048-F76E-477E-8ACA-51B0EEBA8C84}"/>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730" name="【庁舎】&#10;一人当たり面積平均値テキスト">
          <a:extLst>
            <a:ext uri="{FF2B5EF4-FFF2-40B4-BE49-F238E27FC236}">
              <a16:creationId xmlns:a16="http://schemas.microsoft.com/office/drawing/2014/main" id="{C6E15173-11B7-4A0E-ABA1-F0A54CAC34DD}"/>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31" name="フローチャート: 判断 730">
          <a:extLst>
            <a:ext uri="{FF2B5EF4-FFF2-40B4-BE49-F238E27FC236}">
              <a16:creationId xmlns:a16="http://schemas.microsoft.com/office/drawing/2014/main" id="{B1543FCA-4670-4EE9-BB81-D21BA97345CA}"/>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2" name="フローチャート: 判断 731">
          <a:extLst>
            <a:ext uri="{FF2B5EF4-FFF2-40B4-BE49-F238E27FC236}">
              <a16:creationId xmlns:a16="http://schemas.microsoft.com/office/drawing/2014/main" id="{7BB7D5E6-D975-47FB-BA6E-A145C1B835EE}"/>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3" name="フローチャート: 判断 732">
          <a:extLst>
            <a:ext uri="{FF2B5EF4-FFF2-40B4-BE49-F238E27FC236}">
              <a16:creationId xmlns:a16="http://schemas.microsoft.com/office/drawing/2014/main" id="{7CB03615-FB60-42EE-A144-5972EB6EBC0F}"/>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34" name="フローチャート: 判断 733">
          <a:extLst>
            <a:ext uri="{FF2B5EF4-FFF2-40B4-BE49-F238E27FC236}">
              <a16:creationId xmlns:a16="http://schemas.microsoft.com/office/drawing/2014/main" id="{0AE1C3AE-5170-4A88-8D8A-9E487A202CBE}"/>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735" name="フローチャート: 判断 734">
          <a:extLst>
            <a:ext uri="{FF2B5EF4-FFF2-40B4-BE49-F238E27FC236}">
              <a16:creationId xmlns:a16="http://schemas.microsoft.com/office/drawing/2014/main" id="{E6D17C3F-B477-47A8-BCA1-235B47794D25}"/>
            </a:ext>
          </a:extLst>
        </xdr:cNvPr>
        <xdr:cNvSpPr/>
      </xdr:nvSpPr>
      <xdr:spPr>
        <a:xfrm>
          <a:off x="186055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47213E9-2E9E-465A-B251-851220F9D80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47586CE-5258-48AB-9512-0442277458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082B715-1BE2-463E-9986-D917866194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0AC4B76-3D10-4223-87B8-C1C9A12E13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F749604-D590-4D73-A86E-1DA422A998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169636</xdr:rowOff>
    </xdr:from>
    <xdr:to>
      <xdr:col>116</xdr:col>
      <xdr:colOff>114300</xdr:colOff>
      <xdr:row>106</xdr:row>
      <xdr:rowOff>99786</xdr:rowOff>
    </xdr:to>
    <xdr:sp macro="" textlink="">
      <xdr:nvSpPr>
        <xdr:cNvPr id="741" name="楕円 740">
          <a:extLst>
            <a:ext uri="{FF2B5EF4-FFF2-40B4-BE49-F238E27FC236}">
              <a16:creationId xmlns:a16="http://schemas.microsoft.com/office/drawing/2014/main" id="{47137BE7-27D3-446E-8838-79A65EE0FA7C}"/>
            </a:ext>
          </a:extLst>
        </xdr:cNvPr>
        <xdr:cNvSpPr/>
      </xdr:nvSpPr>
      <xdr:spPr>
        <a:xfrm>
          <a:off x="22110700" y="181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21063</xdr:rowOff>
    </xdr:from>
    <xdr:ext cx="469744" cy="259045"/>
    <xdr:sp macro="" textlink="">
      <xdr:nvSpPr>
        <xdr:cNvPr id="742" name="【庁舎】&#10;一人当たり面積該当値テキスト">
          <a:extLst>
            <a:ext uri="{FF2B5EF4-FFF2-40B4-BE49-F238E27FC236}">
              <a16:creationId xmlns:a16="http://schemas.microsoft.com/office/drawing/2014/main" id="{62451299-4CAB-432C-B78A-2E8F2CA389E2}"/>
            </a:ext>
          </a:extLst>
        </xdr:cNvPr>
        <xdr:cNvSpPr txBox="1"/>
      </xdr:nvSpPr>
      <xdr:spPr>
        <a:xfrm>
          <a:off x="22199600"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87449</xdr:rowOff>
    </xdr:from>
    <xdr:to>
      <xdr:col>112</xdr:col>
      <xdr:colOff>38100</xdr:colOff>
      <xdr:row>107</xdr:row>
      <xdr:rowOff>17599</xdr:rowOff>
    </xdr:to>
    <xdr:sp macro="" textlink="">
      <xdr:nvSpPr>
        <xdr:cNvPr id="743" name="楕円 742">
          <a:extLst>
            <a:ext uri="{FF2B5EF4-FFF2-40B4-BE49-F238E27FC236}">
              <a16:creationId xmlns:a16="http://schemas.microsoft.com/office/drawing/2014/main" id="{6ADA490D-BBB7-403D-ABCE-4C6EA2BD46D7}"/>
            </a:ext>
          </a:extLst>
        </xdr:cNvPr>
        <xdr:cNvSpPr/>
      </xdr:nvSpPr>
      <xdr:spPr>
        <a:xfrm>
          <a:off x="2127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48986</xdr:rowOff>
    </xdr:from>
    <xdr:to>
      <xdr:col>116</xdr:col>
      <xdr:colOff>63500</xdr:colOff>
      <xdr:row>106</xdr:row>
      <xdr:rowOff>138249</xdr:rowOff>
    </xdr:to>
    <xdr:cxnSp macro="">
      <xdr:nvCxnSpPr>
        <xdr:cNvPr id="744" name="直線コネクタ 743">
          <a:extLst>
            <a:ext uri="{FF2B5EF4-FFF2-40B4-BE49-F238E27FC236}">
              <a16:creationId xmlns:a16="http://schemas.microsoft.com/office/drawing/2014/main" id="{BCBA54D4-A54C-4272-A794-B6BF4068D9D7}"/>
            </a:ext>
          </a:extLst>
        </xdr:cNvPr>
        <xdr:cNvCxnSpPr/>
      </xdr:nvCxnSpPr>
      <xdr:spPr>
        <a:xfrm flipV="1">
          <a:off x="21323300" y="18222686"/>
          <a:ext cx="8382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45" name="楕円 744">
          <a:extLst>
            <a:ext uri="{FF2B5EF4-FFF2-40B4-BE49-F238E27FC236}">
              <a16:creationId xmlns:a16="http://schemas.microsoft.com/office/drawing/2014/main" id="{1BBE69EA-5D38-4634-B5F7-679AD0C087CC}"/>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144780</xdr:rowOff>
    </xdr:to>
    <xdr:cxnSp macro="">
      <xdr:nvCxnSpPr>
        <xdr:cNvPr id="746" name="直線コネクタ 745">
          <a:extLst>
            <a:ext uri="{FF2B5EF4-FFF2-40B4-BE49-F238E27FC236}">
              <a16:creationId xmlns:a16="http://schemas.microsoft.com/office/drawing/2014/main" id="{B75D2C0C-75CC-4843-A0FD-1F0D6F0524CE}"/>
            </a:ext>
          </a:extLst>
        </xdr:cNvPr>
        <xdr:cNvCxnSpPr/>
      </xdr:nvCxnSpPr>
      <xdr:spPr>
        <a:xfrm flipV="1">
          <a:off x="20434300" y="18311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101600</xdr:rowOff>
    </xdr:from>
    <xdr:to>
      <xdr:col>102</xdr:col>
      <xdr:colOff>165100</xdr:colOff>
      <xdr:row>107</xdr:row>
      <xdr:rowOff>31750</xdr:rowOff>
    </xdr:to>
    <xdr:sp macro="" textlink="">
      <xdr:nvSpPr>
        <xdr:cNvPr id="747" name="楕円 746">
          <a:extLst>
            <a:ext uri="{FF2B5EF4-FFF2-40B4-BE49-F238E27FC236}">
              <a16:creationId xmlns:a16="http://schemas.microsoft.com/office/drawing/2014/main" id="{42FB1C62-A420-46D3-A08B-D360F3193D35}"/>
            </a:ext>
          </a:extLst>
        </xdr:cNvPr>
        <xdr:cNvSpPr/>
      </xdr:nvSpPr>
      <xdr:spPr>
        <a:xfrm>
          <a:off x="19494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152400</xdr:rowOff>
    </xdr:to>
    <xdr:cxnSp macro="">
      <xdr:nvCxnSpPr>
        <xdr:cNvPr id="748" name="直線コネクタ 747">
          <a:extLst>
            <a:ext uri="{FF2B5EF4-FFF2-40B4-BE49-F238E27FC236}">
              <a16:creationId xmlns:a16="http://schemas.microsoft.com/office/drawing/2014/main" id="{50FD51F5-CAF9-4957-9541-27306E953158}"/>
            </a:ext>
          </a:extLst>
        </xdr:cNvPr>
        <xdr:cNvCxnSpPr/>
      </xdr:nvCxnSpPr>
      <xdr:spPr>
        <a:xfrm flipV="1">
          <a:off x="19545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749" name="楕円 748">
          <a:extLst>
            <a:ext uri="{FF2B5EF4-FFF2-40B4-BE49-F238E27FC236}">
              <a16:creationId xmlns:a16="http://schemas.microsoft.com/office/drawing/2014/main" id="{7A64019B-AC6C-4926-8100-321BF9BD7A3A}"/>
            </a:ext>
          </a:extLst>
        </xdr:cNvPr>
        <xdr:cNvSpPr/>
      </xdr:nvSpPr>
      <xdr:spPr>
        <a:xfrm>
          <a:off x="18605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152400</xdr:rowOff>
    </xdr:from>
    <xdr:to>
      <xdr:col>102</xdr:col>
      <xdr:colOff>114300</xdr:colOff>
      <xdr:row>107</xdr:row>
      <xdr:rowOff>77832</xdr:rowOff>
    </xdr:to>
    <xdr:cxnSp macro="">
      <xdr:nvCxnSpPr>
        <xdr:cNvPr id="750" name="直線コネクタ 749">
          <a:extLst>
            <a:ext uri="{FF2B5EF4-FFF2-40B4-BE49-F238E27FC236}">
              <a16:creationId xmlns:a16="http://schemas.microsoft.com/office/drawing/2014/main" id="{F747549E-88C8-4897-85A0-C9BDCCFFC27C}"/>
            </a:ext>
          </a:extLst>
        </xdr:cNvPr>
        <xdr:cNvCxnSpPr/>
      </xdr:nvCxnSpPr>
      <xdr:spPr>
        <a:xfrm flipV="1">
          <a:off x="18656300" y="18326100"/>
          <a:ext cx="889000" cy="9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751" name="n_1aveValue【庁舎】&#10;一人当たり面積">
          <a:extLst>
            <a:ext uri="{FF2B5EF4-FFF2-40B4-BE49-F238E27FC236}">
              <a16:creationId xmlns:a16="http://schemas.microsoft.com/office/drawing/2014/main" id="{0468D2AC-9323-4D5F-B90F-A1BF05E2211B}"/>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752" name="n_2aveValue【庁舎】&#10;一人当たり面積">
          <a:extLst>
            <a:ext uri="{FF2B5EF4-FFF2-40B4-BE49-F238E27FC236}">
              <a16:creationId xmlns:a16="http://schemas.microsoft.com/office/drawing/2014/main" id="{BCF4F95A-9964-4B66-B709-CBFCF693B6BF}"/>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753" name="n_3aveValue【庁舎】&#10;一人当たり面積">
          <a:extLst>
            <a:ext uri="{FF2B5EF4-FFF2-40B4-BE49-F238E27FC236}">
              <a16:creationId xmlns:a16="http://schemas.microsoft.com/office/drawing/2014/main" id="{37C63C98-100F-4B5B-8AA2-0C874AC4872D}"/>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82022</xdr:rowOff>
    </xdr:from>
    <xdr:ext cx="469744" cy="259045"/>
    <xdr:sp macro="" textlink="">
      <xdr:nvSpPr>
        <xdr:cNvPr id="754" name="n_4aveValue【庁舎】&#10;一人当たり面積">
          <a:extLst>
            <a:ext uri="{FF2B5EF4-FFF2-40B4-BE49-F238E27FC236}">
              <a16:creationId xmlns:a16="http://schemas.microsoft.com/office/drawing/2014/main" id="{EC35BA50-C9B0-4B09-AAFD-2F795F97E75F}"/>
            </a:ext>
          </a:extLst>
        </xdr:cNvPr>
        <xdr:cNvSpPr txBox="1"/>
      </xdr:nvSpPr>
      <xdr:spPr>
        <a:xfrm>
          <a:off x="18421427" y="1808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8726</xdr:rowOff>
    </xdr:from>
    <xdr:ext cx="469744" cy="259045"/>
    <xdr:sp macro="" textlink="">
      <xdr:nvSpPr>
        <xdr:cNvPr id="755" name="n_1mainValue【庁舎】&#10;一人当たり面積">
          <a:extLst>
            <a:ext uri="{FF2B5EF4-FFF2-40B4-BE49-F238E27FC236}">
              <a16:creationId xmlns:a16="http://schemas.microsoft.com/office/drawing/2014/main" id="{88395615-C5D8-46C9-8C80-F9C9D92EFE3E}"/>
            </a:ext>
          </a:extLst>
        </xdr:cNvPr>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56" name="n_2mainValue【庁舎】&#10;一人当たり面積">
          <a:extLst>
            <a:ext uri="{FF2B5EF4-FFF2-40B4-BE49-F238E27FC236}">
              <a16:creationId xmlns:a16="http://schemas.microsoft.com/office/drawing/2014/main" id="{E9E5ACBE-5464-40FC-A0E3-EDD9A01BB2F5}"/>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48277</xdr:rowOff>
    </xdr:from>
    <xdr:ext cx="469744" cy="259045"/>
    <xdr:sp macro="" textlink="">
      <xdr:nvSpPr>
        <xdr:cNvPr id="757" name="n_3mainValue【庁舎】&#10;一人当たり面積">
          <a:extLst>
            <a:ext uri="{FF2B5EF4-FFF2-40B4-BE49-F238E27FC236}">
              <a16:creationId xmlns:a16="http://schemas.microsoft.com/office/drawing/2014/main" id="{DC06733F-84DF-4082-8387-F7851D336EE1}"/>
            </a:ext>
          </a:extLst>
        </xdr:cNvPr>
        <xdr:cNvSpPr txBox="1"/>
      </xdr:nvSpPr>
      <xdr:spPr>
        <a:xfrm>
          <a:off x="19310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119759</xdr:rowOff>
    </xdr:from>
    <xdr:ext cx="469744" cy="259045"/>
    <xdr:sp macro="" textlink="">
      <xdr:nvSpPr>
        <xdr:cNvPr id="758" name="n_4mainValue【庁舎】&#10;一人当たり面積">
          <a:extLst>
            <a:ext uri="{FF2B5EF4-FFF2-40B4-BE49-F238E27FC236}">
              <a16:creationId xmlns:a16="http://schemas.microsoft.com/office/drawing/2014/main" id="{3CAE745C-4178-43A0-8D99-F88989D35DE6}"/>
            </a:ext>
          </a:extLst>
        </xdr:cNvPr>
        <xdr:cNvSpPr txBox="1"/>
      </xdr:nvSpPr>
      <xdr:spPr>
        <a:xfrm>
          <a:off x="18421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CD7ABFE8-4954-4048-97B1-91A34EB5053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D8F382E0-3765-445F-9D7C-3ECB2A8B49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26426A72-74FE-4C3D-98BF-ED279EE1E8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庁舎、図書館について、有形固定資産減価償却率が</a:t>
          </a:r>
          <a:r>
            <a:rPr kumimoji="1" lang="en-US" altLang="ja-JP" sz="1300">
              <a:latin typeface="ＭＳ Ｐゴシック" panose="020B0600070205080204" pitchFamily="50" charset="-128"/>
              <a:ea typeface="ＭＳ Ｐゴシック" panose="020B0600070205080204" pitchFamily="50" charset="-128"/>
            </a:rPr>
            <a:t>89.2%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86.0%</a:t>
          </a:r>
          <a:r>
            <a:rPr kumimoji="1" lang="ja-JP" altLang="en-US" sz="1300">
              <a:latin typeface="ＭＳ Ｐゴシック" panose="020B0600070205080204" pitchFamily="50" charset="-128"/>
              <a:ea typeface="ＭＳ Ｐゴシック" panose="020B0600070205080204" pitchFamily="50" charset="-128"/>
            </a:rPr>
            <a:t>と類似団体と比較して</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以上高い数値となっており、老朽化がかなり進んできているため、今後、長寿命化や建て替え等について検討していく必要がある。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体育館・プールについても、有形固定資産減価償却率が</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と類似団体の平均値を上回っており、老朽化が進んでいるため、今後の対応を検討していく必要がある。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一般廃棄物処理施設の有形固定資産減価償却率について、類似団体と比較して高い数値ではあるが、現在建て替えを行っているところである。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消防施設を令和元～</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年度にかけて建て替えたことにより、消防施設の有形固定資産減価償却率については、令和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年より低い数値となっている。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年度からデイサービスセンターの施設取得により、有形固定資産減価償却率が類似団体の平均値を下回っている。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4212_&#37027;&#26234;&#21213;&#2800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42.1</v>
          </cell>
          <cell r="BX51">
            <v>37.5</v>
          </cell>
          <cell r="CF51">
            <v>26.9</v>
          </cell>
          <cell r="CN51">
            <v>26.7</v>
          </cell>
          <cell r="CV51">
            <v>21.1</v>
          </cell>
        </row>
        <row r="53">
          <cell r="BP53">
            <v>64.8</v>
          </cell>
          <cell r="BX53">
            <v>65.8</v>
          </cell>
          <cell r="CF53">
            <v>66.5</v>
          </cell>
          <cell r="CN53">
            <v>65.900000000000006</v>
          </cell>
          <cell r="CV53">
            <v>67.599999999999994</v>
          </cell>
        </row>
        <row r="55">
          <cell r="AN55" t="str">
            <v>類似団体内平均値</v>
          </cell>
          <cell r="BP55">
            <v>20.5</v>
          </cell>
          <cell r="BX55">
            <v>21.4</v>
          </cell>
          <cell r="CF55">
            <v>13.7</v>
          </cell>
          <cell r="CN55">
            <v>6.9</v>
          </cell>
          <cell r="CV55">
            <v>0</v>
          </cell>
        </row>
        <row r="57">
          <cell r="BP57">
            <v>60.3</v>
          </cell>
          <cell r="BX57">
            <v>60.5</v>
          </cell>
          <cell r="CF57">
            <v>62</v>
          </cell>
          <cell r="CN57">
            <v>62.9</v>
          </cell>
          <cell r="CV57">
            <v>62.8</v>
          </cell>
        </row>
        <row r="72">
          <cell r="BP72" t="str">
            <v>H30</v>
          </cell>
          <cell r="BX72" t="str">
            <v>R01</v>
          </cell>
          <cell r="CF72" t="str">
            <v>R02</v>
          </cell>
          <cell r="CN72" t="str">
            <v>R03</v>
          </cell>
          <cell r="CV72" t="str">
            <v>R04</v>
          </cell>
        </row>
        <row r="73">
          <cell r="AN73" t="str">
            <v>当該団体値</v>
          </cell>
          <cell r="BP73">
            <v>42.1</v>
          </cell>
          <cell r="BX73">
            <v>37.5</v>
          </cell>
          <cell r="CF73">
            <v>26.9</v>
          </cell>
          <cell r="CN73">
            <v>26.7</v>
          </cell>
          <cell r="CV73">
            <v>21.1</v>
          </cell>
        </row>
        <row r="75">
          <cell r="BP75">
            <v>6.4</v>
          </cell>
          <cell r="BX75">
            <v>6.7</v>
          </cell>
          <cell r="CF75">
            <v>7.6</v>
          </cell>
          <cell r="CN75">
            <v>7.8</v>
          </cell>
          <cell r="CV75">
            <v>8</v>
          </cell>
        </row>
        <row r="77">
          <cell r="AN77" t="str">
            <v>類似団体内平均値</v>
          </cell>
          <cell r="BP77">
            <v>20.5</v>
          </cell>
          <cell r="BX77">
            <v>21.4</v>
          </cell>
          <cell r="CF77">
            <v>13.7</v>
          </cell>
          <cell r="CN77">
            <v>6.9</v>
          </cell>
          <cell r="CV77">
            <v>0</v>
          </cell>
        </row>
        <row r="79">
          <cell r="BP79">
            <v>7.9</v>
          </cell>
          <cell r="BX79">
            <v>7.7</v>
          </cell>
          <cell r="CF79">
            <v>7.9</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10302896</v>
      </c>
      <c r="BO4" s="449"/>
      <c r="BP4" s="449"/>
      <c r="BQ4" s="449"/>
      <c r="BR4" s="449"/>
      <c r="BS4" s="449"/>
      <c r="BT4" s="449"/>
      <c r="BU4" s="450"/>
      <c r="BV4" s="448">
        <v>10464473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3.3</v>
      </c>
      <c r="CU4" s="589"/>
      <c r="CV4" s="589"/>
      <c r="CW4" s="589"/>
      <c r="CX4" s="589"/>
      <c r="CY4" s="589"/>
      <c r="CZ4" s="589"/>
      <c r="DA4" s="590"/>
      <c r="DB4" s="588">
        <v>3.5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10088680</v>
      </c>
      <c r="BO5" s="420"/>
      <c r="BP5" s="420"/>
      <c r="BQ5" s="420"/>
      <c r="BR5" s="420"/>
      <c r="BS5" s="420"/>
      <c r="BT5" s="420"/>
      <c r="BU5" s="421"/>
      <c r="BV5" s="419">
        <v>10232153</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96.3</v>
      </c>
      <c r="CU5" s="417"/>
      <c r="CV5" s="417"/>
      <c r="CW5" s="417"/>
      <c r="CX5" s="417"/>
      <c r="CY5" s="417"/>
      <c r="CZ5" s="417"/>
      <c r="DA5" s="418"/>
      <c r="DB5" s="416">
        <v>88.3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214216</v>
      </c>
      <c r="BO6" s="420"/>
      <c r="BP6" s="420"/>
      <c r="BQ6" s="420"/>
      <c r="BR6" s="420"/>
      <c r="BS6" s="420"/>
      <c r="BT6" s="420"/>
      <c r="BU6" s="421"/>
      <c r="BV6" s="419">
        <v>232320</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97.4</v>
      </c>
      <c r="CU6" s="563"/>
      <c r="CV6" s="563"/>
      <c r="CW6" s="563"/>
      <c r="CX6" s="563"/>
      <c r="CY6" s="563"/>
      <c r="CZ6" s="563"/>
      <c r="DA6" s="564"/>
      <c r="DB6" s="562">
        <v>91.9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34649</v>
      </c>
      <c r="BO7" s="420"/>
      <c r="BP7" s="420"/>
      <c r="BQ7" s="420"/>
      <c r="BR7" s="420"/>
      <c r="BS7" s="420"/>
      <c r="BT7" s="420"/>
      <c r="BU7" s="421"/>
      <c r="BV7" s="419">
        <v>39668</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5457966</v>
      </c>
      <c r="CU7" s="420"/>
      <c r="CV7" s="420"/>
      <c r="CW7" s="420"/>
      <c r="CX7" s="420"/>
      <c r="CY7" s="420"/>
      <c r="CZ7" s="420"/>
      <c r="DA7" s="421"/>
      <c r="DB7" s="419">
        <v>5582936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179567</v>
      </c>
      <c r="BO8" s="420"/>
      <c r="BP8" s="420"/>
      <c r="BQ8" s="420"/>
      <c r="BR8" s="420"/>
      <c r="BS8" s="420"/>
      <c r="BT8" s="420"/>
      <c r="BU8" s="421"/>
      <c r="BV8" s="419">
        <v>192652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0.31</v>
      </c>
      <c r="CU8" s="523"/>
      <c r="CV8" s="523"/>
      <c r="CW8" s="523"/>
      <c r="CX8" s="523"/>
      <c r="CY8" s="523"/>
      <c r="CZ8" s="523"/>
      <c r="DA8" s="524"/>
      <c r="DB8" s="522">
        <v>0.32</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14137</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-13085</v>
      </c>
      <c r="BO9" s="420"/>
      <c r="BP9" s="420"/>
      <c r="BQ9" s="420"/>
      <c r="BR9" s="420"/>
      <c r="BS9" s="420"/>
      <c r="BT9" s="420"/>
      <c r="BU9" s="421"/>
      <c r="BV9" s="419">
        <v>127342</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14.5</v>
      </c>
      <c r="CU9" s="417"/>
      <c r="CV9" s="417"/>
      <c r="CW9" s="417"/>
      <c r="CX9" s="417"/>
      <c r="CY9" s="417"/>
      <c r="CZ9" s="417"/>
      <c r="DA9" s="418"/>
      <c r="DB9" s="416">
        <v>13.5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15682</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210113</v>
      </c>
      <c r="BO10" s="420"/>
      <c r="BP10" s="420"/>
      <c r="BQ10" s="420"/>
      <c r="BR10" s="420"/>
      <c r="BS10" s="420"/>
      <c r="BT10" s="420"/>
      <c r="BU10" s="421"/>
      <c r="BV10" s="419">
        <v>100122</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14036</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127</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13897</v>
      </c>
      <c r="S13" s="507"/>
      <c r="T13" s="507"/>
      <c r="U13" s="507"/>
      <c r="V13" s="508"/>
      <c r="W13" s="509" t="s">
        <v>140</v>
      </c>
      <c r="X13" s="405"/>
      <c r="Y13" s="405"/>
      <c r="Z13" s="405"/>
      <c r="AA13" s="405"/>
      <c r="AB13" s="406"/>
      <c r="AC13" s="372">
        <v>305</v>
      </c>
      <c r="AD13" s="373"/>
      <c r="AE13" s="373"/>
      <c r="AF13" s="373"/>
      <c r="AG13" s="374"/>
      <c r="AH13" s="372">
        <v>353</v>
      </c>
      <c r="AI13" s="373"/>
      <c r="AJ13" s="373"/>
      <c r="AK13" s="373"/>
      <c r="AL13" s="432"/>
      <c r="AM13" s="476" t="s">
        <v>141</v>
      </c>
      <c r="AN13" s="376"/>
      <c r="AO13" s="376"/>
      <c r="AP13" s="376"/>
      <c r="AQ13" s="376"/>
      <c r="AR13" s="376"/>
      <c r="AS13" s="376"/>
      <c r="AT13" s="377"/>
      <c r="AU13" s="477" t="s">
        <v>121</v>
      </c>
      <c r="AV13" s="478"/>
      <c r="AW13" s="478"/>
      <c r="AX13" s="478"/>
      <c r="AY13" s="433" t="s">
        <v>142</v>
      </c>
      <c r="AZ13" s="434"/>
      <c r="BA13" s="434"/>
      <c r="BB13" s="434"/>
      <c r="BC13" s="434"/>
      <c r="BD13" s="434"/>
      <c r="BE13" s="434"/>
      <c r="BF13" s="434"/>
      <c r="BG13" s="434"/>
      <c r="BH13" s="434"/>
      <c r="BI13" s="434"/>
      <c r="BJ13" s="434"/>
      <c r="BK13" s="434"/>
      <c r="BL13" s="434"/>
      <c r="BM13" s="435"/>
      <c r="BN13" s="419">
        <v>197028</v>
      </c>
      <c r="BO13" s="420"/>
      <c r="BP13" s="420"/>
      <c r="BQ13" s="420"/>
      <c r="BR13" s="420"/>
      <c r="BS13" s="420"/>
      <c r="BT13" s="420"/>
      <c r="BU13" s="421"/>
      <c r="BV13" s="419">
        <v>227464</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8</v>
      </c>
      <c r="CU13" s="417"/>
      <c r="CV13" s="417"/>
      <c r="CW13" s="417"/>
      <c r="CX13" s="417"/>
      <c r="CY13" s="417"/>
      <c r="CZ13" s="417"/>
      <c r="DA13" s="418"/>
      <c r="DB13" s="416">
        <v>7.8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14386</v>
      </c>
      <c r="S14" s="507"/>
      <c r="T14" s="507"/>
      <c r="U14" s="507"/>
      <c r="V14" s="508"/>
      <c r="W14" s="510"/>
      <c r="X14" s="408"/>
      <c r="Y14" s="408"/>
      <c r="Z14" s="408"/>
      <c r="AA14" s="408"/>
      <c r="AB14" s="409"/>
      <c r="AC14" s="499">
        <v>5.0999999999999996</v>
      </c>
      <c r="AD14" s="500"/>
      <c r="AE14" s="500"/>
      <c r="AF14" s="500"/>
      <c r="AG14" s="501"/>
      <c r="AH14" s="499">
        <v>5.2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v>21.1</v>
      </c>
      <c r="CU14" s="517"/>
      <c r="CV14" s="517"/>
      <c r="CW14" s="517"/>
      <c r="CX14" s="517"/>
      <c r="CY14" s="517"/>
      <c r="CZ14" s="517"/>
      <c r="DA14" s="518"/>
      <c r="DB14" s="516">
        <v>26.7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146</v>
      </c>
      <c r="N15" s="504"/>
      <c r="O15" s="504"/>
      <c r="P15" s="504"/>
      <c r="Q15" s="505"/>
      <c r="R15" s="506">
        <v>14248</v>
      </c>
      <c r="S15" s="507"/>
      <c r="T15" s="507"/>
      <c r="U15" s="507"/>
      <c r="V15" s="508"/>
      <c r="W15" s="509" t="s">
        <v>147</v>
      </c>
      <c r="X15" s="405"/>
      <c r="Y15" s="405"/>
      <c r="Z15" s="405"/>
      <c r="AA15" s="405"/>
      <c r="AB15" s="406"/>
      <c r="AC15" s="372">
        <v>830</v>
      </c>
      <c r="AD15" s="373"/>
      <c r="AE15" s="373"/>
      <c r="AF15" s="373"/>
      <c r="AG15" s="374"/>
      <c r="AH15" s="372">
        <v>996</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1524786</v>
      </c>
      <c r="BO15" s="449"/>
      <c r="BP15" s="449"/>
      <c r="BQ15" s="449"/>
      <c r="BR15" s="449"/>
      <c r="BS15" s="449"/>
      <c r="BT15" s="449"/>
      <c r="BU15" s="450"/>
      <c r="BV15" s="448">
        <v>1474022</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13.8</v>
      </c>
      <c r="AD16" s="500"/>
      <c r="AE16" s="500"/>
      <c r="AF16" s="500"/>
      <c r="AG16" s="501"/>
      <c r="AH16" s="499">
        <v>14.6</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5014151</v>
      </c>
      <c r="BO16" s="420"/>
      <c r="BP16" s="420"/>
      <c r="BQ16" s="420"/>
      <c r="BR16" s="420"/>
      <c r="BS16" s="420"/>
      <c r="BT16" s="420"/>
      <c r="BU16" s="421"/>
      <c r="BV16" s="419">
        <v>4984728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4889</v>
      </c>
      <c r="AD17" s="373"/>
      <c r="AE17" s="373"/>
      <c r="AF17" s="373"/>
      <c r="AG17" s="374"/>
      <c r="AH17" s="372">
        <v>5458</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1907800</v>
      </c>
      <c r="BO17" s="420"/>
      <c r="BP17" s="420"/>
      <c r="BQ17" s="420"/>
      <c r="BR17" s="420"/>
      <c r="BS17" s="420"/>
      <c r="BT17" s="420"/>
      <c r="BU17" s="421"/>
      <c r="BV17" s="419">
        <v>1841361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183.31</v>
      </c>
      <c r="M18" s="472"/>
      <c r="N18" s="472"/>
      <c r="O18" s="472"/>
      <c r="P18" s="472"/>
      <c r="Q18" s="472"/>
      <c r="R18" s="473"/>
      <c r="S18" s="473"/>
      <c r="T18" s="473"/>
      <c r="U18" s="473"/>
      <c r="V18" s="474"/>
      <c r="W18" s="490"/>
      <c r="X18" s="491"/>
      <c r="Y18" s="491"/>
      <c r="Z18" s="491"/>
      <c r="AA18" s="491"/>
      <c r="AB18" s="515"/>
      <c r="AC18" s="389">
        <v>81.2</v>
      </c>
      <c r="AD18" s="390"/>
      <c r="AE18" s="390"/>
      <c r="AF18" s="390"/>
      <c r="AG18" s="475"/>
      <c r="AH18" s="389">
        <v>80.2</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5352240</v>
      </c>
      <c r="BO18" s="420"/>
      <c r="BP18" s="420"/>
      <c r="BQ18" s="420"/>
      <c r="BR18" s="420"/>
      <c r="BS18" s="420"/>
      <c r="BT18" s="420"/>
      <c r="BU18" s="421"/>
      <c r="BV18" s="419">
        <v>5108665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77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7077626</v>
      </c>
      <c r="BO19" s="420"/>
      <c r="BP19" s="420"/>
      <c r="BQ19" s="420"/>
      <c r="BR19" s="420"/>
      <c r="BS19" s="420"/>
      <c r="BT19" s="420"/>
      <c r="BU19" s="421"/>
      <c r="BV19" s="419">
        <v>7057283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6795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12503341</v>
      </c>
      <c r="BO22" s="449"/>
      <c r="BP22" s="449"/>
      <c r="BQ22" s="449"/>
      <c r="BR22" s="449"/>
      <c r="BS22" s="449"/>
      <c r="BT22" s="449"/>
      <c r="BU22" s="450"/>
      <c r="BV22" s="448">
        <v>12087703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11172071</v>
      </c>
      <c r="BO23" s="420"/>
      <c r="BP23" s="420"/>
      <c r="BQ23" s="420"/>
      <c r="BR23" s="420"/>
      <c r="BS23" s="420"/>
      <c r="BT23" s="420"/>
      <c r="BU23" s="421"/>
      <c r="BV23" s="419">
        <v>10599663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6700</v>
      </c>
      <c r="R24" s="373"/>
      <c r="S24" s="373"/>
      <c r="T24" s="373"/>
      <c r="U24" s="373"/>
      <c r="V24" s="374"/>
      <c r="W24" s="462"/>
      <c r="X24" s="399"/>
      <c r="Y24" s="400"/>
      <c r="Z24" s="375" t="s">
        <v>172</v>
      </c>
      <c r="AA24" s="376"/>
      <c r="AB24" s="376"/>
      <c r="AC24" s="376"/>
      <c r="AD24" s="376"/>
      <c r="AE24" s="376"/>
      <c r="AF24" s="376"/>
      <c r="AG24" s="377"/>
      <c r="AH24" s="372">
        <v>189</v>
      </c>
      <c r="AI24" s="373"/>
      <c r="AJ24" s="373"/>
      <c r="AK24" s="373"/>
      <c r="AL24" s="374"/>
      <c r="AM24" s="372">
        <v>553392</v>
      </c>
      <c r="AN24" s="373"/>
      <c r="AO24" s="373"/>
      <c r="AP24" s="373"/>
      <c r="AQ24" s="373"/>
      <c r="AR24" s="374"/>
      <c r="AS24" s="372">
        <v>2928</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9701457</v>
      </c>
      <c r="BO24" s="420"/>
      <c r="BP24" s="420"/>
      <c r="BQ24" s="420"/>
      <c r="BR24" s="420"/>
      <c r="BS24" s="420"/>
      <c r="BT24" s="420"/>
      <c r="BU24" s="421"/>
      <c r="BV24" s="419">
        <v>9064401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5600</v>
      </c>
      <c r="R25" s="373"/>
      <c r="S25" s="373"/>
      <c r="T25" s="373"/>
      <c r="U25" s="373"/>
      <c r="V25" s="374"/>
      <c r="W25" s="462"/>
      <c r="X25" s="399"/>
      <c r="Y25" s="400"/>
      <c r="Z25" s="375" t="s">
        <v>175</v>
      </c>
      <c r="AA25" s="376"/>
      <c r="AB25" s="376"/>
      <c r="AC25" s="376"/>
      <c r="AD25" s="376"/>
      <c r="AE25" s="376"/>
      <c r="AF25" s="376"/>
      <c r="AG25" s="377"/>
      <c r="AH25" s="372">
        <v>40</v>
      </c>
      <c r="AI25" s="373"/>
      <c r="AJ25" s="373"/>
      <c r="AK25" s="373"/>
      <c r="AL25" s="374"/>
      <c r="AM25" s="372">
        <v>117080</v>
      </c>
      <c r="AN25" s="373"/>
      <c r="AO25" s="373"/>
      <c r="AP25" s="373"/>
      <c r="AQ25" s="373"/>
      <c r="AR25" s="374"/>
      <c r="AS25" s="372">
        <v>2927</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7873691</v>
      </c>
      <c r="BO25" s="449"/>
      <c r="BP25" s="449"/>
      <c r="BQ25" s="449"/>
      <c r="BR25" s="449"/>
      <c r="BS25" s="449"/>
      <c r="BT25" s="449"/>
      <c r="BU25" s="450"/>
      <c r="BV25" s="448" t="s">
        <v>177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5000</v>
      </c>
      <c r="R26" s="373"/>
      <c r="S26" s="373"/>
      <c r="T26" s="373"/>
      <c r="U26" s="373"/>
      <c r="V26" s="374"/>
      <c r="W26" s="462"/>
      <c r="X26" s="399"/>
      <c r="Y26" s="400"/>
      <c r="Z26" s="375" t="s">
        <v>179</v>
      </c>
      <c r="AA26" s="430"/>
      <c r="AB26" s="430"/>
      <c r="AC26" s="430"/>
      <c r="AD26" s="430"/>
      <c r="AE26" s="430"/>
      <c r="AF26" s="430"/>
      <c r="AG26" s="431"/>
      <c r="AH26" s="372" t="s">
        <v>130</v>
      </c>
      <c r="AI26" s="373"/>
      <c r="AJ26" s="373"/>
      <c r="AK26" s="373"/>
      <c r="AL26" s="374"/>
      <c r="AM26" s="372" t="s">
        <v>130</v>
      </c>
      <c r="AN26" s="373"/>
      <c r="AO26" s="373"/>
      <c r="AP26" s="373"/>
      <c r="AQ26" s="373"/>
      <c r="AR26" s="374"/>
      <c r="AS26" s="372" t="s">
        <v>130</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181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2800</v>
      </c>
      <c r="R27" s="373"/>
      <c r="S27" s="373"/>
      <c r="T27" s="373"/>
      <c r="U27" s="373"/>
      <c r="V27" s="374"/>
      <c r="W27" s="462"/>
      <c r="X27" s="399"/>
      <c r="Y27" s="400"/>
      <c r="Z27" s="375" t="s">
        <v>183</v>
      </c>
      <c r="AA27" s="376"/>
      <c r="AB27" s="376"/>
      <c r="AC27" s="376"/>
      <c r="AD27" s="376"/>
      <c r="AE27" s="376"/>
      <c r="AF27" s="376"/>
      <c r="AG27" s="377"/>
      <c r="AH27" s="372">
        <v>2</v>
      </c>
      <c r="AI27" s="373"/>
      <c r="AJ27" s="373"/>
      <c r="AK27" s="373"/>
      <c r="AL27" s="374"/>
      <c r="AM27" s="372" t="s">
        <v>184</v>
      </c>
      <c r="AN27" s="373"/>
      <c r="AO27" s="373"/>
      <c r="AP27" s="373"/>
      <c r="AQ27" s="373"/>
      <c r="AR27" s="374"/>
      <c r="AS27" s="372" t="s">
        <v>184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485500</v>
      </c>
      <c r="BO27" s="454"/>
      <c r="BP27" s="454"/>
      <c r="BQ27" s="454"/>
      <c r="BR27" s="454"/>
      <c r="BS27" s="454"/>
      <c r="BT27" s="454"/>
      <c r="BU27" s="455"/>
      <c r="BV27" s="453">
        <v>479466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2300</v>
      </c>
      <c r="R28" s="373"/>
      <c r="S28" s="373"/>
      <c r="T28" s="373"/>
      <c r="U28" s="373"/>
      <c r="V28" s="374"/>
      <c r="W28" s="462"/>
      <c r="X28" s="399"/>
      <c r="Y28" s="400"/>
      <c r="Z28" s="375" t="s">
        <v>187</v>
      </c>
      <c r="AA28" s="376"/>
      <c r="AB28" s="376"/>
      <c r="AC28" s="376"/>
      <c r="AD28" s="376"/>
      <c r="AE28" s="376"/>
      <c r="AF28" s="376"/>
      <c r="AG28" s="377"/>
      <c r="AH28" s="372" t="s">
        <v>130</v>
      </c>
      <c r="AI28" s="373"/>
      <c r="AJ28" s="373"/>
      <c r="AK28" s="373"/>
      <c r="AL28" s="374"/>
      <c r="AM28" s="372" t="s">
        <v>130</v>
      </c>
      <c r="AN28" s="373"/>
      <c r="AO28" s="373"/>
      <c r="AP28" s="373"/>
      <c r="AQ28" s="373"/>
      <c r="AR28" s="374"/>
      <c r="AS28" s="372" t="s">
        <v>130</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1237976</v>
      </c>
      <c r="BO28" s="449"/>
      <c r="BP28" s="449"/>
      <c r="BQ28" s="449"/>
      <c r="BR28" s="449"/>
      <c r="BS28" s="449"/>
      <c r="BT28" s="449"/>
      <c r="BU28" s="450"/>
      <c r="BV28" s="448">
        <v>1027863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10</v>
      </c>
      <c r="M29" s="373"/>
      <c r="N29" s="373"/>
      <c r="O29" s="373"/>
      <c r="P29" s="374"/>
      <c r="Q29" s="372">
        <v>2100</v>
      </c>
      <c r="R29" s="373"/>
      <c r="S29" s="373"/>
      <c r="T29" s="373"/>
      <c r="U29" s="373"/>
      <c r="V29" s="374"/>
      <c r="W29" s="463"/>
      <c r="X29" s="464"/>
      <c r="Y29" s="465"/>
      <c r="Z29" s="375" t="s">
        <v>190</v>
      </c>
      <c r="AA29" s="376"/>
      <c r="AB29" s="376"/>
      <c r="AC29" s="376"/>
      <c r="AD29" s="376"/>
      <c r="AE29" s="376"/>
      <c r="AF29" s="376"/>
      <c r="AG29" s="377"/>
      <c r="AH29" s="372">
        <v>191</v>
      </c>
      <c r="AI29" s="373"/>
      <c r="AJ29" s="373"/>
      <c r="AK29" s="373"/>
      <c r="AL29" s="374"/>
      <c r="AM29" s="372">
        <v>561236</v>
      </c>
      <c r="AN29" s="373"/>
      <c r="AO29" s="373"/>
      <c r="AP29" s="373"/>
      <c r="AQ29" s="373"/>
      <c r="AR29" s="374"/>
      <c r="AS29" s="372">
        <v>2938</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1590272</v>
      </c>
      <c r="BO29" s="420"/>
      <c r="BP29" s="420"/>
      <c r="BQ29" s="420"/>
      <c r="BR29" s="420"/>
      <c r="BS29" s="420"/>
      <c r="BT29" s="420"/>
      <c r="BU29" s="421"/>
      <c r="BV29" s="419">
        <v>1590065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1868307</v>
      </c>
      <c r="BO30" s="454"/>
      <c r="BP30" s="454"/>
      <c r="BQ30" s="454"/>
      <c r="BR30" s="454"/>
      <c r="BS30" s="454"/>
      <c r="BT30" s="454"/>
      <c r="BU30" s="455"/>
      <c r="BV30" s="453">
        <v>1711141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199</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201</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国民健康保険事業費特別会計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下水道事業費特別会計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和歌山県市町村総合事務組合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那智勝浦冷蔵株式会社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土地取得事業費特別会計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後期高齢者医療事業費特別会計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町立温泉病院事業会計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勝浦地方卸売市場事業費特別会計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紀南学園事務組合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育英奨学金貸与事業費特別会計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介護保険事業費特別会計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東牟婁郡町村新宮市老人福祉施設事務組合（一般会計）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介護認定審査会共同設置事業費特別会計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東牟婁郡町村新宮市老人福祉施設事務組合（特別会計）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那智勝浦町・太地町環境衛生施設一部事務組合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新宮周辺広域市町村圏事務組合（一般会計）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新宮周辺広域市町村圏事務組合（特別会計）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和歌山地方税回収機構</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和歌山県後期高齢者医療広域連合（一般会計）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和歌山県後期高齢者医療広域連合（特別会計）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OyWPNiXKWR+os8nvNBQU9qxtDUhtZCmCoyWi1hCnKr2Il0Y9x6NSkMtAzI7poZDS/+jSB6nV8jZ3WfwwkK4WA==" saltValue="vQIw3x/RMhqdjg77/NV22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verticalCentered="1"/>
  <pageMargins left="3.937007874015748E-2" right="3.937007874015748E-2" top="0.39370078740157483" bottom="0.19685039370078741" header="0.51181102362204722" footer="0.27559055118110237"/>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1452173</v>
      </c>
      <c r="S5" s="677"/>
      <c r="T5" s="677"/>
      <c r="U5" s="677"/>
      <c r="V5" s="677"/>
      <c r="W5" s="677"/>
      <c r="X5" s="677"/>
      <c r="Y5" s="702"/>
      <c r="Z5" s="715">
        <v>14.1</v>
      </c>
      <c r="AA5" s="715"/>
      <c r="AB5" s="715"/>
      <c r="AC5" s="715"/>
      <c r="AD5" s="716">
        <v>1452173</v>
      </c>
      <c r="AE5" s="716"/>
      <c r="AF5" s="716"/>
      <c r="AG5" s="716"/>
      <c r="AH5" s="716"/>
      <c r="AI5" s="716"/>
      <c r="AJ5" s="716"/>
      <c r="AK5" s="716"/>
      <c r="AL5" s="703">
        <v>26.4</v>
      </c>
      <c r="AM5" s="685"/>
      <c r="AN5" s="685"/>
      <c r="AO5" s="704"/>
      <c r="AP5" s="679" t="s">
        <v>232</v>
      </c>
      <c r="AQ5" s="680"/>
      <c r="AR5" s="680"/>
      <c r="AS5" s="680"/>
      <c r="AT5" s="680"/>
      <c r="AU5" s="680"/>
      <c r="AV5" s="680"/>
      <c r="AW5" s="680"/>
      <c r="AX5" s="680"/>
      <c r="AY5" s="680"/>
      <c r="AZ5" s="680"/>
      <c r="BA5" s="680"/>
      <c r="BB5" s="680"/>
      <c r="BC5" s="680"/>
      <c r="BD5" s="680"/>
      <c r="BE5" s="680"/>
      <c r="BF5" s="681"/>
      <c r="BG5" s="621">
        <v>1408397</v>
      </c>
      <c r="BH5" s="622"/>
      <c r="BI5" s="622"/>
      <c r="BJ5" s="622"/>
      <c r="BK5" s="622"/>
      <c r="BL5" s="622"/>
      <c r="BM5" s="622"/>
      <c r="BN5" s="623"/>
      <c r="BO5" s="659">
        <v>97</v>
      </c>
      <c r="BP5" s="659"/>
      <c r="BQ5" s="659"/>
      <c r="BR5" s="659"/>
      <c r="BS5" s="660" t="s">
        <v>233</v>
      </c>
      <c r="BT5" s="660"/>
      <c r="BU5" s="660"/>
      <c r="BV5" s="660"/>
      <c r="BW5" s="660"/>
      <c r="BX5" s="660"/>
      <c r="BY5" s="660"/>
      <c r="BZ5" s="660"/>
      <c r="CA5" s="660"/>
      <c r="CB5" s="695"/>
      <c r="CD5" s="673" t="s">
        <v>227</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225</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15">
      <c r="B6" s="618" t="s">
        <v>237</v>
      </c>
      <c r="C6" s="619"/>
      <c r="D6" s="619"/>
      <c r="E6" s="619"/>
      <c r="F6" s="619"/>
      <c r="G6" s="619"/>
      <c r="H6" s="619"/>
      <c r="I6" s="619"/>
      <c r="J6" s="619"/>
      <c r="K6" s="619"/>
      <c r="L6" s="619"/>
      <c r="M6" s="619"/>
      <c r="N6" s="619"/>
      <c r="O6" s="619"/>
      <c r="P6" s="619"/>
      <c r="Q6" s="620"/>
      <c r="R6" s="621">
        <v>100281</v>
      </c>
      <c r="S6" s="622"/>
      <c r="T6" s="622"/>
      <c r="U6" s="622"/>
      <c r="V6" s="622"/>
      <c r="W6" s="622"/>
      <c r="X6" s="622"/>
      <c r="Y6" s="623"/>
      <c r="Z6" s="659">
        <v>1</v>
      </c>
      <c r="AA6" s="659"/>
      <c r="AB6" s="659"/>
      <c r="AC6" s="659"/>
      <c r="AD6" s="660">
        <v>100281</v>
      </c>
      <c r="AE6" s="660"/>
      <c r="AF6" s="660"/>
      <c r="AG6" s="660"/>
      <c r="AH6" s="660"/>
      <c r="AI6" s="660"/>
      <c r="AJ6" s="660"/>
      <c r="AK6" s="660"/>
      <c r="AL6" s="624">
        <v>1.8</v>
      </c>
      <c r="AM6" s="625"/>
      <c r="AN6" s="625"/>
      <c r="AO6" s="661"/>
      <c r="AP6" s="618" t="s">
        <v>238</v>
      </c>
      <c r="AQ6" s="619"/>
      <c r="AR6" s="619"/>
      <c r="AS6" s="619"/>
      <c r="AT6" s="619"/>
      <c r="AU6" s="619"/>
      <c r="AV6" s="619"/>
      <c r="AW6" s="619"/>
      <c r="AX6" s="619"/>
      <c r="AY6" s="619"/>
      <c r="AZ6" s="619"/>
      <c r="BA6" s="619"/>
      <c r="BB6" s="619"/>
      <c r="BC6" s="619"/>
      <c r="BD6" s="619"/>
      <c r="BE6" s="619"/>
      <c r="BF6" s="620"/>
      <c r="BG6" s="621">
        <v>1408397</v>
      </c>
      <c r="BH6" s="622"/>
      <c r="BI6" s="622"/>
      <c r="BJ6" s="622"/>
      <c r="BK6" s="622"/>
      <c r="BL6" s="622"/>
      <c r="BM6" s="622"/>
      <c r="BN6" s="623"/>
      <c r="BO6" s="659">
        <v>97</v>
      </c>
      <c r="BP6" s="659"/>
      <c r="BQ6" s="659"/>
      <c r="BR6" s="659"/>
      <c r="BS6" s="660" t="s">
        <v>233</v>
      </c>
      <c r="BT6" s="660"/>
      <c r="BU6" s="660"/>
      <c r="BV6" s="660"/>
      <c r="BW6" s="660"/>
      <c r="BX6" s="660"/>
      <c r="BY6" s="660"/>
      <c r="BZ6" s="660"/>
      <c r="CA6" s="660"/>
      <c r="CB6" s="695"/>
      <c r="CD6" s="679" t="s">
        <v>239</v>
      </c>
      <c r="CE6" s="680"/>
      <c r="CF6" s="680"/>
      <c r="CG6" s="680"/>
      <c r="CH6" s="680"/>
      <c r="CI6" s="680"/>
      <c r="CJ6" s="680"/>
      <c r="CK6" s="680"/>
      <c r="CL6" s="680"/>
      <c r="CM6" s="680"/>
      <c r="CN6" s="680"/>
      <c r="CO6" s="680"/>
      <c r="CP6" s="680"/>
      <c r="CQ6" s="681"/>
      <c r="CR6" s="621">
        <v>71880</v>
      </c>
      <c r="CS6" s="622"/>
      <c r="CT6" s="622"/>
      <c r="CU6" s="622"/>
      <c r="CV6" s="622"/>
      <c r="CW6" s="622"/>
      <c r="CX6" s="622"/>
      <c r="CY6" s="623"/>
      <c r="CZ6" s="703">
        <v>0.7</v>
      </c>
      <c r="DA6" s="685"/>
      <c r="DB6" s="685"/>
      <c r="DC6" s="705"/>
      <c r="DD6" s="627" t="s">
        <v>233</v>
      </c>
      <c r="DE6" s="622"/>
      <c r="DF6" s="622"/>
      <c r="DG6" s="622"/>
      <c r="DH6" s="622"/>
      <c r="DI6" s="622"/>
      <c r="DJ6" s="622"/>
      <c r="DK6" s="622"/>
      <c r="DL6" s="622"/>
      <c r="DM6" s="622"/>
      <c r="DN6" s="622"/>
      <c r="DO6" s="622"/>
      <c r="DP6" s="623"/>
      <c r="DQ6" s="627">
        <v>71880</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681</v>
      </c>
      <c r="S7" s="622"/>
      <c r="T7" s="622"/>
      <c r="U7" s="622"/>
      <c r="V7" s="622"/>
      <c r="W7" s="622"/>
      <c r="X7" s="622"/>
      <c r="Y7" s="623"/>
      <c r="Z7" s="659">
        <v>0</v>
      </c>
      <c r="AA7" s="659"/>
      <c r="AB7" s="659"/>
      <c r="AC7" s="659"/>
      <c r="AD7" s="660">
        <v>681</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533510</v>
      </c>
      <c r="BH7" s="622"/>
      <c r="BI7" s="622"/>
      <c r="BJ7" s="622"/>
      <c r="BK7" s="622"/>
      <c r="BL7" s="622"/>
      <c r="BM7" s="622"/>
      <c r="BN7" s="623"/>
      <c r="BO7" s="659">
        <v>36.700000000000003</v>
      </c>
      <c r="BP7" s="659"/>
      <c r="BQ7" s="659"/>
      <c r="BR7" s="659"/>
      <c r="BS7" s="660" t="s">
        <v>233</v>
      </c>
      <c r="BT7" s="660"/>
      <c r="BU7" s="660"/>
      <c r="BV7" s="660"/>
      <c r="BW7" s="660"/>
      <c r="BX7" s="660"/>
      <c r="BY7" s="660"/>
      <c r="BZ7" s="660"/>
      <c r="CA7" s="660"/>
      <c r="CB7" s="695"/>
      <c r="CD7" s="618" t="s">
        <v>242</v>
      </c>
      <c r="CE7" s="619"/>
      <c r="CF7" s="619"/>
      <c r="CG7" s="619"/>
      <c r="CH7" s="619"/>
      <c r="CI7" s="619"/>
      <c r="CJ7" s="619"/>
      <c r="CK7" s="619"/>
      <c r="CL7" s="619"/>
      <c r="CM7" s="619"/>
      <c r="CN7" s="619"/>
      <c r="CO7" s="619"/>
      <c r="CP7" s="619"/>
      <c r="CQ7" s="620"/>
      <c r="CR7" s="621">
        <v>1644288</v>
      </c>
      <c r="CS7" s="622"/>
      <c r="CT7" s="622"/>
      <c r="CU7" s="622"/>
      <c r="CV7" s="622"/>
      <c r="CW7" s="622"/>
      <c r="CX7" s="622"/>
      <c r="CY7" s="623"/>
      <c r="CZ7" s="659">
        <v>16.3</v>
      </c>
      <c r="DA7" s="659"/>
      <c r="DB7" s="659"/>
      <c r="DC7" s="659"/>
      <c r="DD7" s="627">
        <v>4369</v>
      </c>
      <c r="DE7" s="622"/>
      <c r="DF7" s="622"/>
      <c r="DG7" s="622"/>
      <c r="DH7" s="622"/>
      <c r="DI7" s="622"/>
      <c r="DJ7" s="622"/>
      <c r="DK7" s="622"/>
      <c r="DL7" s="622"/>
      <c r="DM7" s="622"/>
      <c r="DN7" s="622"/>
      <c r="DO7" s="622"/>
      <c r="DP7" s="623"/>
      <c r="DQ7" s="627">
        <v>1511783</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9721</v>
      </c>
      <c r="S8" s="622"/>
      <c r="T8" s="622"/>
      <c r="U8" s="622"/>
      <c r="V8" s="622"/>
      <c r="W8" s="622"/>
      <c r="X8" s="622"/>
      <c r="Y8" s="623"/>
      <c r="Z8" s="659">
        <v>0.1</v>
      </c>
      <c r="AA8" s="659"/>
      <c r="AB8" s="659"/>
      <c r="AC8" s="659"/>
      <c r="AD8" s="660">
        <v>9721</v>
      </c>
      <c r="AE8" s="660"/>
      <c r="AF8" s="660"/>
      <c r="AG8" s="660"/>
      <c r="AH8" s="660"/>
      <c r="AI8" s="660"/>
      <c r="AJ8" s="660"/>
      <c r="AK8" s="660"/>
      <c r="AL8" s="624">
        <v>0.2</v>
      </c>
      <c r="AM8" s="625"/>
      <c r="AN8" s="625"/>
      <c r="AO8" s="661"/>
      <c r="AP8" s="618" t="s">
        <v>244</v>
      </c>
      <c r="AQ8" s="619"/>
      <c r="AR8" s="619"/>
      <c r="AS8" s="619"/>
      <c r="AT8" s="619"/>
      <c r="AU8" s="619"/>
      <c r="AV8" s="619"/>
      <c r="AW8" s="619"/>
      <c r="AX8" s="619"/>
      <c r="AY8" s="619"/>
      <c r="AZ8" s="619"/>
      <c r="BA8" s="619"/>
      <c r="BB8" s="619"/>
      <c r="BC8" s="619"/>
      <c r="BD8" s="619"/>
      <c r="BE8" s="619"/>
      <c r="BF8" s="620"/>
      <c r="BG8" s="621">
        <v>22327</v>
      </c>
      <c r="BH8" s="622"/>
      <c r="BI8" s="622"/>
      <c r="BJ8" s="622"/>
      <c r="BK8" s="622"/>
      <c r="BL8" s="622"/>
      <c r="BM8" s="622"/>
      <c r="BN8" s="623"/>
      <c r="BO8" s="659">
        <v>1.5</v>
      </c>
      <c r="BP8" s="659"/>
      <c r="BQ8" s="659"/>
      <c r="BR8" s="659"/>
      <c r="BS8" s="660" t="s">
        <v>130</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2740495</v>
      </c>
      <c r="CS8" s="622"/>
      <c r="CT8" s="622"/>
      <c r="CU8" s="622"/>
      <c r="CV8" s="622"/>
      <c r="CW8" s="622"/>
      <c r="CX8" s="622"/>
      <c r="CY8" s="623"/>
      <c r="CZ8" s="659">
        <v>27.2</v>
      </c>
      <c r="DA8" s="659"/>
      <c r="DB8" s="659"/>
      <c r="DC8" s="659"/>
      <c r="DD8" s="627">
        <v>2447</v>
      </c>
      <c r="DE8" s="622"/>
      <c r="DF8" s="622"/>
      <c r="DG8" s="622"/>
      <c r="DH8" s="622"/>
      <c r="DI8" s="622"/>
      <c r="DJ8" s="622"/>
      <c r="DK8" s="622"/>
      <c r="DL8" s="622"/>
      <c r="DM8" s="622"/>
      <c r="DN8" s="622"/>
      <c r="DO8" s="622"/>
      <c r="DP8" s="623"/>
      <c r="DQ8" s="627">
        <v>1478925</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6919</v>
      </c>
      <c r="S9" s="622"/>
      <c r="T9" s="622"/>
      <c r="U9" s="622"/>
      <c r="V9" s="622"/>
      <c r="W9" s="622"/>
      <c r="X9" s="622"/>
      <c r="Y9" s="623"/>
      <c r="Z9" s="659">
        <v>0.1</v>
      </c>
      <c r="AA9" s="659"/>
      <c r="AB9" s="659"/>
      <c r="AC9" s="659"/>
      <c r="AD9" s="660">
        <v>6919</v>
      </c>
      <c r="AE9" s="660"/>
      <c r="AF9" s="660"/>
      <c r="AG9" s="660"/>
      <c r="AH9" s="660"/>
      <c r="AI9" s="660"/>
      <c r="AJ9" s="660"/>
      <c r="AK9" s="660"/>
      <c r="AL9" s="624">
        <v>0.1</v>
      </c>
      <c r="AM9" s="625"/>
      <c r="AN9" s="625"/>
      <c r="AO9" s="661"/>
      <c r="AP9" s="618" t="s">
        <v>247</v>
      </c>
      <c r="AQ9" s="619"/>
      <c r="AR9" s="619"/>
      <c r="AS9" s="619"/>
      <c r="AT9" s="619"/>
      <c r="AU9" s="619"/>
      <c r="AV9" s="619"/>
      <c r="AW9" s="619"/>
      <c r="AX9" s="619"/>
      <c r="AY9" s="619"/>
      <c r="AZ9" s="619"/>
      <c r="BA9" s="619"/>
      <c r="BB9" s="619"/>
      <c r="BC9" s="619"/>
      <c r="BD9" s="619"/>
      <c r="BE9" s="619"/>
      <c r="BF9" s="620"/>
      <c r="BG9" s="621">
        <v>457515</v>
      </c>
      <c r="BH9" s="622"/>
      <c r="BI9" s="622"/>
      <c r="BJ9" s="622"/>
      <c r="BK9" s="622"/>
      <c r="BL9" s="622"/>
      <c r="BM9" s="622"/>
      <c r="BN9" s="623"/>
      <c r="BO9" s="659">
        <v>31.5</v>
      </c>
      <c r="BP9" s="659"/>
      <c r="BQ9" s="659"/>
      <c r="BR9" s="659"/>
      <c r="BS9" s="660" t="s">
        <v>233</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2349851</v>
      </c>
      <c r="CS9" s="622"/>
      <c r="CT9" s="622"/>
      <c r="CU9" s="622"/>
      <c r="CV9" s="622"/>
      <c r="CW9" s="622"/>
      <c r="CX9" s="622"/>
      <c r="CY9" s="623"/>
      <c r="CZ9" s="659">
        <v>23.3</v>
      </c>
      <c r="DA9" s="659"/>
      <c r="DB9" s="659"/>
      <c r="DC9" s="659"/>
      <c r="DD9" s="627">
        <v>1197916</v>
      </c>
      <c r="DE9" s="622"/>
      <c r="DF9" s="622"/>
      <c r="DG9" s="622"/>
      <c r="DH9" s="622"/>
      <c r="DI9" s="622"/>
      <c r="DJ9" s="622"/>
      <c r="DK9" s="622"/>
      <c r="DL9" s="622"/>
      <c r="DM9" s="622"/>
      <c r="DN9" s="622"/>
      <c r="DO9" s="622"/>
      <c r="DP9" s="623"/>
      <c r="DQ9" s="627">
        <v>965241</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233</v>
      </c>
      <c r="AA10" s="659"/>
      <c r="AB10" s="659"/>
      <c r="AC10" s="659"/>
      <c r="AD10" s="660" t="s">
        <v>233</v>
      </c>
      <c r="AE10" s="660"/>
      <c r="AF10" s="660"/>
      <c r="AG10" s="660"/>
      <c r="AH10" s="660"/>
      <c r="AI10" s="660"/>
      <c r="AJ10" s="660"/>
      <c r="AK10" s="660"/>
      <c r="AL10" s="624" t="s">
        <v>130</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31693</v>
      </c>
      <c r="BH10" s="622"/>
      <c r="BI10" s="622"/>
      <c r="BJ10" s="622"/>
      <c r="BK10" s="622"/>
      <c r="BL10" s="622"/>
      <c r="BM10" s="622"/>
      <c r="BN10" s="623"/>
      <c r="BO10" s="659">
        <v>2.2000000000000002</v>
      </c>
      <c r="BP10" s="659"/>
      <c r="BQ10" s="659"/>
      <c r="BR10" s="659"/>
      <c r="BS10" s="660" t="s">
        <v>130</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t="s">
        <v>130</v>
      </c>
      <c r="CS10" s="622"/>
      <c r="CT10" s="622"/>
      <c r="CU10" s="622"/>
      <c r="CV10" s="622"/>
      <c r="CW10" s="622"/>
      <c r="CX10" s="622"/>
      <c r="CY10" s="623"/>
      <c r="CZ10" s="659" t="s">
        <v>130</v>
      </c>
      <c r="DA10" s="659"/>
      <c r="DB10" s="659"/>
      <c r="DC10" s="659"/>
      <c r="DD10" s="627" t="s">
        <v>233</v>
      </c>
      <c r="DE10" s="622"/>
      <c r="DF10" s="622"/>
      <c r="DG10" s="622"/>
      <c r="DH10" s="622"/>
      <c r="DI10" s="622"/>
      <c r="DJ10" s="622"/>
      <c r="DK10" s="622"/>
      <c r="DL10" s="622"/>
      <c r="DM10" s="622"/>
      <c r="DN10" s="622"/>
      <c r="DO10" s="622"/>
      <c r="DP10" s="623"/>
      <c r="DQ10" s="627" t="s">
        <v>233</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351900</v>
      </c>
      <c r="S11" s="622"/>
      <c r="T11" s="622"/>
      <c r="U11" s="622"/>
      <c r="V11" s="622"/>
      <c r="W11" s="622"/>
      <c r="X11" s="622"/>
      <c r="Y11" s="623"/>
      <c r="Z11" s="624">
        <v>3.4</v>
      </c>
      <c r="AA11" s="625"/>
      <c r="AB11" s="625"/>
      <c r="AC11" s="626"/>
      <c r="AD11" s="627">
        <v>351900</v>
      </c>
      <c r="AE11" s="622"/>
      <c r="AF11" s="622"/>
      <c r="AG11" s="622"/>
      <c r="AH11" s="622"/>
      <c r="AI11" s="622"/>
      <c r="AJ11" s="622"/>
      <c r="AK11" s="623"/>
      <c r="AL11" s="624">
        <v>6.4</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21975</v>
      </c>
      <c r="BH11" s="622"/>
      <c r="BI11" s="622"/>
      <c r="BJ11" s="622"/>
      <c r="BK11" s="622"/>
      <c r="BL11" s="622"/>
      <c r="BM11" s="622"/>
      <c r="BN11" s="623"/>
      <c r="BO11" s="659">
        <v>1.5</v>
      </c>
      <c r="BP11" s="659"/>
      <c r="BQ11" s="659"/>
      <c r="BR11" s="659"/>
      <c r="BS11" s="660" t="s">
        <v>130</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v>316005</v>
      </c>
      <c r="CS11" s="622"/>
      <c r="CT11" s="622"/>
      <c r="CU11" s="622"/>
      <c r="CV11" s="622"/>
      <c r="CW11" s="622"/>
      <c r="CX11" s="622"/>
      <c r="CY11" s="623"/>
      <c r="CZ11" s="659">
        <v>3.1</v>
      </c>
      <c r="DA11" s="659"/>
      <c r="DB11" s="659"/>
      <c r="DC11" s="659"/>
      <c r="DD11" s="627">
        <v>36531</v>
      </c>
      <c r="DE11" s="622"/>
      <c r="DF11" s="622"/>
      <c r="DG11" s="622"/>
      <c r="DH11" s="622"/>
      <c r="DI11" s="622"/>
      <c r="DJ11" s="622"/>
      <c r="DK11" s="622"/>
      <c r="DL11" s="622"/>
      <c r="DM11" s="622"/>
      <c r="DN11" s="622"/>
      <c r="DO11" s="622"/>
      <c r="DP11" s="623"/>
      <c r="DQ11" s="627">
        <v>213257</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13059</v>
      </c>
      <c r="S12" s="622"/>
      <c r="T12" s="622"/>
      <c r="U12" s="622"/>
      <c r="V12" s="622"/>
      <c r="W12" s="622"/>
      <c r="X12" s="622"/>
      <c r="Y12" s="623"/>
      <c r="Z12" s="659">
        <v>0.1</v>
      </c>
      <c r="AA12" s="659"/>
      <c r="AB12" s="659"/>
      <c r="AC12" s="659"/>
      <c r="AD12" s="660">
        <v>13059</v>
      </c>
      <c r="AE12" s="660"/>
      <c r="AF12" s="660"/>
      <c r="AG12" s="660"/>
      <c r="AH12" s="660"/>
      <c r="AI12" s="660"/>
      <c r="AJ12" s="660"/>
      <c r="AK12" s="660"/>
      <c r="AL12" s="624">
        <v>0.2</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683155</v>
      </c>
      <c r="BH12" s="622"/>
      <c r="BI12" s="622"/>
      <c r="BJ12" s="622"/>
      <c r="BK12" s="622"/>
      <c r="BL12" s="622"/>
      <c r="BM12" s="622"/>
      <c r="BN12" s="623"/>
      <c r="BO12" s="659">
        <v>47</v>
      </c>
      <c r="BP12" s="659"/>
      <c r="BQ12" s="659"/>
      <c r="BR12" s="659"/>
      <c r="BS12" s="660" t="s">
        <v>130</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340375</v>
      </c>
      <c r="CS12" s="622"/>
      <c r="CT12" s="622"/>
      <c r="CU12" s="622"/>
      <c r="CV12" s="622"/>
      <c r="CW12" s="622"/>
      <c r="CX12" s="622"/>
      <c r="CY12" s="623"/>
      <c r="CZ12" s="659">
        <v>3.4</v>
      </c>
      <c r="DA12" s="659"/>
      <c r="DB12" s="659"/>
      <c r="DC12" s="659"/>
      <c r="DD12" s="627">
        <v>900</v>
      </c>
      <c r="DE12" s="622"/>
      <c r="DF12" s="622"/>
      <c r="DG12" s="622"/>
      <c r="DH12" s="622"/>
      <c r="DI12" s="622"/>
      <c r="DJ12" s="622"/>
      <c r="DK12" s="622"/>
      <c r="DL12" s="622"/>
      <c r="DM12" s="622"/>
      <c r="DN12" s="622"/>
      <c r="DO12" s="622"/>
      <c r="DP12" s="623"/>
      <c r="DQ12" s="627">
        <v>331359</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233</v>
      </c>
      <c r="S13" s="622"/>
      <c r="T13" s="622"/>
      <c r="U13" s="622"/>
      <c r="V13" s="622"/>
      <c r="W13" s="622"/>
      <c r="X13" s="622"/>
      <c r="Y13" s="623"/>
      <c r="Z13" s="659" t="s">
        <v>130</v>
      </c>
      <c r="AA13" s="659"/>
      <c r="AB13" s="659"/>
      <c r="AC13" s="659"/>
      <c r="AD13" s="660" t="s">
        <v>233</v>
      </c>
      <c r="AE13" s="660"/>
      <c r="AF13" s="660"/>
      <c r="AG13" s="660"/>
      <c r="AH13" s="660"/>
      <c r="AI13" s="660"/>
      <c r="AJ13" s="660"/>
      <c r="AK13" s="660"/>
      <c r="AL13" s="624" t="s">
        <v>130</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680613</v>
      </c>
      <c r="BH13" s="622"/>
      <c r="BI13" s="622"/>
      <c r="BJ13" s="622"/>
      <c r="BK13" s="622"/>
      <c r="BL13" s="622"/>
      <c r="BM13" s="622"/>
      <c r="BN13" s="623"/>
      <c r="BO13" s="659">
        <v>46.9</v>
      </c>
      <c r="BP13" s="659"/>
      <c r="BQ13" s="659"/>
      <c r="BR13" s="659"/>
      <c r="BS13" s="660" t="s">
        <v>130</v>
      </c>
      <c r="BT13" s="660"/>
      <c r="BU13" s="660"/>
      <c r="BV13" s="660"/>
      <c r="BW13" s="660"/>
      <c r="BX13" s="660"/>
      <c r="BY13" s="660"/>
      <c r="BZ13" s="660"/>
      <c r="CA13" s="660"/>
      <c r="CB13" s="695"/>
      <c r="CD13" s="618" t="s">
        <v>260</v>
      </c>
      <c r="CE13" s="619"/>
      <c r="CF13" s="619"/>
      <c r="CG13" s="619"/>
      <c r="CH13" s="619"/>
      <c r="CI13" s="619"/>
      <c r="CJ13" s="619"/>
      <c r="CK13" s="619"/>
      <c r="CL13" s="619"/>
      <c r="CM13" s="619"/>
      <c r="CN13" s="619"/>
      <c r="CO13" s="619"/>
      <c r="CP13" s="619"/>
      <c r="CQ13" s="620"/>
      <c r="CR13" s="621">
        <v>574631</v>
      </c>
      <c r="CS13" s="622"/>
      <c r="CT13" s="622"/>
      <c r="CU13" s="622"/>
      <c r="CV13" s="622"/>
      <c r="CW13" s="622"/>
      <c r="CX13" s="622"/>
      <c r="CY13" s="623"/>
      <c r="CZ13" s="659">
        <v>5.7</v>
      </c>
      <c r="DA13" s="659"/>
      <c r="DB13" s="659"/>
      <c r="DC13" s="659"/>
      <c r="DD13" s="627">
        <v>270404</v>
      </c>
      <c r="DE13" s="622"/>
      <c r="DF13" s="622"/>
      <c r="DG13" s="622"/>
      <c r="DH13" s="622"/>
      <c r="DI13" s="622"/>
      <c r="DJ13" s="622"/>
      <c r="DK13" s="622"/>
      <c r="DL13" s="622"/>
      <c r="DM13" s="622"/>
      <c r="DN13" s="622"/>
      <c r="DO13" s="622"/>
      <c r="DP13" s="623"/>
      <c r="DQ13" s="627">
        <v>393896</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202</v>
      </c>
      <c r="S14" s="622"/>
      <c r="T14" s="622"/>
      <c r="U14" s="622"/>
      <c r="V14" s="622"/>
      <c r="W14" s="622"/>
      <c r="X14" s="622"/>
      <c r="Y14" s="623"/>
      <c r="Z14" s="659">
        <v>0</v>
      </c>
      <c r="AA14" s="659"/>
      <c r="AB14" s="659"/>
      <c r="AC14" s="659"/>
      <c r="AD14" s="660">
        <v>202</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59652</v>
      </c>
      <c r="BH14" s="622"/>
      <c r="BI14" s="622"/>
      <c r="BJ14" s="622"/>
      <c r="BK14" s="622"/>
      <c r="BL14" s="622"/>
      <c r="BM14" s="622"/>
      <c r="BN14" s="623"/>
      <c r="BO14" s="659">
        <v>4.0999999999999996</v>
      </c>
      <c r="BP14" s="659"/>
      <c r="BQ14" s="659"/>
      <c r="BR14" s="659"/>
      <c r="BS14" s="660" t="s">
        <v>233</v>
      </c>
      <c r="BT14" s="660"/>
      <c r="BU14" s="660"/>
      <c r="BV14" s="660"/>
      <c r="BW14" s="660"/>
      <c r="BX14" s="660"/>
      <c r="BY14" s="660"/>
      <c r="BZ14" s="660"/>
      <c r="CA14" s="660"/>
      <c r="CB14" s="695"/>
      <c r="CD14" s="618" t="s">
        <v>263</v>
      </c>
      <c r="CE14" s="619"/>
      <c r="CF14" s="619"/>
      <c r="CG14" s="619"/>
      <c r="CH14" s="619"/>
      <c r="CI14" s="619"/>
      <c r="CJ14" s="619"/>
      <c r="CK14" s="619"/>
      <c r="CL14" s="619"/>
      <c r="CM14" s="619"/>
      <c r="CN14" s="619"/>
      <c r="CO14" s="619"/>
      <c r="CP14" s="619"/>
      <c r="CQ14" s="620"/>
      <c r="CR14" s="621">
        <v>424311</v>
      </c>
      <c r="CS14" s="622"/>
      <c r="CT14" s="622"/>
      <c r="CU14" s="622"/>
      <c r="CV14" s="622"/>
      <c r="CW14" s="622"/>
      <c r="CX14" s="622"/>
      <c r="CY14" s="623"/>
      <c r="CZ14" s="659">
        <v>4.2</v>
      </c>
      <c r="DA14" s="659"/>
      <c r="DB14" s="659"/>
      <c r="DC14" s="659"/>
      <c r="DD14" s="627">
        <v>15146</v>
      </c>
      <c r="DE14" s="622"/>
      <c r="DF14" s="622"/>
      <c r="DG14" s="622"/>
      <c r="DH14" s="622"/>
      <c r="DI14" s="622"/>
      <c r="DJ14" s="622"/>
      <c r="DK14" s="622"/>
      <c r="DL14" s="622"/>
      <c r="DM14" s="622"/>
      <c r="DN14" s="622"/>
      <c r="DO14" s="622"/>
      <c r="DP14" s="623"/>
      <c r="DQ14" s="627">
        <v>382166</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233</v>
      </c>
      <c r="S15" s="622"/>
      <c r="T15" s="622"/>
      <c r="U15" s="622"/>
      <c r="V15" s="622"/>
      <c r="W15" s="622"/>
      <c r="X15" s="622"/>
      <c r="Y15" s="623"/>
      <c r="Z15" s="659" t="s">
        <v>233</v>
      </c>
      <c r="AA15" s="659"/>
      <c r="AB15" s="659"/>
      <c r="AC15" s="659"/>
      <c r="AD15" s="660" t="s">
        <v>130</v>
      </c>
      <c r="AE15" s="660"/>
      <c r="AF15" s="660"/>
      <c r="AG15" s="660"/>
      <c r="AH15" s="660"/>
      <c r="AI15" s="660"/>
      <c r="AJ15" s="660"/>
      <c r="AK15" s="660"/>
      <c r="AL15" s="624" t="s">
        <v>130</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132080</v>
      </c>
      <c r="BH15" s="622"/>
      <c r="BI15" s="622"/>
      <c r="BJ15" s="622"/>
      <c r="BK15" s="622"/>
      <c r="BL15" s="622"/>
      <c r="BM15" s="622"/>
      <c r="BN15" s="623"/>
      <c r="BO15" s="659">
        <v>9.1</v>
      </c>
      <c r="BP15" s="659"/>
      <c r="BQ15" s="659"/>
      <c r="BR15" s="659"/>
      <c r="BS15" s="660" t="s">
        <v>233</v>
      </c>
      <c r="BT15" s="660"/>
      <c r="BU15" s="660"/>
      <c r="BV15" s="660"/>
      <c r="BW15" s="660"/>
      <c r="BX15" s="660"/>
      <c r="BY15" s="660"/>
      <c r="BZ15" s="660"/>
      <c r="CA15" s="660"/>
      <c r="CB15" s="695"/>
      <c r="CD15" s="618" t="s">
        <v>266</v>
      </c>
      <c r="CE15" s="619"/>
      <c r="CF15" s="619"/>
      <c r="CG15" s="619"/>
      <c r="CH15" s="619"/>
      <c r="CI15" s="619"/>
      <c r="CJ15" s="619"/>
      <c r="CK15" s="619"/>
      <c r="CL15" s="619"/>
      <c r="CM15" s="619"/>
      <c r="CN15" s="619"/>
      <c r="CO15" s="619"/>
      <c r="CP15" s="619"/>
      <c r="CQ15" s="620"/>
      <c r="CR15" s="621">
        <v>542114</v>
      </c>
      <c r="CS15" s="622"/>
      <c r="CT15" s="622"/>
      <c r="CU15" s="622"/>
      <c r="CV15" s="622"/>
      <c r="CW15" s="622"/>
      <c r="CX15" s="622"/>
      <c r="CY15" s="623"/>
      <c r="CZ15" s="659">
        <v>5.4</v>
      </c>
      <c r="DA15" s="659"/>
      <c r="DB15" s="659"/>
      <c r="DC15" s="659"/>
      <c r="DD15" s="627">
        <v>42000</v>
      </c>
      <c r="DE15" s="622"/>
      <c r="DF15" s="622"/>
      <c r="DG15" s="622"/>
      <c r="DH15" s="622"/>
      <c r="DI15" s="622"/>
      <c r="DJ15" s="622"/>
      <c r="DK15" s="622"/>
      <c r="DL15" s="622"/>
      <c r="DM15" s="622"/>
      <c r="DN15" s="622"/>
      <c r="DO15" s="622"/>
      <c r="DP15" s="623"/>
      <c r="DQ15" s="627">
        <v>474381</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5832</v>
      </c>
      <c r="S16" s="622"/>
      <c r="T16" s="622"/>
      <c r="U16" s="622"/>
      <c r="V16" s="622"/>
      <c r="W16" s="622"/>
      <c r="X16" s="622"/>
      <c r="Y16" s="623"/>
      <c r="Z16" s="659">
        <v>0.1</v>
      </c>
      <c r="AA16" s="659"/>
      <c r="AB16" s="659"/>
      <c r="AC16" s="659"/>
      <c r="AD16" s="660">
        <v>5832</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233</v>
      </c>
      <c r="BH16" s="622"/>
      <c r="BI16" s="622"/>
      <c r="BJ16" s="622"/>
      <c r="BK16" s="622"/>
      <c r="BL16" s="622"/>
      <c r="BM16" s="622"/>
      <c r="BN16" s="623"/>
      <c r="BO16" s="659" t="s">
        <v>233</v>
      </c>
      <c r="BP16" s="659"/>
      <c r="BQ16" s="659"/>
      <c r="BR16" s="659"/>
      <c r="BS16" s="660" t="s">
        <v>233</v>
      </c>
      <c r="BT16" s="660"/>
      <c r="BU16" s="660"/>
      <c r="BV16" s="660"/>
      <c r="BW16" s="660"/>
      <c r="BX16" s="660"/>
      <c r="BY16" s="660"/>
      <c r="BZ16" s="660"/>
      <c r="CA16" s="660"/>
      <c r="CB16" s="695"/>
      <c r="CD16" s="618" t="s">
        <v>269</v>
      </c>
      <c r="CE16" s="619"/>
      <c r="CF16" s="619"/>
      <c r="CG16" s="619"/>
      <c r="CH16" s="619"/>
      <c r="CI16" s="619"/>
      <c r="CJ16" s="619"/>
      <c r="CK16" s="619"/>
      <c r="CL16" s="619"/>
      <c r="CM16" s="619"/>
      <c r="CN16" s="619"/>
      <c r="CO16" s="619"/>
      <c r="CP16" s="619"/>
      <c r="CQ16" s="620"/>
      <c r="CR16" s="621">
        <v>11498</v>
      </c>
      <c r="CS16" s="622"/>
      <c r="CT16" s="622"/>
      <c r="CU16" s="622"/>
      <c r="CV16" s="622"/>
      <c r="CW16" s="622"/>
      <c r="CX16" s="622"/>
      <c r="CY16" s="623"/>
      <c r="CZ16" s="659">
        <v>0.1</v>
      </c>
      <c r="DA16" s="659"/>
      <c r="DB16" s="659"/>
      <c r="DC16" s="659"/>
      <c r="DD16" s="627" t="s">
        <v>233</v>
      </c>
      <c r="DE16" s="622"/>
      <c r="DF16" s="622"/>
      <c r="DG16" s="622"/>
      <c r="DH16" s="622"/>
      <c r="DI16" s="622"/>
      <c r="DJ16" s="622"/>
      <c r="DK16" s="622"/>
      <c r="DL16" s="622"/>
      <c r="DM16" s="622"/>
      <c r="DN16" s="622"/>
      <c r="DO16" s="622"/>
      <c r="DP16" s="623"/>
      <c r="DQ16" s="627">
        <v>11198</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20702</v>
      </c>
      <c r="S17" s="622"/>
      <c r="T17" s="622"/>
      <c r="U17" s="622"/>
      <c r="V17" s="622"/>
      <c r="W17" s="622"/>
      <c r="X17" s="622"/>
      <c r="Y17" s="623"/>
      <c r="Z17" s="659">
        <v>0.2</v>
      </c>
      <c r="AA17" s="659"/>
      <c r="AB17" s="659"/>
      <c r="AC17" s="659"/>
      <c r="AD17" s="660">
        <v>20702</v>
      </c>
      <c r="AE17" s="660"/>
      <c r="AF17" s="660"/>
      <c r="AG17" s="660"/>
      <c r="AH17" s="660"/>
      <c r="AI17" s="660"/>
      <c r="AJ17" s="660"/>
      <c r="AK17" s="660"/>
      <c r="AL17" s="624">
        <v>0.4</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695"/>
      <c r="CD17" s="618" t="s">
        <v>272</v>
      </c>
      <c r="CE17" s="619"/>
      <c r="CF17" s="619"/>
      <c r="CG17" s="619"/>
      <c r="CH17" s="619"/>
      <c r="CI17" s="619"/>
      <c r="CJ17" s="619"/>
      <c r="CK17" s="619"/>
      <c r="CL17" s="619"/>
      <c r="CM17" s="619"/>
      <c r="CN17" s="619"/>
      <c r="CO17" s="619"/>
      <c r="CP17" s="619"/>
      <c r="CQ17" s="620"/>
      <c r="CR17" s="621">
        <v>1073232</v>
      </c>
      <c r="CS17" s="622"/>
      <c r="CT17" s="622"/>
      <c r="CU17" s="622"/>
      <c r="CV17" s="622"/>
      <c r="CW17" s="622"/>
      <c r="CX17" s="622"/>
      <c r="CY17" s="623"/>
      <c r="CZ17" s="659">
        <v>10.6</v>
      </c>
      <c r="DA17" s="659"/>
      <c r="DB17" s="659"/>
      <c r="DC17" s="659"/>
      <c r="DD17" s="627" t="s">
        <v>233</v>
      </c>
      <c r="DE17" s="622"/>
      <c r="DF17" s="622"/>
      <c r="DG17" s="622"/>
      <c r="DH17" s="622"/>
      <c r="DI17" s="622"/>
      <c r="DJ17" s="622"/>
      <c r="DK17" s="622"/>
      <c r="DL17" s="622"/>
      <c r="DM17" s="622"/>
      <c r="DN17" s="622"/>
      <c r="DO17" s="622"/>
      <c r="DP17" s="623"/>
      <c r="DQ17" s="627">
        <v>1029324</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6778</v>
      </c>
      <c r="S18" s="622"/>
      <c r="T18" s="622"/>
      <c r="U18" s="622"/>
      <c r="V18" s="622"/>
      <c r="W18" s="622"/>
      <c r="X18" s="622"/>
      <c r="Y18" s="623"/>
      <c r="Z18" s="659">
        <v>0.1</v>
      </c>
      <c r="AA18" s="659"/>
      <c r="AB18" s="659"/>
      <c r="AC18" s="659"/>
      <c r="AD18" s="660">
        <v>6778</v>
      </c>
      <c r="AE18" s="660"/>
      <c r="AF18" s="660"/>
      <c r="AG18" s="660"/>
      <c r="AH18" s="660"/>
      <c r="AI18" s="660"/>
      <c r="AJ18" s="660"/>
      <c r="AK18" s="660"/>
      <c r="AL18" s="624">
        <v>0.1</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233</v>
      </c>
      <c r="BP18" s="659"/>
      <c r="BQ18" s="659"/>
      <c r="BR18" s="659"/>
      <c r="BS18" s="660" t="s">
        <v>233</v>
      </c>
      <c r="BT18" s="660"/>
      <c r="BU18" s="660"/>
      <c r="BV18" s="660"/>
      <c r="BW18" s="660"/>
      <c r="BX18" s="660"/>
      <c r="BY18" s="660"/>
      <c r="BZ18" s="660"/>
      <c r="CA18" s="660"/>
      <c r="CB18" s="695"/>
      <c r="CD18" s="618" t="s">
        <v>275</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233</v>
      </c>
      <c r="DA18" s="659"/>
      <c r="DB18" s="659"/>
      <c r="DC18" s="659"/>
      <c r="DD18" s="627" t="s">
        <v>130</v>
      </c>
      <c r="DE18" s="622"/>
      <c r="DF18" s="622"/>
      <c r="DG18" s="622"/>
      <c r="DH18" s="622"/>
      <c r="DI18" s="622"/>
      <c r="DJ18" s="622"/>
      <c r="DK18" s="622"/>
      <c r="DL18" s="622"/>
      <c r="DM18" s="622"/>
      <c r="DN18" s="622"/>
      <c r="DO18" s="622"/>
      <c r="DP18" s="623"/>
      <c r="DQ18" s="627" t="s">
        <v>233</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6778</v>
      </c>
      <c r="S19" s="622"/>
      <c r="T19" s="622"/>
      <c r="U19" s="622"/>
      <c r="V19" s="622"/>
      <c r="W19" s="622"/>
      <c r="X19" s="622"/>
      <c r="Y19" s="623"/>
      <c r="Z19" s="659">
        <v>0.1</v>
      </c>
      <c r="AA19" s="659"/>
      <c r="AB19" s="659"/>
      <c r="AC19" s="659"/>
      <c r="AD19" s="660">
        <v>6778</v>
      </c>
      <c r="AE19" s="660"/>
      <c r="AF19" s="660"/>
      <c r="AG19" s="660"/>
      <c r="AH19" s="660"/>
      <c r="AI19" s="660"/>
      <c r="AJ19" s="660"/>
      <c r="AK19" s="660"/>
      <c r="AL19" s="624">
        <v>0.1</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43776</v>
      </c>
      <c r="BH19" s="622"/>
      <c r="BI19" s="622"/>
      <c r="BJ19" s="622"/>
      <c r="BK19" s="622"/>
      <c r="BL19" s="622"/>
      <c r="BM19" s="622"/>
      <c r="BN19" s="623"/>
      <c r="BO19" s="659">
        <v>3</v>
      </c>
      <c r="BP19" s="659"/>
      <c r="BQ19" s="659"/>
      <c r="BR19" s="659"/>
      <c r="BS19" s="660" t="s">
        <v>130</v>
      </c>
      <c r="BT19" s="660"/>
      <c r="BU19" s="660"/>
      <c r="BV19" s="660"/>
      <c r="BW19" s="660"/>
      <c r="BX19" s="660"/>
      <c r="BY19" s="660"/>
      <c r="BZ19" s="660"/>
      <c r="CA19" s="660"/>
      <c r="CB19" s="695"/>
      <c r="CD19" s="618" t="s">
        <v>278</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130</v>
      </c>
      <c r="DA19" s="659"/>
      <c r="DB19" s="659"/>
      <c r="DC19" s="659"/>
      <c r="DD19" s="627" t="s">
        <v>130</v>
      </c>
      <c r="DE19" s="622"/>
      <c r="DF19" s="622"/>
      <c r="DG19" s="622"/>
      <c r="DH19" s="622"/>
      <c r="DI19" s="622"/>
      <c r="DJ19" s="622"/>
      <c r="DK19" s="622"/>
      <c r="DL19" s="622"/>
      <c r="DM19" s="622"/>
      <c r="DN19" s="622"/>
      <c r="DO19" s="622"/>
      <c r="DP19" s="623"/>
      <c r="DQ19" s="627" t="s">
        <v>233</v>
      </c>
      <c r="DR19" s="622"/>
      <c r="DS19" s="622"/>
      <c r="DT19" s="622"/>
      <c r="DU19" s="622"/>
      <c r="DV19" s="622"/>
      <c r="DW19" s="622"/>
      <c r="DX19" s="622"/>
      <c r="DY19" s="622"/>
      <c r="DZ19" s="622"/>
      <c r="EA19" s="622"/>
      <c r="EB19" s="622"/>
      <c r="EC19" s="658"/>
    </row>
    <row r="20" spans="2:133" ht="11.25" customHeight="1" x14ac:dyDescent="0.15">
      <c r="B20" s="696" t="s">
        <v>279</v>
      </c>
      <c r="C20" s="697"/>
      <c r="D20" s="697"/>
      <c r="E20" s="697"/>
      <c r="F20" s="697"/>
      <c r="G20" s="697"/>
      <c r="H20" s="697"/>
      <c r="I20" s="697"/>
      <c r="J20" s="697"/>
      <c r="K20" s="697"/>
      <c r="L20" s="697"/>
      <c r="M20" s="697"/>
      <c r="N20" s="697"/>
      <c r="O20" s="697"/>
      <c r="P20" s="697"/>
      <c r="Q20" s="698"/>
      <c r="R20" s="621" t="s">
        <v>130</v>
      </c>
      <c r="S20" s="622"/>
      <c r="T20" s="622"/>
      <c r="U20" s="622"/>
      <c r="V20" s="622"/>
      <c r="W20" s="622"/>
      <c r="X20" s="622"/>
      <c r="Y20" s="623"/>
      <c r="Z20" s="659" t="s">
        <v>233</v>
      </c>
      <c r="AA20" s="659"/>
      <c r="AB20" s="659"/>
      <c r="AC20" s="659"/>
      <c r="AD20" s="660" t="s">
        <v>130</v>
      </c>
      <c r="AE20" s="660"/>
      <c r="AF20" s="660"/>
      <c r="AG20" s="660"/>
      <c r="AH20" s="660"/>
      <c r="AI20" s="660"/>
      <c r="AJ20" s="660"/>
      <c r="AK20" s="660"/>
      <c r="AL20" s="624" t="s">
        <v>233</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43776</v>
      </c>
      <c r="BH20" s="622"/>
      <c r="BI20" s="622"/>
      <c r="BJ20" s="622"/>
      <c r="BK20" s="622"/>
      <c r="BL20" s="622"/>
      <c r="BM20" s="622"/>
      <c r="BN20" s="623"/>
      <c r="BO20" s="659">
        <v>3</v>
      </c>
      <c r="BP20" s="659"/>
      <c r="BQ20" s="659"/>
      <c r="BR20" s="659"/>
      <c r="BS20" s="660" t="s">
        <v>130</v>
      </c>
      <c r="BT20" s="660"/>
      <c r="BU20" s="660"/>
      <c r="BV20" s="660"/>
      <c r="BW20" s="660"/>
      <c r="BX20" s="660"/>
      <c r="BY20" s="660"/>
      <c r="BZ20" s="660"/>
      <c r="CA20" s="660"/>
      <c r="CB20" s="695"/>
      <c r="CD20" s="618" t="s">
        <v>281</v>
      </c>
      <c r="CE20" s="619"/>
      <c r="CF20" s="619"/>
      <c r="CG20" s="619"/>
      <c r="CH20" s="619"/>
      <c r="CI20" s="619"/>
      <c r="CJ20" s="619"/>
      <c r="CK20" s="619"/>
      <c r="CL20" s="619"/>
      <c r="CM20" s="619"/>
      <c r="CN20" s="619"/>
      <c r="CO20" s="619"/>
      <c r="CP20" s="619"/>
      <c r="CQ20" s="620"/>
      <c r="CR20" s="621">
        <v>10088680</v>
      </c>
      <c r="CS20" s="622"/>
      <c r="CT20" s="622"/>
      <c r="CU20" s="622"/>
      <c r="CV20" s="622"/>
      <c r="CW20" s="622"/>
      <c r="CX20" s="622"/>
      <c r="CY20" s="623"/>
      <c r="CZ20" s="659">
        <v>100</v>
      </c>
      <c r="DA20" s="659"/>
      <c r="DB20" s="659"/>
      <c r="DC20" s="659"/>
      <c r="DD20" s="627">
        <v>1569713</v>
      </c>
      <c r="DE20" s="622"/>
      <c r="DF20" s="622"/>
      <c r="DG20" s="622"/>
      <c r="DH20" s="622"/>
      <c r="DI20" s="622"/>
      <c r="DJ20" s="622"/>
      <c r="DK20" s="622"/>
      <c r="DL20" s="622"/>
      <c r="DM20" s="622"/>
      <c r="DN20" s="622"/>
      <c r="DO20" s="622"/>
      <c r="DP20" s="623"/>
      <c r="DQ20" s="627">
        <v>6863410</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3980167</v>
      </c>
      <c r="S21" s="622"/>
      <c r="T21" s="622"/>
      <c r="U21" s="622"/>
      <c r="V21" s="622"/>
      <c r="W21" s="622"/>
      <c r="X21" s="622"/>
      <c r="Y21" s="623"/>
      <c r="Z21" s="659">
        <v>38.6</v>
      </c>
      <c r="AA21" s="659"/>
      <c r="AB21" s="659"/>
      <c r="AC21" s="659"/>
      <c r="AD21" s="660">
        <v>3489365</v>
      </c>
      <c r="AE21" s="660"/>
      <c r="AF21" s="660"/>
      <c r="AG21" s="660"/>
      <c r="AH21" s="660"/>
      <c r="AI21" s="660"/>
      <c r="AJ21" s="660"/>
      <c r="AK21" s="660"/>
      <c r="AL21" s="624">
        <v>63.5</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v>43776</v>
      </c>
      <c r="BH21" s="622"/>
      <c r="BI21" s="622"/>
      <c r="BJ21" s="622"/>
      <c r="BK21" s="622"/>
      <c r="BL21" s="622"/>
      <c r="BM21" s="622"/>
      <c r="BN21" s="623"/>
      <c r="BO21" s="659">
        <v>3</v>
      </c>
      <c r="BP21" s="659"/>
      <c r="BQ21" s="659"/>
      <c r="BR21" s="659"/>
      <c r="BS21" s="660" t="s">
        <v>130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3489365</v>
      </c>
      <c r="S22" s="622"/>
      <c r="T22" s="622"/>
      <c r="U22" s="622"/>
      <c r="V22" s="622"/>
      <c r="W22" s="622"/>
      <c r="X22" s="622"/>
      <c r="Y22" s="623"/>
      <c r="Z22" s="659">
        <v>33.9</v>
      </c>
      <c r="AA22" s="659"/>
      <c r="AB22" s="659"/>
      <c r="AC22" s="659"/>
      <c r="AD22" s="660">
        <v>3489365</v>
      </c>
      <c r="AE22" s="660"/>
      <c r="AF22" s="660"/>
      <c r="AG22" s="660"/>
      <c r="AH22" s="660"/>
      <c r="AI22" s="660"/>
      <c r="AJ22" s="660"/>
      <c r="AK22" s="660"/>
      <c r="AL22" s="624">
        <v>63.5</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59" t="s">
        <v>130</v>
      </c>
      <c r="BP22" s="659"/>
      <c r="BQ22" s="659"/>
      <c r="BR22" s="659"/>
      <c r="BS22" s="660" t="s">
        <v>233</v>
      </c>
      <c r="BT22" s="660"/>
      <c r="BU22" s="660"/>
      <c r="BV22" s="660"/>
      <c r="BW22" s="660"/>
      <c r="BX22" s="660"/>
      <c r="BY22" s="660"/>
      <c r="BZ22" s="660"/>
      <c r="CA22" s="660"/>
      <c r="CB22" s="695"/>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490802</v>
      </c>
      <c r="S23" s="622"/>
      <c r="T23" s="622"/>
      <c r="U23" s="622"/>
      <c r="V23" s="622"/>
      <c r="W23" s="622"/>
      <c r="X23" s="622"/>
      <c r="Y23" s="623"/>
      <c r="Z23" s="659">
        <v>4.8</v>
      </c>
      <c r="AA23" s="659"/>
      <c r="AB23" s="659"/>
      <c r="AC23" s="659"/>
      <c r="AD23" s="660" t="s">
        <v>233</v>
      </c>
      <c r="AE23" s="660"/>
      <c r="AF23" s="660"/>
      <c r="AG23" s="660"/>
      <c r="AH23" s="660"/>
      <c r="AI23" s="660"/>
      <c r="AJ23" s="660"/>
      <c r="AK23" s="660"/>
      <c r="AL23" s="624" t="s">
        <v>130</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695"/>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233</v>
      </c>
      <c r="S24" s="622"/>
      <c r="T24" s="622"/>
      <c r="U24" s="622"/>
      <c r="V24" s="622"/>
      <c r="W24" s="622"/>
      <c r="X24" s="622"/>
      <c r="Y24" s="623"/>
      <c r="Z24" s="659" t="s">
        <v>233</v>
      </c>
      <c r="AA24" s="659"/>
      <c r="AB24" s="659"/>
      <c r="AC24" s="659"/>
      <c r="AD24" s="660" t="s">
        <v>130</v>
      </c>
      <c r="AE24" s="660"/>
      <c r="AF24" s="660"/>
      <c r="AG24" s="660"/>
      <c r="AH24" s="660"/>
      <c r="AI24" s="660"/>
      <c r="AJ24" s="660"/>
      <c r="AK24" s="660"/>
      <c r="AL24" s="624" t="s">
        <v>130</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59" t="s">
        <v>233</v>
      </c>
      <c r="BP24" s="659"/>
      <c r="BQ24" s="659"/>
      <c r="BR24" s="659"/>
      <c r="BS24" s="660" t="s">
        <v>233</v>
      </c>
      <c r="BT24" s="660"/>
      <c r="BU24" s="660"/>
      <c r="BV24" s="660"/>
      <c r="BW24" s="660"/>
      <c r="BX24" s="660"/>
      <c r="BY24" s="660"/>
      <c r="BZ24" s="660"/>
      <c r="CA24" s="660"/>
      <c r="CB24" s="695"/>
      <c r="CD24" s="679" t="s">
        <v>296</v>
      </c>
      <c r="CE24" s="680"/>
      <c r="CF24" s="680"/>
      <c r="CG24" s="680"/>
      <c r="CH24" s="680"/>
      <c r="CI24" s="680"/>
      <c r="CJ24" s="680"/>
      <c r="CK24" s="680"/>
      <c r="CL24" s="680"/>
      <c r="CM24" s="680"/>
      <c r="CN24" s="680"/>
      <c r="CO24" s="680"/>
      <c r="CP24" s="680"/>
      <c r="CQ24" s="681"/>
      <c r="CR24" s="676">
        <v>4006493</v>
      </c>
      <c r="CS24" s="677"/>
      <c r="CT24" s="677"/>
      <c r="CU24" s="677"/>
      <c r="CV24" s="677"/>
      <c r="CW24" s="677"/>
      <c r="CX24" s="677"/>
      <c r="CY24" s="702"/>
      <c r="CZ24" s="703">
        <v>39.700000000000003</v>
      </c>
      <c r="DA24" s="685"/>
      <c r="DB24" s="685"/>
      <c r="DC24" s="705"/>
      <c r="DD24" s="701">
        <v>2987279</v>
      </c>
      <c r="DE24" s="677"/>
      <c r="DF24" s="677"/>
      <c r="DG24" s="677"/>
      <c r="DH24" s="677"/>
      <c r="DI24" s="677"/>
      <c r="DJ24" s="677"/>
      <c r="DK24" s="702"/>
      <c r="DL24" s="701">
        <v>2973164</v>
      </c>
      <c r="DM24" s="677"/>
      <c r="DN24" s="677"/>
      <c r="DO24" s="677"/>
      <c r="DP24" s="677"/>
      <c r="DQ24" s="677"/>
      <c r="DR24" s="677"/>
      <c r="DS24" s="677"/>
      <c r="DT24" s="677"/>
      <c r="DU24" s="677"/>
      <c r="DV24" s="702"/>
      <c r="DW24" s="703">
        <v>53.5</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5948415</v>
      </c>
      <c r="S25" s="622"/>
      <c r="T25" s="622"/>
      <c r="U25" s="622"/>
      <c r="V25" s="622"/>
      <c r="W25" s="622"/>
      <c r="X25" s="622"/>
      <c r="Y25" s="623"/>
      <c r="Z25" s="659">
        <v>57.7</v>
      </c>
      <c r="AA25" s="659"/>
      <c r="AB25" s="659"/>
      <c r="AC25" s="659"/>
      <c r="AD25" s="660">
        <v>5457613</v>
      </c>
      <c r="AE25" s="660"/>
      <c r="AF25" s="660"/>
      <c r="AG25" s="660"/>
      <c r="AH25" s="660"/>
      <c r="AI25" s="660"/>
      <c r="AJ25" s="660"/>
      <c r="AK25" s="660"/>
      <c r="AL25" s="624">
        <v>99.3</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233</v>
      </c>
      <c r="BH25" s="622"/>
      <c r="BI25" s="622"/>
      <c r="BJ25" s="622"/>
      <c r="BK25" s="622"/>
      <c r="BL25" s="622"/>
      <c r="BM25" s="622"/>
      <c r="BN25" s="623"/>
      <c r="BO25" s="659" t="s">
        <v>130</v>
      </c>
      <c r="BP25" s="659"/>
      <c r="BQ25" s="659"/>
      <c r="BR25" s="659"/>
      <c r="BS25" s="660" t="s">
        <v>233</v>
      </c>
      <c r="BT25" s="660"/>
      <c r="BU25" s="660"/>
      <c r="BV25" s="660"/>
      <c r="BW25" s="660"/>
      <c r="BX25" s="660"/>
      <c r="BY25" s="660"/>
      <c r="BZ25" s="660"/>
      <c r="CA25" s="660"/>
      <c r="CB25" s="695"/>
      <c r="CD25" s="618" t="s">
        <v>299</v>
      </c>
      <c r="CE25" s="619"/>
      <c r="CF25" s="619"/>
      <c r="CG25" s="619"/>
      <c r="CH25" s="619"/>
      <c r="CI25" s="619"/>
      <c r="CJ25" s="619"/>
      <c r="CK25" s="619"/>
      <c r="CL25" s="619"/>
      <c r="CM25" s="619"/>
      <c r="CN25" s="619"/>
      <c r="CO25" s="619"/>
      <c r="CP25" s="619"/>
      <c r="CQ25" s="620"/>
      <c r="CR25" s="621">
        <v>1804673</v>
      </c>
      <c r="CS25" s="634"/>
      <c r="CT25" s="634"/>
      <c r="CU25" s="634"/>
      <c r="CV25" s="634"/>
      <c r="CW25" s="634"/>
      <c r="CX25" s="634"/>
      <c r="CY25" s="635"/>
      <c r="CZ25" s="624">
        <v>17.899999999999999</v>
      </c>
      <c r="DA25" s="636"/>
      <c r="DB25" s="636"/>
      <c r="DC25" s="637"/>
      <c r="DD25" s="627">
        <v>1690181</v>
      </c>
      <c r="DE25" s="634"/>
      <c r="DF25" s="634"/>
      <c r="DG25" s="634"/>
      <c r="DH25" s="634"/>
      <c r="DI25" s="634"/>
      <c r="DJ25" s="634"/>
      <c r="DK25" s="635"/>
      <c r="DL25" s="627">
        <v>1676873</v>
      </c>
      <c r="DM25" s="634"/>
      <c r="DN25" s="634"/>
      <c r="DO25" s="634"/>
      <c r="DP25" s="634"/>
      <c r="DQ25" s="634"/>
      <c r="DR25" s="634"/>
      <c r="DS25" s="634"/>
      <c r="DT25" s="634"/>
      <c r="DU25" s="634"/>
      <c r="DV25" s="635"/>
      <c r="DW25" s="624">
        <v>30.2</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710</v>
      </c>
      <c r="S26" s="622"/>
      <c r="T26" s="622"/>
      <c r="U26" s="622"/>
      <c r="V26" s="622"/>
      <c r="W26" s="622"/>
      <c r="X26" s="622"/>
      <c r="Y26" s="623"/>
      <c r="Z26" s="659">
        <v>0</v>
      </c>
      <c r="AA26" s="659"/>
      <c r="AB26" s="659"/>
      <c r="AC26" s="659"/>
      <c r="AD26" s="660">
        <v>710</v>
      </c>
      <c r="AE26" s="660"/>
      <c r="AF26" s="660"/>
      <c r="AG26" s="660"/>
      <c r="AH26" s="660"/>
      <c r="AI26" s="660"/>
      <c r="AJ26" s="660"/>
      <c r="AK26" s="660"/>
      <c r="AL26" s="624">
        <v>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695"/>
      <c r="CD26" s="618" t="s">
        <v>302</v>
      </c>
      <c r="CE26" s="619"/>
      <c r="CF26" s="619"/>
      <c r="CG26" s="619"/>
      <c r="CH26" s="619"/>
      <c r="CI26" s="619"/>
      <c r="CJ26" s="619"/>
      <c r="CK26" s="619"/>
      <c r="CL26" s="619"/>
      <c r="CM26" s="619"/>
      <c r="CN26" s="619"/>
      <c r="CO26" s="619"/>
      <c r="CP26" s="619"/>
      <c r="CQ26" s="620"/>
      <c r="CR26" s="621">
        <v>1002076</v>
      </c>
      <c r="CS26" s="622"/>
      <c r="CT26" s="622"/>
      <c r="CU26" s="622"/>
      <c r="CV26" s="622"/>
      <c r="CW26" s="622"/>
      <c r="CX26" s="622"/>
      <c r="CY26" s="623"/>
      <c r="CZ26" s="624">
        <v>9.9</v>
      </c>
      <c r="DA26" s="636"/>
      <c r="DB26" s="636"/>
      <c r="DC26" s="637"/>
      <c r="DD26" s="627">
        <v>952115</v>
      </c>
      <c r="DE26" s="622"/>
      <c r="DF26" s="622"/>
      <c r="DG26" s="622"/>
      <c r="DH26" s="622"/>
      <c r="DI26" s="622"/>
      <c r="DJ26" s="622"/>
      <c r="DK26" s="623"/>
      <c r="DL26" s="627" t="s">
        <v>233</v>
      </c>
      <c r="DM26" s="622"/>
      <c r="DN26" s="622"/>
      <c r="DO26" s="622"/>
      <c r="DP26" s="622"/>
      <c r="DQ26" s="622"/>
      <c r="DR26" s="622"/>
      <c r="DS26" s="622"/>
      <c r="DT26" s="622"/>
      <c r="DU26" s="622"/>
      <c r="DV26" s="623"/>
      <c r="DW26" s="624" t="s">
        <v>233</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19994</v>
      </c>
      <c r="S27" s="622"/>
      <c r="T27" s="622"/>
      <c r="U27" s="622"/>
      <c r="V27" s="622"/>
      <c r="W27" s="622"/>
      <c r="X27" s="622"/>
      <c r="Y27" s="623"/>
      <c r="Z27" s="659">
        <v>0.2</v>
      </c>
      <c r="AA27" s="659"/>
      <c r="AB27" s="659"/>
      <c r="AC27" s="659"/>
      <c r="AD27" s="660" t="s">
        <v>233</v>
      </c>
      <c r="AE27" s="660"/>
      <c r="AF27" s="660"/>
      <c r="AG27" s="660"/>
      <c r="AH27" s="660"/>
      <c r="AI27" s="660"/>
      <c r="AJ27" s="660"/>
      <c r="AK27" s="660"/>
      <c r="AL27" s="624" t="s">
        <v>130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1452173</v>
      </c>
      <c r="BH27" s="622"/>
      <c r="BI27" s="622"/>
      <c r="BJ27" s="622"/>
      <c r="BK27" s="622"/>
      <c r="BL27" s="622"/>
      <c r="BM27" s="622"/>
      <c r="BN27" s="623"/>
      <c r="BO27" s="659">
        <v>100</v>
      </c>
      <c r="BP27" s="659"/>
      <c r="BQ27" s="659"/>
      <c r="BR27" s="659"/>
      <c r="BS27" s="660" t="s">
        <v>130</v>
      </c>
      <c r="BT27" s="660"/>
      <c r="BU27" s="660"/>
      <c r="BV27" s="660"/>
      <c r="BW27" s="660"/>
      <c r="BX27" s="660"/>
      <c r="BY27" s="660"/>
      <c r="BZ27" s="660"/>
      <c r="CA27" s="660"/>
      <c r="CB27" s="695"/>
      <c r="CD27" s="618" t="s">
        <v>305</v>
      </c>
      <c r="CE27" s="619"/>
      <c r="CF27" s="619"/>
      <c r="CG27" s="619"/>
      <c r="CH27" s="619"/>
      <c r="CI27" s="619"/>
      <c r="CJ27" s="619"/>
      <c r="CK27" s="619"/>
      <c r="CL27" s="619"/>
      <c r="CM27" s="619"/>
      <c r="CN27" s="619"/>
      <c r="CO27" s="619"/>
      <c r="CP27" s="619"/>
      <c r="CQ27" s="620"/>
      <c r="CR27" s="621">
        <v>1128588</v>
      </c>
      <c r="CS27" s="634"/>
      <c r="CT27" s="634"/>
      <c r="CU27" s="634"/>
      <c r="CV27" s="634"/>
      <c r="CW27" s="634"/>
      <c r="CX27" s="634"/>
      <c r="CY27" s="635"/>
      <c r="CZ27" s="624">
        <v>11.2</v>
      </c>
      <c r="DA27" s="636"/>
      <c r="DB27" s="636"/>
      <c r="DC27" s="637"/>
      <c r="DD27" s="627">
        <v>267774</v>
      </c>
      <c r="DE27" s="634"/>
      <c r="DF27" s="634"/>
      <c r="DG27" s="634"/>
      <c r="DH27" s="634"/>
      <c r="DI27" s="634"/>
      <c r="DJ27" s="634"/>
      <c r="DK27" s="635"/>
      <c r="DL27" s="627">
        <v>266967</v>
      </c>
      <c r="DM27" s="634"/>
      <c r="DN27" s="634"/>
      <c r="DO27" s="634"/>
      <c r="DP27" s="634"/>
      <c r="DQ27" s="634"/>
      <c r="DR27" s="634"/>
      <c r="DS27" s="634"/>
      <c r="DT27" s="634"/>
      <c r="DU27" s="634"/>
      <c r="DV27" s="635"/>
      <c r="DW27" s="624">
        <v>4.8</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166636</v>
      </c>
      <c r="S28" s="622"/>
      <c r="T28" s="622"/>
      <c r="U28" s="622"/>
      <c r="V28" s="622"/>
      <c r="W28" s="622"/>
      <c r="X28" s="622"/>
      <c r="Y28" s="623"/>
      <c r="Z28" s="659">
        <v>1.6</v>
      </c>
      <c r="AA28" s="659"/>
      <c r="AB28" s="659"/>
      <c r="AC28" s="659"/>
      <c r="AD28" s="660">
        <v>109</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1073232</v>
      </c>
      <c r="CS28" s="622"/>
      <c r="CT28" s="622"/>
      <c r="CU28" s="622"/>
      <c r="CV28" s="622"/>
      <c r="CW28" s="622"/>
      <c r="CX28" s="622"/>
      <c r="CY28" s="623"/>
      <c r="CZ28" s="624">
        <v>10.6</v>
      </c>
      <c r="DA28" s="636"/>
      <c r="DB28" s="636"/>
      <c r="DC28" s="637"/>
      <c r="DD28" s="627">
        <v>1029324</v>
      </c>
      <c r="DE28" s="622"/>
      <c r="DF28" s="622"/>
      <c r="DG28" s="622"/>
      <c r="DH28" s="622"/>
      <c r="DI28" s="622"/>
      <c r="DJ28" s="622"/>
      <c r="DK28" s="623"/>
      <c r="DL28" s="627">
        <v>1029324</v>
      </c>
      <c r="DM28" s="622"/>
      <c r="DN28" s="622"/>
      <c r="DO28" s="622"/>
      <c r="DP28" s="622"/>
      <c r="DQ28" s="622"/>
      <c r="DR28" s="622"/>
      <c r="DS28" s="622"/>
      <c r="DT28" s="622"/>
      <c r="DU28" s="622"/>
      <c r="DV28" s="623"/>
      <c r="DW28" s="624">
        <v>18.5</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46534</v>
      </c>
      <c r="S29" s="622"/>
      <c r="T29" s="622"/>
      <c r="U29" s="622"/>
      <c r="V29" s="622"/>
      <c r="W29" s="622"/>
      <c r="X29" s="622"/>
      <c r="Y29" s="623"/>
      <c r="Z29" s="659">
        <v>0.5</v>
      </c>
      <c r="AA29" s="659"/>
      <c r="AB29" s="659"/>
      <c r="AC29" s="659"/>
      <c r="AD29" s="660">
        <v>1219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309</v>
      </c>
      <c r="CE29" s="641"/>
      <c r="CF29" s="618" t="s">
        <v>310</v>
      </c>
      <c r="CG29" s="619"/>
      <c r="CH29" s="619"/>
      <c r="CI29" s="619"/>
      <c r="CJ29" s="619"/>
      <c r="CK29" s="619"/>
      <c r="CL29" s="619"/>
      <c r="CM29" s="619"/>
      <c r="CN29" s="619"/>
      <c r="CO29" s="619"/>
      <c r="CP29" s="619"/>
      <c r="CQ29" s="620"/>
      <c r="CR29" s="621">
        <v>1073232</v>
      </c>
      <c r="CS29" s="634"/>
      <c r="CT29" s="634"/>
      <c r="CU29" s="634"/>
      <c r="CV29" s="634"/>
      <c r="CW29" s="634"/>
      <c r="CX29" s="634"/>
      <c r="CY29" s="635"/>
      <c r="CZ29" s="624">
        <v>10.6</v>
      </c>
      <c r="DA29" s="636"/>
      <c r="DB29" s="636"/>
      <c r="DC29" s="637"/>
      <c r="DD29" s="627">
        <v>1029324</v>
      </c>
      <c r="DE29" s="634"/>
      <c r="DF29" s="634"/>
      <c r="DG29" s="634"/>
      <c r="DH29" s="634"/>
      <c r="DI29" s="634"/>
      <c r="DJ29" s="634"/>
      <c r="DK29" s="635"/>
      <c r="DL29" s="627">
        <v>1029324</v>
      </c>
      <c r="DM29" s="634"/>
      <c r="DN29" s="634"/>
      <c r="DO29" s="634"/>
      <c r="DP29" s="634"/>
      <c r="DQ29" s="634"/>
      <c r="DR29" s="634"/>
      <c r="DS29" s="634"/>
      <c r="DT29" s="634"/>
      <c r="DU29" s="634"/>
      <c r="DV29" s="635"/>
      <c r="DW29" s="624">
        <v>18.5</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1230057</v>
      </c>
      <c r="S30" s="622"/>
      <c r="T30" s="622"/>
      <c r="U30" s="622"/>
      <c r="V30" s="622"/>
      <c r="W30" s="622"/>
      <c r="X30" s="622"/>
      <c r="Y30" s="623"/>
      <c r="Z30" s="659">
        <v>11.9</v>
      </c>
      <c r="AA30" s="659"/>
      <c r="AB30" s="659"/>
      <c r="AC30" s="659"/>
      <c r="AD30" s="660" t="s">
        <v>130</v>
      </c>
      <c r="AE30" s="660"/>
      <c r="AF30" s="660"/>
      <c r="AG30" s="660"/>
      <c r="AH30" s="660"/>
      <c r="AI30" s="660"/>
      <c r="AJ30" s="660"/>
      <c r="AK30" s="660"/>
      <c r="AL30" s="624" t="s">
        <v>130</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312</v>
      </c>
      <c r="BH30" s="693"/>
      <c r="BI30" s="693"/>
      <c r="BJ30" s="693"/>
      <c r="BK30" s="693"/>
      <c r="BL30" s="693"/>
      <c r="BM30" s="693"/>
      <c r="BN30" s="693"/>
      <c r="BO30" s="693"/>
      <c r="BP30" s="693"/>
      <c r="BQ30" s="694"/>
      <c r="BR30" s="673" t="s">
        <v>313</v>
      </c>
      <c r="BS30" s="693"/>
      <c r="BT30" s="693"/>
      <c r="BU30" s="693"/>
      <c r="BV30" s="693"/>
      <c r="BW30" s="693"/>
      <c r="BX30" s="693"/>
      <c r="BY30" s="693"/>
      <c r="BZ30" s="693"/>
      <c r="CA30" s="693"/>
      <c r="CB30" s="694"/>
      <c r="CD30" s="642"/>
      <c r="CE30" s="643"/>
      <c r="CF30" s="618" t="s">
        <v>314</v>
      </c>
      <c r="CG30" s="619"/>
      <c r="CH30" s="619"/>
      <c r="CI30" s="619"/>
      <c r="CJ30" s="619"/>
      <c r="CK30" s="619"/>
      <c r="CL30" s="619"/>
      <c r="CM30" s="619"/>
      <c r="CN30" s="619"/>
      <c r="CO30" s="619"/>
      <c r="CP30" s="619"/>
      <c r="CQ30" s="620"/>
      <c r="CR30" s="621">
        <v>1040666</v>
      </c>
      <c r="CS30" s="622"/>
      <c r="CT30" s="622"/>
      <c r="CU30" s="622"/>
      <c r="CV30" s="622"/>
      <c r="CW30" s="622"/>
      <c r="CX30" s="622"/>
      <c r="CY30" s="623"/>
      <c r="CZ30" s="624">
        <v>10.3</v>
      </c>
      <c r="DA30" s="636"/>
      <c r="DB30" s="636"/>
      <c r="DC30" s="637"/>
      <c r="DD30" s="627">
        <v>998440</v>
      </c>
      <c r="DE30" s="622"/>
      <c r="DF30" s="622"/>
      <c r="DG30" s="622"/>
      <c r="DH30" s="622"/>
      <c r="DI30" s="622"/>
      <c r="DJ30" s="622"/>
      <c r="DK30" s="623"/>
      <c r="DL30" s="627">
        <v>998440</v>
      </c>
      <c r="DM30" s="622"/>
      <c r="DN30" s="622"/>
      <c r="DO30" s="622"/>
      <c r="DP30" s="622"/>
      <c r="DQ30" s="622"/>
      <c r="DR30" s="622"/>
      <c r="DS30" s="622"/>
      <c r="DT30" s="622"/>
      <c r="DU30" s="622"/>
      <c r="DV30" s="623"/>
      <c r="DW30" s="624">
        <v>18</v>
      </c>
      <c r="DX30" s="636"/>
      <c r="DY30" s="636"/>
      <c r="DZ30" s="636"/>
      <c r="EA30" s="636"/>
      <c r="EB30" s="636"/>
      <c r="EC30" s="648"/>
    </row>
    <row r="31" spans="2:133" ht="11.25" customHeight="1" x14ac:dyDescent="0.15">
      <c r="B31" s="696" t="s">
        <v>315</v>
      </c>
      <c r="C31" s="697"/>
      <c r="D31" s="697"/>
      <c r="E31" s="697"/>
      <c r="F31" s="697"/>
      <c r="G31" s="697"/>
      <c r="H31" s="697"/>
      <c r="I31" s="697"/>
      <c r="J31" s="697"/>
      <c r="K31" s="697"/>
      <c r="L31" s="697"/>
      <c r="M31" s="697"/>
      <c r="N31" s="697"/>
      <c r="O31" s="697"/>
      <c r="P31" s="697"/>
      <c r="Q31" s="698"/>
      <c r="R31" s="621" t="s">
        <v>233</v>
      </c>
      <c r="S31" s="622"/>
      <c r="T31" s="622"/>
      <c r="U31" s="622"/>
      <c r="V31" s="622"/>
      <c r="W31" s="622"/>
      <c r="X31" s="622"/>
      <c r="Y31" s="623"/>
      <c r="Z31" s="659" t="s">
        <v>233</v>
      </c>
      <c r="AA31" s="659"/>
      <c r="AB31" s="659"/>
      <c r="AC31" s="659"/>
      <c r="AD31" s="660" t="s">
        <v>130</v>
      </c>
      <c r="AE31" s="660"/>
      <c r="AF31" s="660"/>
      <c r="AG31" s="660"/>
      <c r="AH31" s="660"/>
      <c r="AI31" s="660"/>
      <c r="AJ31" s="660"/>
      <c r="AK31" s="660"/>
      <c r="AL31" s="624" t="s">
        <v>130</v>
      </c>
      <c r="AM31" s="625"/>
      <c r="AN31" s="625"/>
      <c r="AO31" s="661"/>
      <c r="AP31" s="687" t="s">
        <v>316</v>
      </c>
      <c r="AQ31" s="688"/>
      <c r="AR31" s="688"/>
      <c r="AS31" s="688"/>
      <c r="AT31" s="689" t="s">
        <v>317</v>
      </c>
      <c r="AU31" s="218"/>
      <c r="AV31" s="218"/>
      <c r="AW31" s="218"/>
      <c r="AX31" s="679" t="s">
        <v>190</v>
      </c>
      <c r="AY31" s="680"/>
      <c r="AZ31" s="680"/>
      <c r="BA31" s="680"/>
      <c r="BB31" s="680"/>
      <c r="BC31" s="680"/>
      <c r="BD31" s="680"/>
      <c r="BE31" s="680"/>
      <c r="BF31" s="681"/>
      <c r="BG31" s="683">
        <v>98.9</v>
      </c>
      <c r="BH31" s="684"/>
      <c r="BI31" s="684"/>
      <c r="BJ31" s="684"/>
      <c r="BK31" s="684"/>
      <c r="BL31" s="684"/>
      <c r="BM31" s="685">
        <v>94.1</v>
      </c>
      <c r="BN31" s="684"/>
      <c r="BO31" s="684"/>
      <c r="BP31" s="684"/>
      <c r="BQ31" s="686"/>
      <c r="BR31" s="683">
        <v>98.7</v>
      </c>
      <c r="BS31" s="684"/>
      <c r="BT31" s="684"/>
      <c r="BU31" s="684"/>
      <c r="BV31" s="684"/>
      <c r="BW31" s="684"/>
      <c r="BX31" s="685">
        <v>93.7</v>
      </c>
      <c r="BY31" s="684"/>
      <c r="BZ31" s="684"/>
      <c r="CA31" s="684"/>
      <c r="CB31" s="686"/>
      <c r="CD31" s="642"/>
      <c r="CE31" s="643"/>
      <c r="CF31" s="618" t="s">
        <v>318</v>
      </c>
      <c r="CG31" s="619"/>
      <c r="CH31" s="619"/>
      <c r="CI31" s="619"/>
      <c r="CJ31" s="619"/>
      <c r="CK31" s="619"/>
      <c r="CL31" s="619"/>
      <c r="CM31" s="619"/>
      <c r="CN31" s="619"/>
      <c r="CO31" s="619"/>
      <c r="CP31" s="619"/>
      <c r="CQ31" s="620"/>
      <c r="CR31" s="621">
        <v>32566</v>
      </c>
      <c r="CS31" s="634"/>
      <c r="CT31" s="634"/>
      <c r="CU31" s="634"/>
      <c r="CV31" s="634"/>
      <c r="CW31" s="634"/>
      <c r="CX31" s="634"/>
      <c r="CY31" s="635"/>
      <c r="CZ31" s="624">
        <v>0.3</v>
      </c>
      <c r="DA31" s="636"/>
      <c r="DB31" s="636"/>
      <c r="DC31" s="637"/>
      <c r="DD31" s="627">
        <v>30884</v>
      </c>
      <c r="DE31" s="634"/>
      <c r="DF31" s="634"/>
      <c r="DG31" s="634"/>
      <c r="DH31" s="634"/>
      <c r="DI31" s="634"/>
      <c r="DJ31" s="634"/>
      <c r="DK31" s="635"/>
      <c r="DL31" s="627">
        <v>30884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544566</v>
      </c>
      <c r="S32" s="622"/>
      <c r="T32" s="622"/>
      <c r="U32" s="622"/>
      <c r="V32" s="622"/>
      <c r="W32" s="622"/>
      <c r="X32" s="622"/>
      <c r="Y32" s="623"/>
      <c r="Z32" s="659">
        <v>5.3</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0"/>
      <c r="AU32" s="214" t="s">
        <v>320</v>
      </c>
      <c r="AX32" s="618" t="s">
        <v>321</v>
      </c>
      <c r="AY32" s="619"/>
      <c r="AZ32" s="619"/>
      <c r="BA32" s="619"/>
      <c r="BB32" s="619"/>
      <c r="BC32" s="619"/>
      <c r="BD32" s="619"/>
      <c r="BE32" s="619"/>
      <c r="BF32" s="620"/>
      <c r="BG32" s="692">
        <v>99.2</v>
      </c>
      <c r="BH32" s="634"/>
      <c r="BI32" s="634"/>
      <c r="BJ32" s="634"/>
      <c r="BK32" s="634"/>
      <c r="BL32" s="634"/>
      <c r="BM32" s="625">
        <v>98.3</v>
      </c>
      <c r="BN32" s="634"/>
      <c r="BO32" s="634"/>
      <c r="BP32" s="634"/>
      <c r="BQ32" s="657"/>
      <c r="BR32" s="692">
        <v>99</v>
      </c>
      <c r="BS32" s="634"/>
      <c r="BT32" s="634"/>
      <c r="BU32" s="634"/>
      <c r="BV32" s="634"/>
      <c r="BW32" s="634"/>
      <c r="BX32" s="625">
        <v>97.6</v>
      </c>
      <c r="BY32" s="634"/>
      <c r="BZ32" s="634"/>
      <c r="CA32" s="634"/>
      <c r="CB32" s="657"/>
      <c r="CD32" s="644"/>
      <c r="CE32" s="645"/>
      <c r="CF32" s="618" t="s">
        <v>322</v>
      </c>
      <c r="CG32" s="619"/>
      <c r="CH32" s="619"/>
      <c r="CI32" s="619"/>
      <c r="CJ32" s="619"/>
      <c r="CK32" s="619"/>
      <c r="CL32" s="619"/>
      <c r="CM32" s="619"/>
      <c r="CN32" s="619"/>
      <c r="CO32" s="619"/>
      <c r="CP32" s="619"/>
      <c r="CQ32" s="620"/>
      <c r="CR32" s="621" t="s">
        <v>130</v>
      </c>
      <c r="CS32" s="622"/>
      <c r="CT32" s="622"/>
      <c r="CU32" s="622"/>
      <c r="CV32" s="622"/>
      <c r="CW32" s="622"/>
      <c r="CX32" s="622"/>
      <c r="CY32" s="623"/>
      <c r="CZ32" s="624" t="s">
        <v>233</v>
      </c>
      <c r="DA32" s="636"/>
      <c r="DB32" s="636"/>
      <c r="DC32" s="637"/>
      <c r="DD32" s="627" t="s">
        <v>233</v>
      </c>
      <c r="DE32" s="622"/>
      <c r="DF32" s="622"/>
      <c r="DG32" s="622"/>
      <c r="DH32" s="622"/>
      <c r="DI32" s="622"/>
      <c r="DJ32" s="622"/>
      <c r="DK32" s="623"/>
      <c r="DL32" s="627" t="s">
        <v>130</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38450</v>
      </c>
      <c r="S33" s="622"/>
      <c r="T33" s="622"/>
      <c r="U33" s="622"/>
      <c r="V33" s="622"/>
      <c r="W33" s="622"/>
      <c r="X33" s="622"/>
      <c r="Y33" s="623"/>
      <c r="Z33" s="659">
        <v>0.4</v>
      </c>
      <c r="AA33" s="659"/>
      <c r="AB33" s="659"/>
      <c r="AC33" s="659"/>
      <c r="AD33" s="660">
        <v>18177</v>
      </c>
      <c r="AE33" s="660"/>
      <c r="AF33" s="660"/>
      <c r="AG33" s="660"/>
      <c r="AH33" s="660"/>
      <c r="AI33" s="660"/>
      <c r="AJ33" s="660"/>
      <c r="AK33" s="660"/>
      <c r="AL33" s="624">
        <v>0.3</v>
      </c>
      <c r="AM33" s="625"/>
      <c r="AN33" s="625"/>
      <c r="AO33" s="661"/>
      <c r="AP33" s="664"/>
      <c r="AQ33" s="665"/>
      <c r="AR33" s="665"/>
      <c r="AS33" s="665"/>
      <c r="AT33" s="691"/>
      <c r="AU33" s="219"/>
      <c r="AV33" s="219"/>
      <c r="AW33" s="219"/>
      <c r="AX33" s="602" t="s">
        <v>324</v>
      </c>
      <c r="AY33" s="603"/>
      <c r="AZ33" s="603"/>
      <c r="BA33" s="603"/>
      <c r="BB33" s="603"/>
      <c r="BC33" s="603"/>
      <c r="BD33" s="603"/>
      <c r="BE33" s="603"/>
      <c r="BF33" s="604"/>
      <c r="BG33" s="682">
        <v>98.4</v>
      </c>
      <c r="BH33" s="606"/>
      <c r="BI33" s="606"/>
      <c r="BJ33" s="606"/>
      <c r="BK33" s="606"/>
      <c r="BL33" s="606"/>
      <c r="BM33" s="652">
        <v>89.6</v>
      </c>
      <c r="BN33" s="606"/>
      <c r="BO33" s="606"/>
      <c r="BP33" s="606"/>
      <c r="BQ33" s="669"/>
      <c r="BR33" s="682">
        <v>98.1</v>
      </c>
      <c r="BS33" s="606"/>
      <c r="BT33" s="606"/>
      <c r="BU33" s="606"/>
      <c r="BV33" s="606"/>
      <c r="BW33" s="606"/>
      <c r="BX33" s="652">
        <v>89.2</v>
      </c>
      <c r="BY33" s="606"/>
      <c r="BZ33" s="606"/>
      <c r="CA33" s="606"/>
      <c r="CB33" s="669"/>
      <c r="CD33" s="618" t="s">
        <v>325</v>
      </c>
      <c r="CE33" s="619"/>
      <c r="CF33" s="619"/>
      <c r="CG33" s="619"/>
      <c r="CH33" s="619"/>
      <c r="CI33" s="619"/>
      <c r="CJ33" s="619"/>
      <c r="CK33" s="619"/>
      <c r="CL33" s="619"/>
      <c r="CM33" s="619"/>
      <c r="CN33" s="619"/>
      <c r="CO33" s="619"/>
      <c r="CP33" s="619"/>
      <c r="CQ33" s="620"/>
      <c r="CR33" s="621">
        <v>4500976</v>
      </c>
      <c r="CS33" s="634"/>
      <c r="CT33" s="634"/>
      <c r="CU33" s="634"/>
      <c r="CV33" s="634"/>
      <c r="CW33" s="634"/>
      <c r="CX33" s="634"/>
      <c r="CY33" s="635"/>
      <c r="CZ33" s="624">
        <v>44.6</v>
      </c>
      <c r="DA33" s="636"/>
      <c r="DB33" s="636"/>
      <c r="DC33" s="637"/>
      <c r="DD33" s="627">
        <v>3682965</v>
      </c>
      <c r="DE33" s="634"/>
      <c r="DF33" s="634"/>
      <c r="DG33" s="634"/>
      <c r="DH33" s="634"/>
      <c r="DI33" s="634"/>
      <c r="DJ33" s="634"/>
      <c r="DK33" s="635"/>
      <c r="DL33" s="627">
        <v>2379076</v>
      </c>
      <c r="DM33" s="634"/>
      <c r="DN33" s="634"/>
      <c r="DO33" s="634"/>
      <c r="DP33" s="634"/>
      <c r="DQ33" s="634"/>
      <c r="DR33" s="634"/>
      <c r="DS33" s="634"/>
      <c r="DT33" s="634"/>
      <c r="DU33" s="634"/>
      <c r="DV33" s="635"/>
      <c r="DW33" s="624">
        <v>42.8</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372453</v>
      </c>
      <c r="S34" s="622"/>
      <c r="T34" s="622"/>
      <c r="U34" s="622"/>
      <c r="V34" s="622"/>
      <c r="W34" s="622"/>
      <c r="X34" s="622"/>
      <c r="Y34" s="623"/>
      <c r="Z34" s="659">
        <v>3.6</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1469683</v>
      </c>
      <c r="CS34" s="622"/>
      <c r="CT34" s="622"/>
      <c r="CU34" s="622"/>
      <c r="CV34" s="622"/>
      <c r="CW34" s="622"/>
      <c r="CX34" s="622"/>
      <c r="CY34" s="623"/>
      <c r="CZ34" s="624">
        <v>14.6</v>
      </c>
      <c r="DA34" s="636"/>
      <c r="DB34" s="636"/>
      <c r="DC34" s="637"/>
      <c r="DD34" s="627">
        <v>1194914</v>
      </c>
      <c r="DE34" s="622"/>
      <c r="DF34" s="622"/>
      <c r="DG34" s="622"/>
      <c r="DH34" s="622"/>
      <c r="DI34" s="622"/>
      <c r="DJ34" s="622"/>
      <c r="DK34" s="623"/>
      <c r="DL34" s="627">
        <v>992998</v>
      </c>
      <c r="DM34" s="622"/>
      <c r="DN34" s="622"/>
      <c r="DO34" s="622"/>
      <c r="DP34" s="622"/>
      <c r="DQ34" s="622"/>
      <c r="DR34" s="622"/>
      <c r="DS34" s="622"/>
      <c r="DT34" s="622"/>
      <c r="DU34" s="622"/>
      <c r="DV34" s="623"/>
      <c r="DW34" s="624">
        <v>17.899999999999999</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108652</v>
      </c>
      <c r="S35" s="622"/>
      <c r="T35" s="622"/>
      <c r="U35" s="622"/>
      <c r="V35" s="622"/>
      <c r="W35" s="622"/>
      <c r="X35" s="622"/>
      <c r="Y35" s="623"/>
      <c r="Z35" s="659">
        <v>1.1000000000000001</v>
      </c>
      <c r="AA35" s="659"/>
      <c r="AB35" s="659"/>
      <c r="AC35" s="659"/>
      <c r="AD35" s="660" t="s">
        <v>130</v>
      </c>
      <c r="AE35" s="660"/>
      <c r="AF35" s="660"/>
      <c r="AG35" s="660"/>
      <c r="AH35" s="660"/>
      <c r="AI35" s="660"/>
      <c r="AJ35" s="660"/>
      <c r="AK35" s="660"/>
      <c r="AL35" s="624" t="s">
        <v>233</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98518</v>
      </c>
      <c r="CS35" s="634"/>
      <c r="CT35" s="634"/>
      <c r="CU35" s="634"/>
      <c r="CV35" s="634"/>
      <c r="CW35" s="634"/>
      <c r="CX35" s="634"/>
      <c r="CY35" s="635"/>
      <c r="CZ35" s="624">
        <v>1</v>
      </c>
      <c r="DA35" s="636"/>
      <c r="DB35" s="636"/>
      <c r="DC35" s="637"/>
      <c r="DD35" s="627">
        <v>60316</v>
      </c>
      <c r="DE35" s="634"/>
      <c r="DF35" s="634"/>
      <c r="DG35" s="634"/>
      <c r="DH35" s="634"/>
      <c r="DI35" s="634"/>
      <c r="DJ35" s="634"/>
      <c r="DK35" s="635"/>
      <c r="DL35" s="627">
        <v>59274</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232320</v>
      </c>
      <c r="S36" s="622"/>
      <c r="T36" s="622"/>
      <c r="U36" s="622"/>
      <c r="V36" s="622"/>
      <c r="W36" s="622"/>
      <c r="X36" s="622"/>
      <c r="Y36" s="623"/>
      <c r="Z36" s="659">
        <v>2.2999999999999998</v>
      </c>
      <c r="AA36" s="659"/>
      <c r="AB36" s="659"/>
      <c r="AC36" s="659"/>
      <c r="AD36" s="660" t="s">
        <v>233</v>
      </c>
      <c r="AE36" s="660"/>
      <c r="AF36" s="660"/>
      <c r="AG36" s="660"/>
      <c r="AH36" s="660"/>
      <c r="AI36" s="660"/>
      <c r="AJ36" s="660"/>
      <c r="AK36" s="660"/>
      <c r="AL36" s="624" t="s">
        <v>130</v>
      </c>
      <c r="AM36" s="625"/>
      <c r="AN36" s="625"/>
      <c r="AO36" s="661"/>
      <c r="AP36" s="222"/>
      <c r="AQ36" s="670" t="s">
        <v>333</v>
      </c>
      <c r="AR36" s="671"/>
      <c r="AS36" s="671"/>
      <c r="AT36" s="671"/>
      <c r="AU36" s="671"/>
      <c r="AV36" s="671"/>
      <c r="AW36" s="671"/>
      <c r="AX36" s="671"/>
      <c r="AY36" s="672"/>
      <c r="AZ36" s="676">
        <v>1402071</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6477</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1515135</v>
      </c>
      <c r="CS36" s="622"/>
      <c r="CT36" s="622"/>
      <c r="CU36" s="622"/>
      <c r="CV36" s="622"/>
      <c r="CW36" s="622"/>
      <c r="CX36" s="622"/>
      <c r="CY36" s="623"/>
      <c r="CZ36" s="624">
        <v>15</v>
      </c>
      <c r="DA36" s="636"/>
      <c r="DB36" s="636"/>
      <c r="DC36" s="637"/>
      <c r="DD36" s="627">
        <v>1223116</v>
      </c>
      <c r="DE36" s="622"/>
      <c r="DF36" s="622"/>
      <c r="DG36" s="622"/>
      <c r="DH36" s="622"/>
      <c r="DI36" s="622"/>
      <c r="DJ36" s="622"/>
      <c r="DK36" s="623"/>
      <c r="DL36" s="627">
        <v>666627</v>
      </c>
      <c r="DM36" s="622"/>
      <c r="DN36" s="622"/>
      <c r="DO36" s="622"/>
      <c r="DP36" s="622"/>
      <c r="DQ36" s="622"/>
      <c r="DR36" s="622"/>
      <c r="DS36" s="622"/>
      <c r="DT36" s="622"/>
      <c r="DU36" s="622"/>
      <c r="DV36" s="623"/>
      <c r="DW36" s="624">
        <v>12</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137808</v>
      </c>
      <c r="S37" s="622"/>
      <c r="T37" s="622"/>
      <c r="U37" s="622"/>
      <c r="V37" s="622"/>
      <c r="W37" s="622"/>
      <c r="X37" s="622"/>
      <c r="Y37" s="623"/>
      <c r="Z37" s="659">
        <v>1.3</v>
      </c>
      <c r="AA37" s="659"/>
      <c r="AB37" s="659"/>
      <c r="AC37" s="659"/>
      <c r="AD37" s="660">
        <v>17594</v>
      </c>
      <c r="AE37" s="660"/>
      <c r="AF37" s="660"/>
      <c r="AG37" s="660"/>
      <c r="AH37" s="660"/>
      <c r="AI37" s="660"/>
      <c r="AJ37" s="660"/>
      <c r="AK37" s="660"/>
      <c r="AL37" s="624">
        <v>0.3</v>
      </c>
      <c r="AM37" s="625"/>
      <c r="AN37" s="625"/>
      <c r="AO37" s="661"/>
      <c r="AQ37" s="654" t="s">
        <v>337</v>
      </c>
      <c r="AR37" s="655"/>
      <c r="AS37" s="655"/>
      <c r="AT37" s="655"/>
      <c r="AU37" s="655"/>
      <c r="AV37" s="655"/>
      <c r="AW37" s="655"/>
      <c r="AX37" s="655"/>
      <c r="AY37" s="656"/>
      <c r="AZ37" s="621">
        <v>382363</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-42149</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168297</v>
      </c>
      <c r="CS37" s="634"/>
      <c r="CT37" s="634"/>
      <c r="CU37" s="634"/>
      <c r="CV37" s="634"/>
      <c r="CW37" s="634"/>
      <c r="CX37" s="634"/>
      <c r="CY37" s="635"/>
      <c r="CZ37" s="624">
        <v>1.7</v>
      </c>
      <c r="DA37" s="636"/>
      <c r="DB37" s="636"/>
      <c r="DC37" s="637"/>
      <c r="DD37" s="627">
        <v>142171</v>
      </c>
      <c r="DE37" s="634"/>
      <c r="DF37" s="634"/>
      <c r="DG37" s="634"/>
      <c r="DH37" s="634"/>
      <c r="DI37" s="634"/>
      <c r="DJ37" s="634"/>
      <c r="DK37" s="635"/>
      <c r="DL37" s="627">
        <v>142171</v>
      </c>
      <c r="DM37" s="634"/>
      <c r="DN37" s="634"/>
      <c r="DO37" s="634"/>
      <c r="DP37" s="634"/>
      <c r="DQ37" s="634"/>
      <c r="DR37" s="634"/>
      <c r="DS37" s="634"/>
      <c r="DT37" s="634"/>
      <c r="DU37" s="634"/>
      <c r="DV37" s="635"/>
      <c r="DW37" s="624">
        <v>2.6</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1456301</v>
      </c>
      <c r="S38" s="622"/>
      <c r="T38" s="622"/>
      <c r="U38" s="622"/>
      <c r="V38" s="622"/>
      <c r="W38" s="622"/>
      <c r="X38" s="622"/>
      <c r="Y38" s="623"/>
      <c r="Z38" s="659">
        <v>14.1</v>
      </c>
      <c r="AA38" s="659"/>
      <c r="AB38" s="659"/>
      <c r="AC38" s="659"/>
      <c r="AD38" s="660" t="s">
        <v>233</v>
      </c>
      <c r="AE38" s="660"/>
      <c r="AF38" s="660"/>
      <c r="AG38" s="660"/>
      <c r="AH38" s="660"/>
      <c r="AI38" s="660"/>
      <c r="AJ38" s="660"/>
      <c r="AK38" s="660"/>
      <c r="AL38" s="624" t="s">
        <v>130</v>
      </c>
      <c r="AM38" s="625"/>
      <c r="AN38" s="625"/>
      <c r="AO38" s="661"/>
      <c r="AQ38" s="654" t="s">
        <v>341</v>
      </c>
      <c r="AR38" s="655"/>
      <c r="AS38" s="655"/>
      <c r="AT38" s="655"/>
      <c r="AU38" s="655"/>
      <c r="AV38" s="655"/>
      <c r="AW38" s="655"/>
      <c r="AX38" s="655"/>
      <c r="AY38" s="656"/>
      <c r="AZ38" s="621">
        <v>72294</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2704</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947414</v>
      </c>
      <c r="CS38" s="622"/>
      <c r="CT38" s="622"/>
      <c r="CU38" s="622"/>
      <c r="CV38" s="622"/>
      <c r="CW38" s="622"/>
      <c r="CX38" s="622"/>
      <c r="CY38" s="623"/>
      <c r="CZ38" s="624">
        <v>9.4</v>
      </c>
      <c r="DA38" s="636"/>
      <c r="DB38" s="636"/>
      <c r="DC38" s="637"/>
      <c r="DD38" s="627">
        <v>741661</v>
      </c>
      <c r="DE38" s="622"/>
      <c r="DF38" s="622"/>
      <c r="DG38" s="622"/>
      <c r="DH38" s="622"/>
      <c r="DI38" s="622"/>
      <c r="DJ38" s="622"/>
      <c r="DK38" s="623"/>
      <c r="DL38" s="627">
        <v>660177</v>
      </c>
      <c r="DM38" s="622"/>
      <c r="DN38" s="622"/>
      <c r="DO38" s="622"/>
      <c r="DP38" s="622"/>
      <c r="DQ38" s="622"/>
      <c r="DR38" s="622"/>
      <c r="DS38" s="622"/>
      <c r="DT38" s="622"/>
      <c r="DU38" s="622"/>
      <c r="DV38" s="623"/>
      <c r="DW38" s="624">
        <v>11.9</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233</v>
      </c>
      <c r="AE39" s="660"/>
      <c r="AF39" s="660"/>
      <c r="AG39" s="660"/>
      <c r="AH39" s="660"/>
      <c r="AI39" s="660"/>
      <c r="AJ39" s="660"/>
      <c r="AK39" s="660"/>
      <c r="AL39" s="624" t="s">
        <v>130</v>
      </c>
      <c r="AM39" s="625"/>
      <c r="AN39" s="625"/>
      <c r="AO39" s="661"/>
      <c r="AQ39" s="654" t="s">
        <v>345</v>
      </c>
      <c r="AR39" s="655"/>
      <c r="AS39" s="655"/>
      <c r="AT39" s="655"/>
      <c r="AU39" s="655"/>
      <c r="AV39" s="655"/>
      <c r="AW39" s="655"/>
      <c r="AX39" s="655"/>
      <c r="AY39" s="656"/>
      <c r="AZ39" s="621">
        <v>43850</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4027</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469386</v>
      </c>
      <c r="CS39" s="634"/>
      <c r="CT39" s="634"/>
      <c r="CU39" s="634"/>
      <c r="CV39" s="634"/>
      <c r="CW39" s="634"/>
      <c r="CX39" s="634"/>
      <c r="CY39" s="635"/>
      <c r="CZ39" s="624">
        <v>4.7</v>
      </c>
      <c r="DA39" s="636"/>
      <c r="DB39" s="636"/>
      <c r="DC39" s="637"/>
      <c r="DD39" s="627">
        <v>462958</v>
      </c>
      <c r="DE39" s="634"/>
      <c r="DF39" s="634"/>
      <c r="DG39" s="634"/>
      <c r="DH39" s="634"/>
      <c r="DI39" s="634"/>
      <c r="DJ39" s="634"/>
      <c r="DK39" s="635"/>
      <c r="DL39" s="627" t="s">
        <v>130</v>
      </c>
      <c r="DM39" s="634"/>
      <c r="DN39" s="634"/>
      <c r="DO39" s="634"/>
      <c r="DP39" s="634"/>
      <c r="DQ39" s="634"/>
      <c r="DR39" s="634"/>
      <c r="DS39" s="634"/>
      <c r="DT39" s="634"/>
      <c r="DU39" s="634"/>
      <c r="DV39" s="635"/>
      <c r="DW39" s="624" t="s">
        <v>233</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60801</v>
      </c>
      <c r="S40" s="622"/>
      <c r="T40" s="622"/>
      <c r="U40" s="622"/>
      <c r="V40" s="622"/>
      <c r="W40" s="622"/>
      <c r="X40" s="622"/>
      <c r="Y40" s="623"/>
      <c r="Z40" s="659">
        <v>0.6</v>
      </c>
      <c r="AA40" s="659"/>
      <c r="AB40" s="659"/>
      <c r="AC40" s="659"/>
      <c r="AD40" s="660" t="s">
        <v>130</v>
      </c>
      <c r="AE40" s="660"/>
      <c r="AF40" s="660"/>
      <c r="AG40" s="660"/>
      <c r="AH40" s="660"/>
      <c r="AI40" s="660"/>
      <c r="AJ40" s="660"/>
      <c r="AK40" s="660"/>
      <c r="AL40" s="624" t="s">
        <v>130</v>
      </c>
      <c r="AM40" s="625"/>
      <c r="AN40" s="625"/>
      <c r="AO40" s="661"/>
      <c r="AQ40" s="654" t="s">
        <v>349</v>
      </c>
      <c r="AR40" s="655"/>
      <c r="AS40" s="655"/>
      <c r="AT40" s="655"/>
      <c r="AU40" s="655"/>
      <c r="AV40" s="655"/>
      <c r="AW40" s="655"/>
      <c r="AX40" s="655"/>
      <c r="AY40" s="656"/>
      <c r="AZ40" s="621">
        <v>6700</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87</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840</v>
      </c>
      <c r="CS40" s="622"/>
      <c r="CT40" s="622"/>
      <c r="CU40" s="622"/>
      <c r="CV40" s="622"/>
      <c r="CW40" s="622"/>
      <c r="CX40" s="622"/>
      <c r="CY40" s="623"/>
      <c r="CZ40" s="624">
        <v>0</v>
      </c>
      <c r="DA40" s="636"/>
      <c r="DB40" s="636"/>
      <c r="DC40" s="637"/>
      <c r="DD40" s="627" t="s">
        <v>130</v>
      </c>
      <c r="DE40" s="622"/>
      <c r="DF40" s="622"/>
      <c r="DG40" s="622"/>
      <c r="DH40" s="622"/>
      <c r="DI40" s="622"/>
      <c r="DJ40" s="622"/>
      <c r="DK40" s="623"/>
      <c r="DL40" s="627" t="s">
        <v>130</v>
      </c>
      <c r="DM40" s="622"/>
      <c r="DN40" s="622"/>
      <c r="DO40" s="622"/>
      <c r="DP40" s="622"/>
      <c r="DQ40" s="622"/>
      <c r="DR40" s="622"/>
      <c r="DS40" s="622"/>
      <c r="DT40" s="622"/>
      <c r="DU40" s="622"/>
      <c r="DV40" s="623"/>
      <c r="DW40" s="624" t="s">
        <v>130</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10302896</v>
      </c>
      <c r="S41" s="646"/>
      <c r="T41" s="646"/>
      <c r="U41" s="646"/>
      <c r="V41" s="646"/>
      <c r="W41" s="646"/>
      <c r="X41" s="646"/>
      <c r="Y41" s="649"/>
      <c r="Z41" s="650">
        <v>100</v>
      </c>
      <c r="AA41" s="650"/>
      <c r="AB41" s="650"/>
      <c r="AC41" s="650"/>
      <c r="AD41" s="651">
        <v>5495422</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240970</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233</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233</v>
      </c>
      <c r="DA41" s="636"/>
      <c r="DB41" s="636"/>
      <c r="DC41" s="637"/>
      <c r="DD41" s="627" t="s">
        <v>233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655894</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396</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1581211</v>
      </c>
      <c r="CS42" s="634"/>
      <c r="CT42" s="634"/>
      <c r="CU42" s="634"/>
      <c r="CV42" s="634"/>
      <c r="CW42" s="634"/>
      <c r="CX42" s="634"/>
      <c r="CY42" s="635"/>
      <c r="CZ42" s="624">
        <v>15.7</v>
      </c>
      <c r="DA42" s="636"/>
      <c r="DB42" s="636"/>
      <c r="DC42" s="637"/>
      <c r="DD42" s="627">
        <v>193166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32098</v>
      </c>
      <c r="CS43" s="634"/>
      <c r="CT43" s="634"/>
      <c r="CU43" s="634"/>
      <c r="CV43" s="634"/>
      <c r="CW43" s="634"/>
      <c r="CX43" s="634"/>
      <c r="CY43" s="635"/>
      <c r="CZ43" s="624">
        <v>0.3</v>
      </c>
      <c r="DA43" s="636"/>
      <c r="DB43" s="636"/>
      <c r="DC43" s="637"/>
      <c r="DD43" s="627">
        <v>32098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1569713</v>
      </c>
      <c r="CS44" s="622"/>
      <c r="CT44" s="622"/>
      <c r="CU44" s="622"/>
      <c r="CV44" s="622"/>
      <c r="CW44" s="622"/>
      <c r="CX44" s="622"/>
      <c r="CY44" s="623"/>
      <c r="CZ44" s="624">
        <v>15.6</v>
      </c>
      <c r="DA44" s="625"/>
      <c r="DB44" s="625"/>
      <c r="DC44" s="626"/>
      <c r="DD44" s="627">
        <v>181968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1286798</v>
      </c>
      <c r="CS45" s="634"/>
      <c r="CT45" s="634"/>
      <c r="CU45" s="634"/>
      <c r="CV45" s="634"/>
      <c r="CW45" s="634"/>
      <c r="CX45" s="634"/>
      <c r="CY45" s="635"/>
      <c r="CZ45" s="624">
        <v>12.8</v>
      </c>
      <c r="DA45" s="636"/>
      <c r="DB45" s="636"/>
      <c r="DC45" s="637"/>
      <c r="DD45" s="627">
        <v>13901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262260</v>
      </c>
      <c r="CS46" s="622"/>
      <c r="CT46" s="622"/>
      <c r="CU46" s="622"/>
      <c r="CV46" s="622"/>
      <c r="CW46" s="622"/>
      <c r="CX46" s="622"/>
      <c r="CY46" s="623"/>
      <c r="CZ46" s="624">
        <v>2.6</v>
      </c>
      <c r="DA46" s="625"/>
      <c r="DB46" s="625"/>
      <c r="DC46" s="626"/>
      <c r="DD46" s="627">
        <v>166012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11498</v>
      </c>
      <c r="CS47" s="634"/>
      <c r="CT47" s="634"/>
      <c r="CU47" s="634"/>
      <c r="CV47" s="634"/>
      <c r="CW47" s="634"/>
      <c r="CX47" s="634"/>
      <c r="CY47" s="635"/>
      <c r="CZ47" s="624">
        <v>0.1</v>
      </c>
      <c r="DA47" s="636"/>
      <c r="DB47" s="636"/>
      <c r="DC47" s="637"/>
      <c r="DD47" s="627">
        <v>11198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233</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10088680</v>
      </c>
      <c r="CS49" s="606"/>
      <c r="CT49" s="606"/>
      <c r="CU49" s="606"/>
      <c r="CV49" s="606"/>
      <c r="CW49" s="606"/>
      <c r="CX49" s="606"/>
      <c r="CY49" s="607"/>
      <c r="CZ49" s="608">
        <v>100</v>
      </c>
      <c r="DA49" s="609"/>
      <c r="DB49" s="609"/>
      <c r="DC49" s="610"/>
      <c r="DD49" s="611">
        <v>6863410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T2EaG7wXDo8F4Kds8zoLBujonePt/M3u5g13rLX2rsyISnureLXhg6466F8K+6PHu5JH3UQp3FGlWcBtAaelw==" saltValue="biGTUVuhYrLs0OGub+f8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10293</v>
      </c>
      <c r="R7" s="1103"/>
      <c r="S7" s="1103"/>
      <c r="T7" s="1103"/>
      <c r="U7" s="1103"/>
      <c r="V7" s="1103">
        <v>10079</v>
      </c>
      <c r="W7" s="1103"/>
      <c r="X7" s="1103"/>
      <c r="Y7" s="1103"/>
      <c r="Z7" s="1103"/>
      <c r="AA7" s="1103">
        <v>214</v>
      </c>
      <c r="AB7" s="1103"/>
      <c r="AC7" s="1103"/>
      <c r="AD7" s="1103"/>
      <c r="AE7" s="1104"/>
      <c r="AF7" s="1105">
        <v>179</v>
      </c>
      <c r="AG7" s="1106"/>
      <c r="AH7" s="1106"/>
      <c r="AI7" s="1106"/>
      <c r="AJ7" s="1107"/>
      <c r="AK7" s="1108" t="s">
        <v>591</v>
      </c>
      <c r="AL7" s="1109"/>
      <c r="AM7" s="1109"/>
      <c r="AN7" s="1109"/>
      <c r="AO7" s="1109"/>
      <c r="AP7" s="1109">
        <v>13919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604</v>
      </c>
      <c r="BT7" s="1100"/>
      <c r="BU7" s="1100"/>
      <c r="BV7" s="1100"/>
      <c r="BW7" s="1100"/>
      <c r="BX7" s="1100"/>
      <c r="BY7" s="1100"/>
      <c r="BZ7" s="1100"/>
      <c r="CA7" s="1100"/>
      <c r="CB7" s="1100"/>
      <c r="CC7" s="1100"/>
      <c r="CD7" s="1100"/>
      <c r="CE7" s="1100"/>
      <c r="CF7" s="1100"/>
      <c r="CG7" s="1112"/>
      <c r="CH7" s="1096">
        <v>9</v>
      </c>
      <c r="CI7" s="1097"/>
      <c r="CJ7" s="1097"/>
      <c r="CK7" s="1097"/>
      <c r="CL7" s="1098"/>
      <c r="CM7" s="1096">
        <v>75</v>
      </c>
      <c r="CN7" s="1097"/>
      <c r="CO7" s="1097"/>
      <c r="CP7" s="1097"/>
      <c r="CQ7" s="1098"/>
      <c r="CR7" s="1096">
        <v>52</v>
      </c>
      <c r="CS7" s="1097"/>
      <c r="CT7" s="1097"/>
      <c r="CU7" s="1097"/>
      <c r="CV7" s="1098"/>
      <c r="CW7" s="1096" t="s">
        <v>605</v>
      </c>
      <c r="CX7" s="1097"/>
      <c r="CY7" s="1097"/>
      <c r="CZ7" s="1097"/>
      <c r="DA7" s="1098"/>
      <c r="DB7" s="1096" t="s">
        <v>605</v>
      </c>
      <c r="DC7" s="1097"/>
      <c r="DD7" s="1097"/>
      <c r="DE7" s="1097"/>
      <c r="DF7" s="1098"/>
      <c r="DG7" s="1096" t="s">
        <v>605</v>
      </c>
      <c r="DH7" s="1097"/>
      <c r="DI7" s="1097"/>
      <c r="DJ7" s="1097"/>
      <c r="DK7" s="1098"/>
      <c r="DL7" s="1096" t="s">
        <v>605</v>
      </c>
      <c r="DM7" s="1097"/>
      <c r="DN7" s="1097"/>
      <c r="DO7" s="1097"/>
      <c r="DP7" s="1098"/>
      <c r="DQ7" s="1096" t="s">
        <v>605</v>
      </c>
      <c r="DR7" s="1097"/>
      <c r="DS7" s="1097"/>
      <c r="DT7" s="1097"/>
      <c r="DU7" s="1098"/>
      <c r="DV7" s="1099"/>
      <c r="DW7" s="1100"/>
      <c r="DX7" s="1100"/>
      <c r="DY7" s="1100"/>
      <c r="DZ7" s="1101"/>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38">
        <v>6</v>
      </c>
      <c r="R8" s="1039"/>
      <c r="S8" s="1039"/>
      <c r="T8" s="1039"/>
      <c r="U8" s="1039"/>
      <c r="V8" s="1039">
        <v>6</v>
      </c>
      <c r="W8" s="1039"/>
      <c r="X8" s="1039"/>
      <c r="Y8" s="1039"/>
      <c r="Z8" s="1039"/>
      <c r="AA8" s="1039" t="s">
        <v>591</v>
      </c>
      <c r="AB8" s="1039"/>
      <c r="AC8" s="1039"/>
      <c r="AD8" s="1039"/>
      <c r="AE8" s="1040"/>
      <c r="AF8" s="1035" t="s">
        <v>394</v>
      </c>
      <c r="AG8" s="1036"/>
      <c r="AH8" s="1036"/>
      <c r="AI8" s="1036"/>
      <c r="AJ8" s="1037"/>
      <c r="AK8" s="1080" t="s">
        <v>591</v>
      </c>
      <c r="AL8" s="1081"/>
      <c r="AM8" s="1081"/>
      <c r="AN8" s="1081"/>
      <c r="AO8" s="1081"/>
      <c r="AP8" s="1081" t="s">
        <v>591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395</v>
      </c>
      <c r="C9" s="1031"/>
      <c r="D9" s="1031"/>
      <c r="E9" s="1031"/>
      <c r="F9" s="1031"/>
      <c r="G9" s="1031"/>
      <c r="H9" s="1031"/>
      <c r="I9" s="1031"/>
      <c r="J9" s="1031"/>
      <c r="K9" s="1031"/>
      <c r="L9" s="1031"/>
      <c r="M9" s="1031"/>
      <c r="N9" s="1031"/>
      <c r="O9" s="1031"/>
      <c r="P9" s="1032"/>
      <c r="Q9" s="1038">
        <v>4</v>
      </c>
      <c r="R9" s="1039"/>
      <c r="S9" s="1039"/>
      <c r="T9" s="1039"/>
      <c r="U9" s="1039"/>
      <c r="V9" s="1039">
        <v>4</v>
      </c>
      <c r="W9" s="1039"/>
      <c r="X9" s="1039"/>
      <c r="Y9" s="1039"/>
      <c r="Z9" s="1039"/>
      <c r="AA9" s="1039">
        <v>0</v>
      </c>
      <c r="AB9" s="1039"/>
      <c r="AC9" s="1039"/>
      <c r="AD9" s="1039"/>
      <c r="AE9" s="1040"/>
      <c r="AF9" s="1035">
        <v>0</v>
      </c>
      <c r="AG9" s="1036"/>
      <c r="AH9" s="1036"/>
      <c r="AI9" s="1036"/>
      <c r="AJ9" s="1037"/>
      <c r="AK9" s="1080" t="s">
        <v>591</v>
      </c>
      <c r="AL9" s="1081"/>
      <c r="AM9" s="1081"/>
      <c r="AN9" s="1081"/>
      <c r="AO9" s="1081"/>
      <c r="AP9" s="1081" t="s">
        <v>591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397</v>
      </c>
      <c r="B23" s="937" t="s">
        <v>398</v>
      </c>
      <c r="C23" s="938"/>
      <c r="D23" s="938"/>
      <c r="E23" s="938"/>
      <c r="F23" s="938"/>
      <c r="G23" s="938"/>
      <c r="H23" s="938"/>
      <c r="I23" s="938"/>
      <c r="J23" s="938"/>
      <c r="K23" s="938"/>
      <c r="L23" s="938"/>
      <c r="M23" s="938"/>
      <c r="N23" s="938"/>
      <c r="O23" s="938"/>
      <c r="P23" s="948"/>
      <c r="Q23" s="1067">
        <v>10303</v>
      </c>
      <c r="R23" s="1061"/>
      <c r="S23" s="1061"/>
      <c r="T23" s="1061"/>
      <c r="U23" s="1061"/>
      <c r="V23" s="1061">
        <v>10089</v>
      </c>
      <c r="W23" s="1061"/>
      <c r="X23" s="1061"/>
      <c r="Y23" s="1061"/>
      <c r="Z23" s="1061"/>
      <c r="AA23" s="1061">
        <v>214</v>
      </c>
      <c r="AB23" s="1061"/>
      <c r="AC23" s="1061"/>
      <c r="AD23" s="1061"/>
      <c r="AE23" s="1068"/>
      <c r="AF23" s="1069">
        <v>180</v>
      </c>
      <c r="AG23" s="1061"/>
      <c r="AH23" s="1061"/>
      <c r="AI23" s="1061"/>
      <c r="AJ23" s="1070"/>
      <c r="AK23" s="1071"/>
      <c r="AL23" s="1072"/>
      <c r="AM23" s="1072"/>
      <c r="AN23" s="1072"/>
      <c r="AO23" s="1072"/>
      <c r="AP23" s="1061">
        <v>13919</v>
      </c>
      <c r="AQ23" s="1061"/>
      <c r="AR23" s="1061"/>
      <c r="AS23" s="1061"/>
      <c r="AT23" s="1061"/>
      <c r="AU23" s="1062"/>
      <c r="AV23" s="1062"/>
      <c r="AW23" s="1062"/>
      <c r="AX23" s="1062"/>
      <c r="AY23" s="1063"/>
      <c r="AZ23" s="1064" t="s">
        <v>399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55" t="s">
        <v>405</v>
      </c>
      <c r="AG26" s="1008"/>
      <c r="AH26" s="1008"/>
      <c r="AI26" s="1008"/>
      <c r="AJ26" s="1056"/>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410</v>
      </c>
      <c r="C28" s="1048"/>
      <c r="D28" s="1048"/>
      <c r="E28" s="1048"/>
      <c r="F28" s="1048"/>
      <c r="G28" s="1048"/>
      <c r="H28" s="1048"/>
      <c r="I28" s="1048"/>
      <c r="J28" s="1048"/>
      <c r="K28" s="1048"/>
      <c r="L28" s="1048"/>
      <c r="M28" s="1048"/>
      <c r="N28" s="1048"/>
      <c r="O28" s="1048"/>
      <c r="P28" s="1049"/>
      <c r="Q28" s="1050">
        <v>2297</v>
      </c>
      <c r="R28" s="1051"/>
      <c r="S28" s="1051"/>
      <c r="T28" s="1051"/>
      <c r="U28" s="1051"/>
      <c r="V28" s="1051">
        <v>2291</v>
      </c>
      <c r="W28" s="1051"/>
      <c r="X28" s="1051"/>
      <c r="Y28" s="1051"/>
      <c r="Z28" s="1051"/>
      <c r="AA28" s="1051">
        <v>6</v>
      </c>
      <c r="AB28" s="1051"/>
      <c r="AC28" s="1051"/>
      <c r="AD28" s="1051"/>
      <c r="AE28" s="1052"/>
      <c r="AF28" s="1053">
        <v>6</v>
      </c>
      <c r="AG28" s="1051"/>
      <c r="AH28" s="1051"/>
      <c r="AI28" s="1051"/>
      <c r="AJ28" s="1054"/>
      <c r="AK28" s="1042">
        <v>244</v>
      </c>
      <c r="AL28" s="1043"/>
      <c r="AM28" s="1043"/>
      <c r="AN28" s="1043"/>
      <c r="AO28" s="1043"/>
      <c r="AP28" s="1043" t="s">
        <v>591</v>
      </c>
      <c r="AQ28" s="1043"/>
      <c r="AR28" s="1043"/>
      <c r="AS28" s="1043"/>
      <c r="AT28" s="1043"/>
      <c r="AU28" s="1043" t="s">
        <v>592</v>
      </c>
      <c r="AV28" s="1043"/>
      <c r="AW28" s="1043"/>
      <c r="AX28" s="1043"/>
      <c r="AY28" s="1043"/>
      <c r="AZ28" s="1044" t="s">
        <v>592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411</v>
      </c>
      <c r="C29" s="1031"/>
      <c r="D29" s="1031"/>
      <c r="E29" s="1031"/>
      <c r="F29" s="1031"/>
      <c r="G29" s="1031"/>
      <c r="H29" s="1031"/>
      <c r="I29" s="1031"/>
      <c r="J29" s="1031"/>
      <c r="K29" s="1031"/>
      <c r="L29" s="1031"/>
      <c r="M29" s="1031"/>
      <c r="N29" s="1031"/>
      <c r="O29" s="1031"/>
      <c r="P29" s="1032"/>
      <c r="Q29" s="1038">
        <v>507</v>
      </c>
      <c r="R29" s="1039"/>
      <c r="S29" s="1039"/>
      <c r="T29" s="1039"/>
      <c r="U29" s="1039"/>
      <c r="V29" s="1039">
        <v>504</v>
      </c>
      <c r="W29" s="1039"/>
      <c r="X29" s="1039"/>
      <c r="Y29" s="1039"/>
      <c r="Z29" s="1039"/>
      <c r="AA29" s="1039">
        <v>3</v>
      </c>
      <c r="AB29" s="1039"/>
      <c r="AC29" s="1039"/>
      <c r="AD29" s="1039"/>
      <c r="AE29" s="1040"/>
      <c r="AF29" s="1035">
        <v>3</v>
      </c>
      <c r="AG29" s="1036"/>
      <c r="AH29" s="1036"/>
      <c r="AI29" s="1036"/>
      <c r="AJ29" s="1037"/>
      <c r="AK29" s="980">
        <v>315</v>
      </c>
      <c r="AL29" s="971"/>
      <c r="AM29" s="971"/>
      <c r="AN29" s="971"/>
      <c r="AO29" s="971"/>
      <c r="AP29" s="971" t="s">
        <v>591</v>
      </c>
      <c r="AQ29" s="971"/>
      <c r="AR29" s="971"/>
      <c r="AS29" s="971"/>
      <c r="AT29" s="971"/>
      <c r="AU29" s="971" t="s">
        <v>592</v>
      </c>
      <c r="AV29" s="971"/>
      <c r="AW29" s="971"/>
      <c r="AX29" s="971"/>
      <c r="AY29" s="971"/>
      <c r="AZ29" s="1041" t="s">
        <v>592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412</v>
      </c>
      <c r="C30" s="1031"/>
      <c r="D30" s="1031"/>
      <c r="E30" s="1031"/>
      <c r="F30" s="1031"/>
      <c r="G30" s="1031"/>
      <c r="H30" s="1031"/>
      <c r="I30" s="1031"/>
      <c r="J30" s="1031"/>
      <c r="K30" s="1031"/>
      <c r="L30" s="1031"/>
      <c r="M30" s="1031"/>
      <c r="N30" s="1031"/>
      <c r="O30" s="1031"/>
      <c r="P30" s="1032"/>
      <c r="Q30" s="1038">
        <v>2073</v>
      </c>
      <c r="R30" s="1039"/>
      <c r="S30" s="1039"/>
      <c r="T30" s="1039"/>
      <c r="U30" s="1039"/>
      <c r="V30" s="1039">
        <v>2034</v>
      </c>
      <c r="W30" s="1039"/>
      <c r="X30" s="1039"/>
      <c r="Y30" s="1039"/>
      <c r="Z30" s="1039"/>
      <c r="AA30" s="1039">
        <v>39</v>
      </c>
      <c r="AB30" s="1039"/>
      <c r="AC30" s="1039"/>
      <c r="AD30" s="1039"/>
      <c r="AE30" s="1040"/>
      <c r="AF30" s="1035">
        <v>39</v>
      </c>
      <c r="AG30" s="1036"/>
      <c r="AH30" s="1036"/>
      <c r="AI30" s="1036"/>
      <c r="AJ30" s="1037"/>
      <c r="AK30" s="980">
        <v>329</v>
      </c>
      <c r="AL30" s="971"/>
      <c r="AM30" s="971"/>
      <c r="AN30" s="971"/>
      <c r="AO30" s="971"/>
      <c r="AP30" s="971" t="s">
        <v>591</v>
      </c>
      <c r="AQ30" s="971"/>
      <c r="AR30" s="971"/>
      <c r="AS30" s="971"/>
      <c r="AT30" s="971"/>
      <c r="AU30" s="971" t="s">
        <v>592</v>
      </c>
      <c r="AV30" s="971"/>
      <c r="AW30" s="971"/>
      <c r="AX30" s="971"/>
      <c r="AY30" s="971"/>
      <c r="AZ30" s="1041" t="s">
        <v>592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413</v>
      </c>
      <c r="C31" s="1031"/>
      <c r="D31" s="1031"/>
      <c r="E31" s="1031"/>
      <c r="F31" s="1031"/>
      <c r="G31" s="1031"/>
      <c r="H31" s="1031"/>
      <c r="I31" s="1031"/>
      <c r="J31" s="1031"/>
      <c r="K31" s="1031"/>
      <c r="L31" s="1031"/>
      <c r="M31" s="1031"/>
      <c r="N31" s="1031"/>
      <c r="O31" s="1031"/>
      <c r="P31" s="1032"/>
      <c r="Q31" s="1038">
        <v>2</v>
      </c>
      <c r="R31" s="1039"/>
      <c r="S31" s="1039"/>
      <c r="T31" s="1039"/>
      <c r="U31" s="1039"/>
      <c r="V31" s="1039">
        <v>2</v>
      </c>
      <c r="W31" s="1039"/>
      <c r="X31" s="1039"/>
      <c r="Y31" s="1039"/>
      <c r="Z31" s="1039"/>
      <c r="AA31" s="1039" t="s">
        <v>591</v>
      </c>
      <c r="AB31" s="1039"/>
      <c r="AC31" s="1039"/>
      <c r="AD31" s="1039"/>
      <c r="AE31" s="1040"/>
      <c r="AF31" s="1035" t="s">
        <v>414</v>
      </c>
      <c r="AG31" s="1036"/>
      <c r="AH31" s="1036"/>
      <c r="AI31" s="1036"/>
      <c r="AJ31" s="1037"/>
      <c r="AK31" s="980">
        <v>1</v>
      </c>
      <c r="AL31" s="971"/>
      <c r="AM31" s="971"/>
      <c r="AN31" s="971"/>
      <c r="AO31" s="971"/>
      <c r="AP31" s="971" t="s">
        <v>591</v>
      </c>
      <c r="AQ31" s="971"/>
      <c r="AR31" s="971"/>
      <c r="AS31" s="971"/>
      <c r="AT31" s="971"/>
      <c r="AU31" s="971" t="s">
        <v>592</v>
      </c>
      <c r="AV31" s="971"/>
      <c r="AW31" s="971"/>
      <c r="AX31" s="971"/>
      <c r="AY31" s="971"/>
      <c r="AZ31" s="1041" t="s">
        <v>592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415</v>
      </c>
      <c r="C32" s="1031"/>
      <c r="D32" s="1031"/>
      <c r="E32" s="1031"/>
      <c r="F32" s="1031"/>
      <c r="G32" s="1031"/>
      <c r="H32" s="1031"/>
      <c r="I32" s="1031"/>
      <c r="J32" s="1031"/>
      <c r="K32" s="1031"/>
      <c r="L32" s="1031"/>
      <c r="M32" s="1031"/>
      <c r="N32" s="1031"/>
      <c r="O32" s="1031"/>
      <c r="P32" s="1032"/>
      <c r="Q32" s="1038">
        <v>395</v>
      </c>
      <c r="R32" s="1039"/>
      <c r="S32" s="1039"/>
      <c r="T32" s="1039"/>
      <c r="U32" s="1039"/>
      <c r="V32" s="1039">
        <v>480</v>
      </c>
      <c r="W32" s="1039"/>
      <c r="X32" s="1039"/>
      <c r="Y32" s="1039"/>
      <c r="Z32" s="1039"/>
      <c r="AA32" s="1039">
        <v>-85</v>
      </c>
      <c r="AB32" s="1039"/>
      <c r="AC32" s="1039"/>
      <c r="AD32" s="1039"/>
      <c r="AE32" s="1040"/>
      <c r="AF32" s="1035">
        <v>392</v>
      </c>
      <c r="AG32" s="1036"/>
      <c r="AH32" s="1036"/>
      <c r="AI32" s="1036"/>
      <c r="AJ32" s="1037"/>
      <c r="AK32" s="980" t="s">
        <v>591</v>
      </c>
      <c r="AL32" s="971"/>
      <c r="AM32" s="971"/>
      <c r="AN32" s="971"/>
      <c r="AO32" s="971"/>
      <c r="AP32" s="971">
        <v>3599</v>
      </c>
      <c r="AQ32" s="971"/>
      <c r="AR32" s="971"/>
      <c r="AS32" s="971"/>
      <c r="AT32" s="971"/>
      <c r="AU32" s="971">
        <v>718</v>
      </c>
      <c r="AV32" s="971"/>
      <c r="AW32" s="971"/>
      <c r="AX32" s="971"/>
      <c r="AY32" s="971"/>
      <c r="AZ32" s="1041" t="s">
        <v>592</v>
      </c>
      <c r="BA32" s="1041"/>
      <c r="BB32" s="1041"/>
      <c r="BC32" s="1041"/>
      <c r="BD32" s="1041"/>
      <c r="BE32" s="972" t="s">
        <v>416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417</v>
      </c>
      <c r="C33" s="1031"/>
      <c r="D33" s="1031"/>
      <c r="E33" s="1031"/>
      <c r="F33" s="1031"/>
      <c r="G33" s="1031"/>
      <c r="H33" s="1031"/>
      <c r="I33" s="1031"/>
      <c r="J33" s="1031"/>
      <c r="K33" s="1031"/>
      <c r="L33" s="1031"/>
      <c r="M33" s="1031"/>
      <c r="N33" s="1031"/>
      <c r="O33" s="1031"/>
      <c r="P33" s="1032"/>
      <c r="Q33" s="1038">
        <v>2620</v>
      </c>
      <c r="R33" s="1039"/>
      <c r="S33" s="1039"/>
      <c r="T33" s="1039"/>
      <c r="U33" s="1039"/>
      <c r="V33" s="1039">
        <v>2454</v>
      </c>
      <c r="W33" s="1039"/>
      <c r="X33" s="1039"/>
      <c r="Y33" s="1039"/>
      <c r="Z33" s="1039"/>
      <c r="AA33" s="1039">
        <v>166</v>
      </c>
      <c r="AB33" s="1039"/>
      <c r="AC33" s="1039"/>
      <c r="AD33" s="1039"/>
      <c r="AE33" s="1040"/>
      <c r="AF33" s="1035">
        <v>702</v>
      </c>
      <c r="AG33" s="1036"/>
      <c r="AH33" s="1036"/>
      <c r="AI33" s="1036"/>
      <c r="AJ33" s="1037"/>
      <c r="AK33" s="980">
        <v>129</v>
      </c>
      <c r="AL33" s="971"/>
      <c r="AM33" s="971"/>
      <c r="AN33" s="971"/>
      <c r="AO33" s="971"/>
      <c r="AP33" s="971">
        <v>2872</v>
      </c>
      <c r="AQ33" s="971"/>
      <c r="AR33" s="971"/>
      <c r="AS33" s="971"/>
      <c r="AT33" s="971"/>
      <c r="AU33" s="971">
        <v>888</v>
      </c>
      <c r="AV33" s="971"/>
      <c r="AW33" s="971"/>
      <c r="AX33" s="971"/>
      <c r="AY33" s="971"/>
      <c r="AZ33" s="1041" t="s">
        <v>592</v>
      </c>
      <c r="BA33" s="1041"/>
      <c r="BB33" s="1041"/>
      <c r="BC33" s="1041"/>
      <c r="BD33" s="1041"/>
      <c r="BE33" s="972" t="s">
        <v>416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418</v>
      </c>
      <c r="C34" s="1031"/>
      <c r="D34" s="1031"/>
      <c r="E34" s="1031"/>
      <c r="F34" s="1031"/>
      <c r="G34" s="1031"/>
      <c r="H34" s="1031"/>
      <c r="I34" s="1031"/>
      <c r="J34" s="1031"/>
      <c r="K34" s="1031"/>
      <c r="L34" s="1031"/>
      <c r="M34" s="1031"/>
      <c r="N34" s="1031"/>
      <c r="O34" s="1031"/>
      <c r="P34" s="1032"/>
      <c r="Q34" s="1038">
        <v>47</v>
      </c>
      <c r="R34" s="1039"/>
      <c r="S34" s="1039"/>
      <c r="T34" s="1039"/>
      <c r="U34" s="1039"/>
      <c r="V34" s="1039">
        <v>47</v>
      </c>
      <c r="W34" s="1039"/>
      <c r="X34" s="1039"/>
      <c r="Y34" s="1039"/>
      <c r="Z34" s="1039"/>
      <c r="AA34" s="1039" t="s">
        <v>591</v>
      </c>
      <c r="AB34" s="1039"/>
      <c r="AC34" s="1039"/>
      <c r="AD34" s="1039"/>
      <c r="AE34" s="1040"/>
      <c r="AF34" s="1035" t="s">
        <v>414</v>
      </c>
      <c r="AG34" s="1036"/>
      <c r="AH34" s="1036"/>
      <c r="AI34" s="1036"/>
      <c r="AJ34" s="1037"/>
      <c r="AK34" s="980">
        <v>44</v>
      </c>
      <c r="AL34" s="971"/>
      <c r="AM34" s="971"/>
      <c r="AN34" s="971"/>
      <c r="AO34" s="971"/>
      <c r="AP34" s="971">
        <v>58</v>
      </c>
      <c r="AQ34" s="971"/>
      <c r="AR34" s="971"/>
      <c r="AS34" s="971"/>
      <c r="AT34" s="971"/>
      <c r="AU34" s="971">
        <v>58</v>
      </c>
      <c r="AV34" s="971"/>
      <c r="AW34" s="971"/>
      <c r="AX34" s="971"/>
      <c r="AY34" s="971"/>
      <c r="AZ34" s="1041" t="s">
        <v>592</v>
      </c>
      <c r="BA34" s="1041"/>
      <c r="BB34" s="1041"/>
      <c r="BC34" s="1041"/>
      <c r="BD34" s="1041"/>
      <c r="BE34" s="972" t="s">
        <v>419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420</v>
      </c>
      <c r="C35" s="1031"/>
      <c r="D35" s="1031"/>
      <c r="E35" s="1031"/>
      <c r="F35" s="1031"/>
      <c r="G35" s="1031"/>
      <c r="H35" s="1031"/>
      <c r="I35" s="1031"/>
      <c r="J35" s="1031"/>
      <c r="K35" s="1031"/>
      <c r="L35" s="1031"/>
      <c r="M35" s="1031"/>
      <c r="N35" s="1031"/>
      <c r="O35" s="1031"/>
      <c r="P35" s="1032"/>
      <c r="Q35" s="1038">
        <v>22</v>
      </c>
      <c r="R35" s="1039"/>
      <c r="S35" s="1039"/>
      <c r="T35" s="1039"/>
      <c r="U35" s="1039"/>
      <c r="V35" s="1039">
        <v>3</v>
      </c>
      <c r="W35" s="1039"/>
      <c r="X35" s="1039"/>
      <c r="Y35" s="1039"/>
      <c r="Z35" s="1039"/>
      <c r="AA35" s="1039">
        <v>5</v>
      </c>
      <c r="AB35" s="1039"/>
      <c r="AC35" s="1039"/>
      <c r="AD35" s="1039"/>
      <c r="AE35" s="1040"/>
      <c r="AF35" s="1035">
        <v>5</v>
      </c>
      <c r="AG35" s="1036"/>
      <c r="AH35" s="1036"/>
      <c r="AI35" s="1036"/>
      <c r="AJ35" s="1037"/>
      <c r="AK35" s="980" t="s">
        <v>591</v>
      </c>
      <c r="AL35" s="971"/>
      <c r="AM35" s="971"/>
      <c r="AN35" s="971"/>
      <c r="AO35" s="971"/>
      <c r="AP35" s="971">
        <v>27</v>
      </c>
      <c r="AQ35" s="971"/>
      <c r="AR35" s="971"/>
      <c r="AS35" s="971"/>
      <c r="AT35" s="971"/>
      <c r="AU35" s="971" t="s">
        <v>592</v>
      </c>
      <c r="AV35" s="971"/>
      <c r="AW35" s="971"/>
      <c r="AX35" s="971"/>
      <c r="AY35" s="971"/>
      <c r="AZ35" s="1041" t="s">
        <v>592</v>
      </c>
      <c r="BA35" s="1041"/>
      <c r="BB35" s="1041"/>
      <c r="BC35" s="1041"/>
      <c r="BD35" s="1041"/>
      <c r="BE35" s="972" t="s">
        <v>419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397</v>
      </c>
      <c r="B63" s="937" t="s">
        <v>422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1147</v>
      </c>
      <c r="AG63" s="959"/>
      <c r="AH63" s="959"/>
      <c r="AI63" s="959"/>
      <c r="AJ63" s="1022"/>
      <c r="AK63" s="1023"/>
      <c r="AL63" s="963"/>
      <c r="AM63" s="963"/>
      <c r="AN63" s="963"/>
      <c r="AO63" s="963"/>
      <c r="AP63" s="959">
        <v>6556</v>
      </c>
      <c r="AQ63" s="959"/>
      <c r="AR63" s="959"/>
      <c r="AS63" s="959"/>
      <c r="AT63" s="959"/>
      <c r="AU63" s="959">
        <v>1664</v>
      </c>
      <c r="AV63" s="959"/>
      <c r="AW63" s="959"/>
      <c r="AX63" s="959"/>
      <c r="AY63" s="959"/>
      <c r="AZ63" s="1017"/>
      <c r="BA63" s="1017"/>
      <c r="BB63" s="1017"/>
      <c r="BC63" s="1017"/>
      <c r="BD63" s="1017"/>
      <c r="BE63" s="960"/>
      <c r="BF63" s="960"/>
      <c r="BG63" s="960"/>
      <c r="BH63" s="960"/>
      <c r="BI63" s="961"/>
      <c r="BJ63" s="1018" t="s">
        <v>423</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425</v>
      </c>
      <c r="B66" s="996"/>
      <c r="C66" s="996"/>
      <c r="D66" s="996"/>
      <c r="E66" s="996"/>
      <c r="F66" s="996"/>
      <c r="G66" s="996"/>
      <c r="H66" s="996"/>
      <c r="I66" s="996"/>
      <c r="J66" s="996"/>
      <c r="K66" s="996"/>
      <c r="L66" s="996"/>
      <c r="M66" s="996"/>
      <c r="N66" s="996"/>
      <c r="O66" s="996"/>
      <c r="P66" s="997"/>
      <c r="Q66" s="1001" t="s">
        <v>426</v>
      </c>
      <c r="R66" s="1002"/>
      <c r="S66" s="1002"/>
      <c r="T66" s="1002"/>
      <c r="U66" s="1003"/>
      <c r="V66" s="1001" t="s">
        <v>427</v>
      </c>
      <c r="W66" s="1002"/>
      <c r="X66" s="1002"/>
      <c r="Y66" s="1002"/>
      <c r="Z66" s="1003"/>
      <c r="AA66" s="1001" t="s">
        <v>428</v>
      </c>
      <c r="AB66" s="1002"/>
      <c r="AC66" s="1002"/>
      <c r="AD66" s="1002"/>
      <c r="AE66" s="1003"/>
      <c r="AF66" s="1007" t="s">
        <v>429</v>
      </c>
      <c r="AG66" s="1008"/>
      <c r="AH66" s="1008"/>
      <c r="AI66" s="1008"/>
      <c r="AJ66" s="1009"/>
      <c r="AK66" s="1001" t="s">
        <v>430</v>
      </c>
      <c r="AL66" s="996"/>
      <c r="AM66" s="996"/>
      <c r="AN66" s="996"/>
      <c r="AO66" s="997"/>
      <c r="AP66" s="1001" t="s">
        <v>431</v>
      </c>
      <c r="AQ66" s="1002"/>
      <c r="AR66" s="1002"/>
      <c r="AS66" s="1002"/>
      <c r="AT66" s="1003"/>
      <c r="AU66" s="1001" t="s">
        <v>432</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593</v>
      </c>
      <c r="C68" s="986"/>
      <c r="D68" s="986"/>
      <c r="E68" s="986"/>
      <c r="F68" s="986"/>
      <c r="G68" s="986"/>
      <c r="H68" s="986"/>
      <c r="I68" s="986"/>
      <c r="J68" s="986"/>
      <c r="K68" s="986"/>
      <c r="L68" s="986"/>
      <c r="M68" s="986"/>
      <c r="N68" s="986"/>
      <c r="O68" s="986"/>
      <c r="P68" s="987"/>
      <c r="Q68" s="988">
        <v>5966</v>
      </c>
      <c r="R68" s="982"/>
      <c r="S68" s="982"/>
      <c r="T68" s="982"/>
      <c r="U68" s="982"/>
      <c r="V68" s="982">
        <v>5266</v>
      </c>
      <c r="W68" s="982"/>
      <c r="X68" s="982"/>
      <c r="Y68" s="982"/>
      <c r="Z68" s="982"/>
      <c r="AA68" s="982">
        <v>700</v>
      </c>
      <c r="AB68" s="982"/>
      <c r="AC68" s="982"/>
      <c r="AD68" s="982"/>
      <c r="AE68" s="982"/>
      <c r="AF68" s="982">
        <v>700</v>
      </c>
      <c r="AG68" s="982"/>
      <c r="AH68" s="982"/>
      <c r="AI68" s="982"/>
      <c r="AJ68" s="982"/>
      <c r="AK68" s="982">
        <v>1</v>
      </c>
      <c r="AL68" s="982"/>
      <c r="AM68" s="982"/>
      <c r="AN68" s="982"/>
      <c r="AO68" s="982"/>
      <c r="AP68" s="982" t="s">
        <v>592</v>
      </c>
      <c r="AQ68" s="982"/>
      <c r="AR68" s="982"/>
      <c r="AS68" s="982"/>
      <c r="AT68" s="982"/>
      <c r="AU68" s="982" t="s">
        <v>592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594</v>
      </c>
      <c r="C69" s="975"/>
      <c r="D69" s="975"/>
      <c r="E69" s="975"/>
      <c r="F69" s="975"/>
      <c r="G69" s="975"/>
      <c r="H69" s="975"/>
      <c r="I69" s="975"/>
      <c r="J69" s="975"/>
      <c r="K69" s="975"/>
      <c r="L69" s="975"/>
      <c r="M69" s="975"/>
      <c r="N69" s="975"/>
      <c r="O69" s="975"/>
      <c r="P69" s="976"/>
      <c r="Q69" s="977">
        <v>350</v>
      </c>
      <c r="R69" s="971"/>
      <c r="S69" s="971"/>
      <c r="T69" s="971"/>
      <c r="U69" s="971"/>
      <c r="V69" s="971">
        <v>347</v>
      </c>
      <c r="W69" s="971"/>
      <c r="X69" s="971"/>
      <c r="Y69" s="971"/>
      <c r="Z69" s="971"/>
      <c r="AA69" s="971">
        <v>3</v>
      </c>
      <c r="AB69" s="971"/>
      <c r="AC69" s="971"/>
      <c r="AD69" s="971"/>
      <c r="AE69" s="971"/>
      <c r="AF69" s="971">
        <v>3</v>
      </c>
      <c r="AG69" s="971"/>
      <c r="AH69" s="971"/>
      <c r="AI69" s="971"/>
      <c r="AJ69" s="971"/>
      <c r="AK69" s="971">
        <v>67</v>
      </c>
      <c r="AL69" s="971"/>
      <c r="AM69" s="971"/>
      <c r="AN69" s="971"/>
      <c r="AO69" s="971"/>
      <c r="AP69" s="971" t="s">
        <v>592</v>
      </c>
      <c r="AQ69" s="971"/>
      <c r="AR69" s="971"/>
      <c r="AS69" s="971"/>
      <c r="AT69" s="971"/>
      <c r="AU69" s="971" t="s">
        <v>592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595</v>
      </c>
      <c r="C70" s="975"/>
      <c r="D70" s="975"/>
      <c r="E70" s="975"/>
      <c r="F70" s="975"/>
      <c r="G70" s="975"/>
      <c r="H70" s="975"/>
      <c r="I70" s="975"/>
      <c r="J70" s="975"/>
      <c r="K70" s="975"/>
      <c r="L70" s="975"/>
      <c r="M70" s="975"/>
      <c r="N70" s="975"/>
      <c r="O70" s="975"/>
      <c r="P70" s="976"/>
      <c r="Q70" s="977">
        <v>104</v>
      </c>
      <c r="R70" s="971"/>
      <c r="S70" s="971"/>
      <c r="T70" s="971"/>
      <c r="U70" s="971"/>
      <c r="V70" s="971">
        <v>103</v>
      </c>
      <c r="W70" s="971"/>
      <c r="X70" s="971"/>
      <c r="Y70" s="971"/>
      <c r="Z70" s="971"/>
      <c r="AA70" s="971">
        <v>1</v>
      </c>
      <c r="AB70" s="971"/>
      <c r="AC70" s="971"/>
      <c r="AD70" s="971"/>
      <c r="AE70" s="971"/>
      <c r="AF70" s="971">
        <v>1</v>
      </c>
      <c r="AG70" s="971"/>
      <c r="AH70" s="971"/>
      <c r="AI70" s="971"/>
      <c r="AJ70" s="971"/>
      <c r="AK70" s="971">
        <v>5</v>
      </c>
      <c r="AL70" s="971"/>
      <c r="AM70" s="971"/>
      <c r="AN70" s="971"/>
      <c r="AO70" s="971"/>
      <c r="AP70" s="971" t="s">
        <v>592</v>
      </c>
      <c r="AQ70" s="971"/>
      <c r="AR70" s="971"/>
      <c r="AS70" s="971"/>
      <c r="AT70" s="971"/>
      <c r="AU70" s="971" t="s">
        <v>592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596</v>
      </c>
      <c r="C71" s="975"/>
      <c r="D71" s="975"/>
      <c r="E71" s="975"/>
      <c r="F71" s="975"/>
      <c r="G71" s="975"/>
      <c r="H71" s="975"/>
      <c r="I71" s="975"/>
      <c r="J71" s="975"/>
      <c r="K71" s="975"/>
      <c r="L71" s="975"/>
      <c r="M71" s="975"/>
      <c r="N71" s="975"/>
      <c r="O71" s="975"/>
      <c r="P71" s="976"/>
      <c r="Q71" s="977">
        <v>433</v>
      </c>
      <c r="R71" s="971"/>
      <c r="S71" s="971"/>
      <c r="T71" s="971"/>
      <c r="U71" s="971"/>
      <c r="V71" s="971">
        <v>432</v>
      </c>
      <c r="W71" s="971"/>
      <c r="X71" s="971"/>
      <c r="Y71" s="971"/>
      <c r="Z71" s="971"/>
      <c r="AA71" s="971">
        <v>5</v>
      </c>
      <c r="AB71" s="971"/>
      <c r="AC71" s="971"/>
      <c r="AD71" s="971"/>
      <c r="AE71" s="971"/>
      <c r="AF71" s="971">
        <v>5</v>
      </c>
      <c r="AG71" s="971"/>
      <c r="AH71" s="971"/>
      <c r="AI71" s="971"/>
      <c r="AJ71" s="971"/>
      <c r="AK71" s="971" t="s">
        <v>592</v>
      </c>
      <c r="AL71" s="971"/>
      <c r="AM71" s="971"/>
      <c r="AN71" s="971"/>
      <c r="AO71" s="971"/>
      <c r="AP71" s="971">
        <v>546</v>
      </c>
      <c r="AQ71" s="971"/>
      <c r="AR71" s="971"/>
      <c r="AS71" s="971"/>
      <c r="AT71" s="971"/>
      <c r="AU71" s="971">
        <v>176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597</v>
      </c>
      <c r="C72" s="975"/>
      <c r="D72" s="975"/>
      <c r="E72" s="975"/>
      <c r="F72" s="975"/>
      <c r="G72" s="975"/>
      <c r="H72" s="975"/>
      <c r="I72" s="975"/>
      <c r="J72" s="975"/>
      <c r="K72" s="975"/>
      <c r="L72" s="975"/>
      <c r="M72" s="975"/>
      <c r="N72" s="975"/>
      <c r="O72" s="975"/>
      <c r="P72" s="976"/>
      <c r="Q72" s="977">
        <v>115</v>
      </c>
      <c r="R72" s="971"/>
      <c r="S72" s="971"/>
      <c r="T72" s="971"/>
      <c r="U72" s="971"/>
      <c r="V72" s="971">
        <v>115</v>
      </c>
      <c r="W72" s="971"/>
      <c r="X72" s="971"/>
      <c r="Y72" s="971"/>
      <c r="Z72" s="971"/>
      <c r="AA72" s="971" t="s">
        <v>592</v>
      </c>
      <c r="AB72" s="971"/>
      <c r="AC72" s="971"/>
      <c r="AD72" s="971"/>
      <c r="AE72" s="971"/>
      <c r="AF72" s="971" t="s">
        <v>592</v>
      </c>
      <c r="AG72" s="971"/>
      <c r="AH72" s="971"/>
      <c r="AI72" s="971"/>
      <c r="AJ72" s="971"/>
      <c r="AK72" s="971" t="s">
        <v>592</v>
      </c>
      <c r="AL72" s="971"/>
      <c r="AM72" s="971"/>
      <c r="AN72" s="971"/>
      <c r="AO72" s="971"/>
      <c r="AP72" s="971" t="s">
        <v>592</v>
      </c>
      <c r="AQ72" s="971"/>
      <c r="AR72" s="971"/>
      <c r="AS72" s="971"/>
      <c r="AT72" s="971"/>
      <c r="AU72" s="971" t="s">
        <v>592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598</v>
      </c>
      <c r="C73" s="975"/>
      <c r="D73" s="975"/>
      <c r="E73" s="975"/>
      <c r="F73" s="975"/>
      <c r="G73" s="975"/>
      <c r="H73" s="975"/>
      <c r="I73" s="975"/>
      <c r="J73" s="975"/>
      <c r="K73" s="975"/>
      <c r="L73" s="975"/>
      <c r="M73" s="975"/>
      <c r="N73" s="975"/>
      <c r="O73" s="975"/>
      <c r="P73" s="976"/>
      <c r="Q73" s="977">
        <v>7</v>
      </c>
      <c r="R73" s="971"/>
      <c r="S73" s="971"/>
      <c r="T73" s="971"/>
      <c r="U73" s="971"/>
      <c r="V73" s="971">
        <v>7</v>
      </c>
      <c r="W73" s="971"/>
      <c r="X73" s="971"/>
      <c r="Y73" s="971"/>
      <c r="Z73" s="971"/>
      <c r="AA73" s="971">
        <v>1</v>
      </c>
      <c r="AB73" s="971"/>
      <c r="AC73" s="971"/>
      <c r="AD73" s="971"/>
      <c r="AE73" s="971"/>
      <c r="AF73" s="971">
        <v>1</v>
      </c>
      <c r="AG73" s="971"/>
      <c r="AH73" s="971"/>
      <c r="AI73" s="971"/>
      <c r="AJ73" s="971"/>
      <c r="AK73" s="971" t="s">
        <v>592</v>
      </c>
      <c r="AL73" s="971"/>
      <c r="AM73" s="971"/>
      <c r="AN73" s="971"/>
      <c r="AO73" s="971"/>
      <c r="AP73" s="971" t="s">
        <v>592</v>
      </c>
      <c r="AQ73" s="971"/>
      <c r="AR73" s="971"/>
      <c r="AS73" s="971"/>
      <c r="AT73" s="971"/>
      <c r="AU73" s="971" t="s">
        <v>592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599</v>
      </c>
      <c r="C74" s="975"/>
      <c r="D74" s="975"/>
      <c r="E74" s="975"/>
      <c r="F74" s="975"/>
      <c r="G74" s="975"/>
      <c r="H74" s="975"/>
      <c r="I74" s="975"/>
      <c r="J74" s="975"/>
      <c r="K74" s="975"/>
      <c r="L74" s="975"/>
      <c r="M74" s="975"/>
      <c r="N74" s="975"/>
      <c r="O74" s="975"/>
      <c r="P74" s="976"/>
      <c r="Q74" s="977">
        <v>58</v>
      </c>
      <c r="R74" s="971"/>
      <c r="S74" s="971"/>
      <c r="T74" s="971"/>
      <c r="U74" s="971"/>
      <c r="V74" s="971">
        <v>63</v>
      </c>
      <c r="W74" s="971"/>
      <c r="X74" s="971"/>
      <c r="Y74" s="971"/>
      <c r="Z74" s="971"/>
      <c r="AA74" s="971">
        <v>11</v>
      </c>
      <c r="AB74" s="971"/>
      <c r="AC74" s="971"/>
      <c r="AD74" s="971"/>
      <c r="AE74" s="971"/>
      <c r="AF74" s="971">
        <v>11</v>
      </c>
      <c r="AG74" s="971"/>
      <c r="AH74" s="971"/>
      <c r="AI74" s="971"/>
      <c r="AJ74" s="971"/>
      <c r="AK74" s="971" t="s">
        <v>592</v>
      </c>
      <c r="AL74" s="971"/>
      <c r="AM74" s="971"/>
      <c r="AN74" s="971"/>
      <c r="AO74" s="971"/>
      <c r="AP74" s="971" t="s">
        <v>592</v>
      </c>
      <c r="AQ74" s="971"/>
      <c r="AR74" s="971"/>
      <c r="AS74" s="971"/>
      <c r="AT74" s="971"/>
      <c r="AU74" s="971" t="s">
        <v>592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600</v>
      </c>
      <c r="C75" s="975"/>
      <c r="D75" s="975"/>
      <c r="E75" s="975"/>
      <c r="F75" s="975"/>
      <c r="G75" s="975"/>
      <c r="H75" s="975"/>
      <c r="I75" s="975"/>
      <c r="J75" s="975"/>
      <c r="K75" s="975"/>
      <c r="L75" s="975"/>
      <c r="M75" s="975"/>
      <c r="N75" s="975"/>
      <c r="O75" s="975"/>
      <c r="P75" s="976"/>
      <c r="Q75" s="978">
        <v>124</v>
      </c>
      <c r="R75" s="979"/>
      <c r="S75" s="979"/>
      <c r="T75" s="979"/>
      <c r="U75" s="980"/>
      <c r="V75" s="981">
        <v>113</v>
      </c>
      <c r="W75" s="979"/>
      <c r="X75" s="979"/>
      <c r="Y75" s="979"/>
      <c r="Z75" s="980"/>
      <c r="AA75" s="981">
        <v>11</v>
      </c>
      <c r="AB75" s="979"/>
      <c r="AC75" s="979"/>
      <c r="AD75" s="979"/>
      <c r="AE75" s="980"/>
      <c r="AF75" s="981">
        <v>11</v>
      </c>
      <c r="AG75" s="979"/>
      <c r="AH75" s="979"/>
      <c r="AI75" s="979"/>
      <c r="AJ75" s="980"/>
      <c r="AK75" s="981" t="s">
        <v>592</v>
      </c>
      <c r="AL75" s="979"/>
      <c r="AM75" s="979"/>
      <c r="AN75" s="979"/>
      <c r="AO75" s="980"/>
      <c r="AP75" s="981" t="s">
        <v>592</v>
      </c>
      <c r="AQ75" s="979"/>
      <c r="AR75" s="979"/>
      <c r="AS75" s="979"/>
      <c r="AT75" s="980"/>
      <c r="AU75" s="981" t="s">
        <v>592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601</v>
      </c>
      <c r="C76" s="975"/>
      <c r="D76" s="975"/>
      <c r="E76" s="975"/>
      <c r="F76" s="975"/>
      <c r="G76" s="975"/>
      <c r="H76" s="975"/>
      <c r="I76" s="975"/>
      <c r="J76" s="975"/>
      <c r="K76" s="975"/>
      <c r="L76" s="975"/>
      <c r="M76" s="975"/>
      <c r="N76" s="975"/>
      <c r="O76" s="975"/>
      <c r="P76" s="976"/>
      <c r="Q76" s="978">
        <v>116</v>
      </c>
      <c r="R76" s="979"/>
      <c r="S76" s="979"/>
      <c r="T76" s="979"/>
      <c r="U76" s="980"/>
      <c r="V76" s="981">
        <v>110</v>
      </c>
      <c r="W76" s="979"/>
      <c r="X76" s="979"/>
      <c r="Y76" s="979"/>
      <c r="Z76" s="980"/>
      <c r="AA76" s="981">
        <v>6</v>
      </c>
      <c r="AB76" s="979"/>
      <c r="AC76" s="979"/>
      <c r="AD76" s="979"/>
      <c r="AE76" s="980"/>
      <c r="AF76" s="981">
        <v>6</v>
      </c>
      <c r="AG76" s="979"/>
      <c r="AH76" s="979"/>
      <c r="AI76" s="979"/>
      <c r="AJ76" s="980"/>
      <c r="AK76" s="981">
        <v>14</v>
      </c>
      <c r="AL76" s="979"/>
      <c r="AM76" s="979"/>
      <c r="AN76" s="979"/>
      <c r="AO76" s="980"/>
      <c r="AP76" s="981" t="s">
        <v>592</v>
      </c>
      <c r="AQ76" s="979"/>
      <c r="AR76" s="979"/>
      <c r="AS76" s="979"/>
      <c r="AT76" s="980"/>
      <c r="AU76" s="981" t="s">
        <v>592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602</v>
      </c>
      <c r="C77" s="975"/>
      <c r="D77" s="975"/>
      <c r="E77" s="975"/>
      <c r="F77" s="975"/>
      <c r="G77" s="975"/>
      <c r="H77" s="975"/>
      <c r="I77" s="975"/>
      <c r="J77" s="975"/>
      <c r="K77" s="975"/>
      <c r="L77" s="975"/>
      <c r="M77" s="975"/>
      <c r="N77" s="975"/>
      <c r="O77" s="975"/>
      <c r="P77" s="976"/>
      <c r="Q77" s="978">
        <v>156662</v>
      </c>
      <c r="R77" s="979"/>
      <c r="S77" s="979"/>
      <c r="T77" s="979"/>
      <c r="U77" s="980"/>
      <c r="V77" s="981">
        <v>152216</v>
      </c>
      <c r="W77" s="979"/>
      <c r="X77" s="979"/>
      <c r="Y77" s="979"/>
      <c r="Z77" s="980"/>
      <c r="AA77" s="981">
        <v>4445</v>
      </c>
      <c r="AB77" s="979"/>
      <c r="AC77" s="979"/>
      <c r="AD77" s="979"/>
      <c r="AE77" s="980"/>
      <c r="AF77" s="981">
        <v>4445</v>
      </c>
      <c r="AG77" s="979"/>
      <c r="AH77" s="979"/>
      <c r="AI77" s="979"/>
      <c r="AJ77" s="980"/>
      <c r="AK77" s="981" t="s">
        <v>592</v>
      </c>
      <c r="AL77" s="979"/>
      <c r="AM77" s="979"/>
      <c r="AN77" s="979"/>
      <c r="AO77" s="980"/>
      <c r="AP77" s="981" t="s">
        <v>592</v>
      </c>
      <c r="AQ77" s="979"/>
      <c r="AR77" s="979"/>
      <c r="AS77" s="979"/>
      <c r="AT77" s="980"/>
      <c r="AU77" s="981" t="s">
        <v>592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603</v>
      </c>
      <c r="C78" s="975"/>
      <c r="D78" s="975"/>
      <c r="E78" s="975"/>
      <c r="F78" s="975"/>
      <c r="G78" s="975"/>
      <c r="H78" s="975"/>
      <c r="I78" s="975"/>
      <c r="J78" s="975"/>
      <c r="K78" s="975"/>
      <c r="L78" s="975"/>
      <c r="M78" s="975"/>
      <c r="N78" s="975"/>
      <c r="O78" s="975"/>
      <c r="P78" s="976"/>
      <c r="Q78" s="977">
        <v>187</v>
      </c>
      <c r="R78" s="971"/>
      <c r="S78" s="971"/>
      <c r="T78" s="971"/>
      <c r="U78" s="971"/>
      <c r="V78" s="971">
        <v>175</v>
      </c>
      <c r="W78" s="971"/>
      <c r="X78" s="971"/>
      <c r="Y78" s="971"/>
      <c r="Z78" s="971"/>
      <c r="AA78" s="971">
        <v>11</v>
      </c>
      <c r="AB78" s="971"/>
      <c r="AC78" s="971"/>
      <c r="AD78" s="971"/>
      <c r="AE78" s="971"/>
      <c r="AF78" s="971">
        <v>8</v>
      </c>
      <c r="AG78" s="971"/>
      <c r="AH78" s="971"/>
      <c r="AI78" s="971"/>
      <c r="AJ78" s="971"/>
      <c r="AK78" s="971" t="s">
        <v>592</v>
      </c>
      <c r="AL78" s="971"/>
      <c r="AM78" s="971"/>
      <c r="AN78" s="971"/>
      <c r="AO78" s="971"/>
      <c r="AP78" s="971" t="s">
        <v>592</v>
      </c>
      <c r="AQ78" s="971"/>
      <c r="AR78" s="971"/>
      <c r="AS78" s="971"/>
      <c r="AT78" s="971"/>
      <c r="AU78" s="971" t="s">
        <v>592</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397</v>
      </c>
      <c r="B88" s="937" t="s">
        <v>433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5191</v>
      </c>
      <c r="AG88" s="959"/>
      <c r="AH88" s="959"/>
      <c r="AI88" s="959"/>
      <c r="AJ88" s="959"/>
      <c r="AK88" s="963"/>
      <c r="AL88" s="963"/>
      <c r="AM88" s="963"/>
      <c r="AN88" s="963"/>
      <c r="AO88" s="963"/>
      <c r="AP88" s="959">
        <v>546</v>
      </c>
      <c r="AQ88" s="959"/>
      <c r="AR88" s="959"/>
      <c r="AS88" s="959"/>
      <c r="AT88" s="959"/>
      <c r="AU88" s="959">
        <v>176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434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52</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442</v>
      </c>
      <c r="AB109" s="896"/>
      <c r="AC109" s="896"/>
      <c r="AD109" s="896"/>
      <c r="AE109" s="897"/>
      <c r="AF109" s="898" t="s">
        <v>443</v>
      </c>
      <c r="AG109" s="896"/>
      <c r="AH109" s="896"/>
      <c r="AI109" s="896"/>
      <c r="AJ109" s="897"/>
      <c r="AK109" s="898" t="s">
        <v>312</v>
      </c>
      <c r="AL109" s="896"/>
      <c r="AM109" s="896"/>
      <c r="AN109" s="896"/>
      <c r="AO109" s="897"/>
      <c r="AP109" s="898" t="s">
        <v>444</v>
      </c>
      <c r="AQ109" s="896"/>
      <c r="AR109" s="896"/>
      <c r="AS109" s="896"/>
      <c r="AT109" s="929"/>
      <c r="AU109" s="895" t="s">
        <v>441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442</v>
      </c>
      <c r="BR109" s="896"/>
      <c r="BS109" s="896"/>
      <c r="BT109" s="896"/>
      <c r="BU109" s="897"/>
      <c r="BV109" s="898" t="s">
        <v>443</v>
      </c>
      <c r="BW109" s="896"/>
      <c r="BX109" s="896"/>
      <c r="BY109" s="896"/>
      <c r="BZ109" s="897"/>
      <c r="CA109" s="898" t="s">
        <v>312</v>
      </c>
      <c r="CB109" s="896"/>
      <c r="CC109" s="896"/>
      <c r="CD109" s="896"/>
      <c r="CE109" s="897"/>
      <c r="CF109" s="936" t="s">
        <v>444</v>
      </c>
      <c r="CG109" s="936"/>
      <c r="CH109" s="936"/>
      <c r="CI109" s="936"/>
      <c r="CJ109" s="936"/>
      <c r="CK109" s="898" t="s">
        <v>445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442</v>
      </c>
      <c r="DH109" s="896"/>
      <c r="DI109" s="896"/>
      <c r="DJ109" s="896"/>
      <c r="DK109" s="897"/>
      <c r="DL109" s="898" t="s">
        <v>443</v>
      </c>
      <c r="DM109" s="896"/>
      <c r="DN109" s="896"/>
      <c r="DO109" s="896"/>
      <c r="DP109" s="897"/>
      <c r="DQ109" s="898" t="s">
        <v>312</v>
      </c>
      <c r="DR109" s="896"/>
      <c r="DS109" s="896"/>
      <c r="DT109" s="896"/>
      <c r="DU109" s="897"/>
      <c r="DV109" s="898" t="s">
        <v>444</v>
      </c>
      <c r="DW109" s="896"/>
      <c r="DX109" s="896"/>
      <c r="DY109" s="896"/>
      <c r="DZ109" s="929"/>
    </row>
    <row r="110" spans="1:131" s="230" customFormat="1" ht="26.25" customHeight="1" x14ac:dyDescent="0.15">
      <c r="A110" s="807" t="s">
        <v>446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960930</v>
      </c>
      <c r="AB110" s="889"/>
      <c r="AC110" s="889"/>
      <c r="AD110" s="889"/>
      <c r="AE110" s="890"/>
      <c r="AF110" s="891">
        <v>998626</v>
      </c>
      <c r="AG110" s="889"/>
      <c r="AH110" s="889"/>
      <c r="AI110" s="889"/>
      <c r="AJ110" s="890"/>
      <c r="AK110" s="891">
        <v>1073232</v>
      </c>
      <c r="AL110" s="889"/>
      <c r="AM110" s="889"/>
      <c r="AN110" s="889"/>
      <c r="AO110" s="890"/>
      <c r="AP110" s="892">
        <v>23.4</v>
      </c>
      <c r="AQ110" s="893"/>
      <c r="AR110" s="893"/>
      <c r="AS110" s="893"/>
      <c r="AT110" s="894"/>
      <c r="AU110" s="930" t="s">
        <v>75</v>
      </c>
      <c r="AV110" s="931"/>
      <c r="AW110" s="931"/>
      <c r="AX110" s="931"/>
      <c r="AY110" s="931"/>
      <c r="AZ110" s="860" t="s">
        <v>447</v>
      </c>
      <c r="BA110" s="808"/>
      <c r="BB110" s="808"/>
      <c r="BC110" s="808"/>
      <c r="BD110" s="808"/>
      <c r="BE110" s="808"/>
      <c r="BF110" s="808"/>
      <c r="BG110" s="808"/>
      <c r="BH110" s="808"/>
      <c r="BI110" s="808"/>
      <c r="BJ110" s="808"/>
      <c r="BK110" s="808"/>
      <c r="BL110" s="808"/>
      <c r="BM110" s="808"/>
      <c r="BN110" s="808"/>
      <c r="BO110" s="808"/>
      <c r="BP110" s="809"/>
      <c r="BQ110" s="861">
        <v>13257659</v>
      </c>
      <c r="BR110" s="842"/>
      <c r="BS110" s="842"/>
      <c r="BT110" s="842"/>
      <c r="BU110" s="842"/>
      <c r="BV110" s="842">
        <v>13622405</v>
      </c>
      <c r="BW110" s="842"/>
      <c r="BX110" s="842"/>
      <c r="BY110" s="842"/>
      <c r="BZ110" s="842"/>
      <c r="CA110" s="842">
        <v>13918796</v>
      </c>
      <c r="CB110" s="842"/>
      <c r="CC110" s="842"/>
      <c r="CD110" s="842"/>
      <c r="CE110" s="842"/>
      <c r="CF110" s="866">
        <v>303.8</v>
      </c>
      <c r="CG110" s="867"/>
      <c r="CH110" s="867"/>
      <c r="CI110" s="867"/>
      <c r="CJ110" s="867"/>
      <c r="CK110" s="926" t="s">
        <v>448</v>
      </c>
      <c r="CL110" s="819"/>
      <c r="CM110" s="860" t="s">
        <v>449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399</v>
      </c>
      <c r="DH110" s="842"/>
      <c r="DI110" s="842"/>
      <c r="DJ110" s="842"/>
      <c r="DK110" s="842"/>
      <c r="DL110" s="842" t="s">
        <v>399</v>
      </c>
      <c r="DM110" s="842"/>
      <c r="DN110" s="842"/>
      <c r="DO110" s="842"/>
      <c r="DP110" s="842"/>
      <c r="DQ110" s="842" t="s">
        <v>423</v>
      </c>
      <c r="DR110" s="842"/>
      <c r="DS110" s="842"/>
      <c r="DT110" s="842"/>
      <c r="DU110" s="842"/>
      <c r="DV110" s="843" t="s">
        <v>130</v>
      </c>
      <c r="DW110" s="843"/>
      <c r="DX110" s="843"/>
      <c r="DY110" s="843"/>
      <c r="DZ110" s="844"/>
    </row>
    <row r="111" spans="1:131" s="230" customFormat="1" ht="26.25" customHeight="1" x14ac:dyDescent="0.15">
      <c r="A111" s="774" t="s">
        <v>450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399</v>
      </c>
      <c r="AG111" s="919"/>
      <c r="AH111" s="919"/>
      <c r="AI111" s="919"/>
      <c r="AJ111" s="920"/>
      <c r="AK111" s="921" t="s">
        <v>399</v>
      </c>
      <c r="AL111" s="919"/>
      <c r="AM111" s="919"/>
      <c r="AN111" s="919"/>
      <c r="AO111" s="920"/>
      <c r="AP111" s="922" t="s">
        <v>130</v>
      </c>
      <c r="AQ111" s="923"/>
      <c r="AR111" s="923"/>
      <c r="AS111" s="923"/>
      <c r="AT111" s="924"/>
      <c r="AU111" s="932"/>
      <c r="AV111" s="933"/>
      <c r="AW111" s="933"/>
      <c r="AX111" s="933"/>
      <c r="AY111" s="933"/>
      <c r="AZ111" s="815" t="s">
        <v>451</v>
      </c>
      <c r="BA111" s="752"/>
      <c r="BB111" s="752"/>
      <c r="BC111" s="752"/>
      <c r="BD111" s="752"/>
      <c r="BE111" s="752"/>
      <c r="BF111" s="752"/>
      <c r="BG111" s="752"/>
      <c r="BH111" s="752"/>
      <c r="BI111" s="752"/>
      <c r="BJ111" s="752"/>
      <c r="BK111" s="752"/>
      <c r="BL111" s="752"/>
      <c r="BM111" s="752"/>
      <c r="BN111" s="752"/>
      <c r="BO111" s="752"/>
      <c r="BP111" s="753"/>
      <c r="BQ111" s="816" t="s">
        <v>130</v>
      </c>
      <c r="BR111" s="817"/>
      <c r="BS111" s="817"/>
      <c r="BT111" s="817"/>
      <c r="BU111" s="817"/>
      <c r="BV111" s="817" t="s">
        <v>130</v>
      </c>
      <c r="BW111" s="817"/>
      <c r="BX111" s="817"/>
      <c r="BY111" s="817"/>
      <c r="BZ111" s="817"/>
      <c r="CA111" s="817" t="s">
        <v>399</v>
      </c>
      <c r="CB111" s="817"/>
      <c r="CC111" s="817"/>
      <c r="CD111" s="817"/>
      <c r="CE111" s="817"/>
      <c r="CF111" s="875" t="s">
        <v>399</v>
      </c>
      <c r="CG111" s="876"/>
      <c r="CH111" s="876"/>
      <c r="CI111" s="876"/>
      <c r="CJ111" s="876"/>
      <c r="CK111" s="927"/>
      <c r="CL111" s="821"/>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130</v>
      </c>
      <c r="DM111" s="817"/>
      <c r="DN111" s="817"/>
      <c r="DO111" s="817"/>
      <c r="DP111" s="817"/>
      <c r="DQ111" s="817" t="s">
        <v>130</v>
      </c>
      <c r="DR111" s="817"/>
      <c r="DS111" s="817"/>
      <c r="DT111" s="817"/>
      <c r="DU111" s="817"/>
      <c r="DV111" s="794" t="s">
        <v>130</v>
      </c>
      <c r="DW111" s="794"/>
      <c r="DX111" s="794"/>
      <c r="DY111" s="794"/>
      <c r="DZ111" s="795"/>
    </row>
    <row r="112" spans="1:131" s="230" customFormat="1" ht="26.25" customHeight="1" x14ac:dyDescent="0.15">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399</v>
      </c>
      <c r="AB112" s="780"/>
      <c r="AC112" s="780"/>
      <c r="AD112" s="780"/>
      <c r="AE112" s="781"/>
      <c r="AF112" s="782" t="s">
        <v>130</v>
      </c>
      <c r="AG112" s="780"/>
      <c r="AH112" s="780"/>
      <c r="AI112" s="780"/>
      <c r="AJ112" s="781"/>
      <c r="AK112" s="782" t="s">
        <v>455</v>
      </c>
      <c r="AL112" s="780"/>
      <c r="AM112" s="780"/>
      <c r="AN112" s="780"/>
      <c r="AO112" s="781"/>
      <c r="AP112" s="824" t="s">
        <v>130</v>
      </c>
      <c r="AQ112" s="825"/>
      <c r="AR112" s="825"/>
      <c r="AS112" s="825"/>
      <c r="AT112" s="826"/>
      <c r="AU112" s="932"/>
      <c r="AV112" s="933"/>
      <c r="AW112" s="933"/>
      <c r="AX112" s="933"/>
      <c r="AY112" s="933"/>
      <c r="AZ112" s="815" t="s">
        <v>456</v>
      </c>
      <c r="BA112" s="752"/>
      <c r="BB112" s="752"/>
      <c r="BC112" s="752"/>
      <c r="BD112" s="752"/>
      <c r="BE112" s="752"/>
      <c r="BF112" s="752"/>
      <c r="BG112" s="752"/>
      <c r="BH112" s="752"/>
      <c r="BI112" s="752"/>
      <c r="BJ112" s="752"/>
      <c r="BK112" s="752"/>
      <c r="BL112" s="752"/>
      <c r="BM112" s="752"/>
      <c r="BN112" s="752"/>
      <c r="BO112" s="752"/>
      <c r="BP112" s="753"/>
      <c r="BQ112" s="816">
        <v>1650090</v>
      </c>
      <c r="BR112" s="817"/>
      <c r="BS112" s="817"/>
      <c r="BT112" s="817"/>
      <c r="BU112" s="817"/>
      <c r="BV112" s="817">
        <v>1517639</v>
      </c>
      <c r="BW112" s="817"/>
      <c r="BX112" s="817"/>
      <c r="BY112" s="817"/>
      <c r="BZ112" s="817"/>
      <c r="CA112" s="817">
        <v>1663491</v>
      </c>
      <c r="CB112" s="817"/>
      <c r="CC112" s="817"/>
      <c r="CD112" s="817"/>
      <c r="CE112" s="817"/>
      <c r="CF112" s="875">
        <v>36.299999999999997</v>
      </c>
      <c r="CG112" s="876"/>
      <c r="CH112" s="876"/>
      <c r="CI112" s="876"/>
      <c r="CJ112" s="876"/>
      <c r="CK112" s="927"/>
      <c r="CL112" s="821"/>
      <c r="CM112" s="815"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423</v>
      </c>
      <c r="DM112" s="817"/>
      <c r="DN112" s="817"/>
      <c r="DO112" s="817"/>
      <c r="DP112" s="817"/>
      <c r="DQ112" s="817" t="s">
        <v>399</v>
      </c>
      <c r="DR112" s="817"/>
      <c r="DS112" s="817"/>
      <c r="DT112" s="817"/>
      <c r="DU112" s="817"/>
      <c r="DV112" s="794" t="s">
        <v>399</v>
      </c>
      <c r="DW112" s="794"/>
      <c r="DX112" s="794"/>
      <c r="DY112" s="794"/>
      <c r="DZ112" s="795"/>
    </row>
    <row r="113" spans="1:130" s="230" customFormat="1" ht="26.25" customHeight="1" x14ac:dyDescent="0.15">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146390</v>
      </c>
      <c r="AB113" s="919"/>
      <c r="AC113" s="919"/>
      <c r="AD113" s="919"/>
      <c r="AE113" s="920"/>
      <c r="AF113" s="921">
        <v>174776</v>
      </c>
      <c r="AG113" s="919"/>
      <c r="AH113" s="919"/>
      <c r="AI113" s="919"/>
      <c r="AJ113" s="920"/>
      <c r="AK113" s="921">
        <v>189955</v>
      </c>
      <c r="AL113" s="919"/>
      <c r="AM113" s="919"/>
      <c r="AN113" s="919"/>
      <c r="AO113" s="920"/>
      <c r="AP113" s="922">
        <v>4.0999999999999996</v>
      </c>
      <c r="AQ113" s="923"/>
      <c r="AR113" s="923"/>
      <c r="AS113" s="923"/>
      <c r="AT113" s="924"/>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v>192258</v>
      </c>
      <c r="BR113" s="817"/>
      <c r="BS113" s="817"/>
      <c r="BT113" s="817"/>
      <c r="BU113" s="817"/>
      <c r="BV113" s="817">
        <v>184398</v>
      </c>
      <c r="BW113" s="817"/>
      <c r="BX113" s="817"/>
      <c r="BY113" s="817"/>
      <c r="BZ113" s="817"/>
      <c r="CA113" s="817">
        <v>176487</v>
      </c>
      <c r="CB113" s="817"/>
      <c r="CC113" s="817"/>
      <c r="CD113" s="817"/>
      <c r="CE113" s="817"/>
      <c r="CF113" s="875">
        <v>3.9</v>
      </c>
      <c r="CG113" s="876"/>
      <c r="CH113" s="876"/>
      <c r="CI113" s="876"/>
      <c r="CJ113" s="876"/>
      <c r="CK113" s="927"/>
      <c r="CL113" s="821"/>
      <c r="CM113" s="815"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15">
      <c r="A114" s="914"/>
      <c r="B114" s="915"/>
      <c r="C114" s="752" t="s">
        <v>461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130</v>
      </c>
      <c r="AB114" s="780"/>
      <c r="AC114" s="780"/>
      <c r="AD114" s="780"/>
      <c r="AE114" s="781"/>
      <c r="AF114" s="782" t="s">
        <v>399</v>
      </c>
      <c r="AG114" s="780"/>
      <c r="AH114" s="780"/>
      <c r="AI114" s="780"/>
      <c r="AJ114" s="781"/>
      <c r="AK114" s="782" t="s">
        <v>130</v>
      </c>
      <c r="AL114" s="780"/>
      <c r="AM114" s="780"/>
      <c r="AN114" s="780"/>
      <c r="AO114" s="781"/>
      <c r="AP114" s="824" t="s">
        <v>130</v>
      </c>
      <c r="AQ114" s="825"/>
      <c r="AR114" s="825"/>
      <c r="AS114" s="825"/>
      <c r="AT114" s="826"/>
      <c r="AU114" s="932"/>
      <c r="AV114" s="933"/>
      <c r="AW114" s="933"/>
      <c r="AX114" s="933"/>
      <c r="AY114" s="933"/>
      <c r="AZ114" s="815" t="s">
        <v>462</v>
      </c>
      <c r="BA114" s="752"/>
      <c r="BB114" s="752"/>
      <c r="BC114" s="752"/>
      <c r="BD114" s="752"/>
      <c r="BE114" s="752"/>
      <c r="BF114" s="752"/>
      <c r="BG114" s="752"/>
      <c r="BH114" s="752"/>
      <c r="BI114" s="752"/>
      <c r="BJ114" s="752"/>
      <c r="BK114" s="752"/>
      <c r="BL114" s="752"/>
      <c r="BM114" s="752"/>
      <c r="BN114" s="752"/>
      <c r="BO114" s="752"/>
      <c r="BP114" s="753"/>
      <c r="BQ114" s="816">
        <v>1129239</v>
      </c>
      <c r="BR114" s="817"/>
      <c r="BS114" s="817"/>
      <c r="BT114" s="817"/>
      <c r="BU114" s="817"/>
      <c r="BV114" s="817">
        <v>1263989</v>
      </c>
      <c r="BW114" s="817"/>
      <c r="BX114" s="817"/>
      <c r="BY114" s="817"/>
      <c r="BZ114" s="817"/>
      <c r="CA114" s="817">
        <v>1137541</v>
      </c>
      <c r="CB114" s="817"/>
      <c r="CC114" s="817"/>
      <c r="CD114" s="817"/>
      <c r="CE114" s="817"/>
      <c r="CF114" s="875">
        <v>24.8</v>
      </c>
      <c r="CG114" s="876"/>
      <c r="CH114" s="876"/>
      <c r="CI114" s="876"/>
      <c r="CJ114" s="876"/>
      <c r="CK114" s="927"/>
      <c r="CL114" s="821"/>
      <c r="CM114" s="815" t="s">
        <v>463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130</v>
      </c>
      <c r="DM114" s="780"/>
      <c r="DN114" s="780"/>
      <c r="DO114" s="780"/>
      <c r="DP114" s="781"/>
      <c r="DQ114" s="782" t="s">
        <v>130</v>
      </c>
      <c r="DR114" s="780"/>
      <c r="DS114" s="780"/>
      <c r="DT114" s="780"/>
      <c r="DU114" s="781"/>
      <c r="DV114" s="824" t="s">
        <v>423</v>
      </c>
      <c r="DW114" s="825"/>
      <c r="DX114" s="825"/>
      <c r="DY114" s="825"/>
      <c r="DZ114" s="826"/>
    </row>
    <row r="115" spans="1:130" s="230" customFormat="1" ht="26.25" customHeight="1" x14ac:dyDescent="0.15">
      <c r="A115" s="914"/>
      <c r="B115" s="915"/>
      <c r="C115" s="752" t="s">
        <v>464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130</v>
      </c>
      <c r="AB115" s="919"/>
      <c r="AC115" s="919"/>
      <c r="AD115" s="919"/>
      <c r="AE115" s="920"/>
      <c r="AF115" s="921" t="s">
        <v>399</v>
      </c>
      <c r="AG115" s="919"/>
      <c r="AH115" s="919"/>
      <c r="AI115" s="919"/>
      <c r="AJ115" s="920"/>
      <c r="AK115" s="921" t="s">
        <v>130</v>
      </c>
      <c r="AL115" s="919"/>
      <c r="AM115" s="919"/>
      <c r="AN115" s="919"/>
      <c r="AO115" s="920"/>
      <c r="AP115" s="922" t="s">
        <v>130</v>
      </c>
      <c r="AQ115" s="923"/>
      <c r="AR115" s="923"/>
      <c r="AS115" s="923"/>
      <c r="AT115" s="924"/>
      <c r="AU115" s="932"/>
      <c r="AV115" s="933"/>
      <c r="AW115" s="933"/>
      <c r="AX115" s="933"/>
      <c r="AY115" s="933"/>
      <c r="AZ115" s="815" t="s">
        <v>465</v>
      </c>
      <c r="BA115" s="752"/>
      <c r="BB115" s="752"/>
      <c r="BC115" s="752"/>
      <c r="BD115" s="752"/>
      <c r="BE115" s="752"/>
      <c r="BF115" s="752"/>
      <c r="BG115" s="752"/>
      <c r="BH115" s="752"/>
      <c r="BI115" s="752"/>
      <c r="BJ115" s="752"/>
      <c r="BK115" s="752"/>
      <c r="BL115" s="752"/>
      <c r="BM115" s="752"/>
      <c r="BN115" s="752"/>
      <c r="BO115" s="752"/>
      <c r="BP115" s="753"/>
      <c r="BQ115" s="816" t="s">
        <v>130</v>
      </c>
      <c r="BR115" s="817"/>
      <c r="BS115" s="817"/>
      <c r="BT115" s="817"/>
      <c r="BU115" s="817"/>
      <c r="BV115" s="817" t="s">
        <v>399</v>
      </c>
      <c r="BW115" s="817"/>
      <c r="BX115" s="817"/>
      <c r="BY115" s="817"/>
      <c r="BZ115" s="817"/>
      <c r="CA115" s="817" t="s">
        <v>130</v>
      </c>
      <c r="CB115" s="817"/>
      <c r="CC115" s="817"/>
      <c r="CD115" s="817"/>
      <c r="CE115" s="817"/>
      <c r="CF115" s="875" t="s">
        <v>130</v>
      </c>
      <c r="CG115" s="876"/>
      <c r="CH115" s="876"/>
      <c r="CI115" s="876"/>
      <c r="CJ115" s="876"/>
      <c r="CK115" s="927"/>
      <c r="CL115" s="821"/>
      <c r="CM115" s="815" t="s">
        <v>466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423</v>
      </c>
      <c r="DH115" s="780"/>
      <c r="DI115" s="780"/>
      <c r="DJ115" s="780"/>
      <c r="DK115" s="781"/>
      <c r="DL115" s="782" t="s">
        <v>130</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x14ac:dyDescent="0.15">
      <c r="A116" s="916"/>
      <c r="B116" s="917"/>
      <c r="C116" s="839" t="s">
        <v>467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455</v>
      </c>
      <c r="AB116" s="780"/>
      <c r="AC116" s="780"/>
      <c r="AD116" s="780"/>
      <c r="AE116" s="781"/>
      <c r="AF116" s="782" t="s">
        <v>399</v>
      </c>
      <c r="AG116" s="780"/>
      <c r="AH116" s="780"/>
      <c r="AI116" s="780"/>
      <c r="AJ116" s="781"/>
      <c r="AK116" s="782" t="s">
        <v>130</v>
      </c>
      <c r="AL116" s="780"/>
      <c r="AM116" s="780"/>
      <c r="AN116" s="780"/>
      <c r="AO116" s="781"/>
      <c r="AP116" s="824" t="s">
        <v>130</v>
      </c>
      <c r="AQ116" s="825"/>
      <c r="AR116" s="825"/>
      <c r="AS116" s="825"/>
      <c r="AT116" s="826"/>
      <c r="AU116" s="932"/>
      <c r="AV116" s="933"/>
      <c r="AW116" s="933"/>
      <c r="AX116" s="933"/>
      <c r="AY116" s="933"/>
      <c r="AZ116" s="909" t="s">
        <v>468</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130</v>
      </c>
      <c r="BW116" s="817"/>
      <c r="BX116" s="817"/>
      <c r="BY116" s="817"/>
      <c r="BZ116" s="817"/>
      <c r="CA116" s="817" t="s">
        <v>130</v>
      </c>
      <c r="CB116" s="817"/>
      <c r="CC116" s="817"/>
      <c r="CD116" s="817"/>
      <c r="CE116" s="817"/>
      <c r="CF116" s="875" t="s">
        <v>130</v>
      </c>
      <c r="CG116" s="876"/>
      <c r="CH116" s="876"/>
      <c r="CI116" s="876"/>
      <c r="CJ116" s="876"/>
      <c r="CK116" s="927"/>
      <c r="CL116" s="821"/>
      <c r="CM116" s="815" t="s">
        <v>469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130</v>
      </c>
      <c r="DM116" s="780"/>
      <c r="DN116" s="780"/>
      <c r="DO116" s="780"/>
      <c r="DP116" s="781"/>
      <c r="DQ116" s="782" t="s">
        <v>399</v>
      </c>
      <c r="DR116" s="780"/>
      <c r="DS116" s="780"/>
      <c r="DT116" s="780"/>
      <c r="DU116" s="781"/>
      <c r="DV116" s="824" t="s">
        <v>130</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470</v>
      </c>
      <c r="Z117" s="897"/>
      <c r="AA117" s="902">
        <v>1107320</v>
      </c>
      <c r="AB117" s="903"/>
      <c r="AC117" s="903"/>
      <c r="AD117" s="903"/>
      <c r="AE117" s="904"/>
      <c r="AF117" s="905">
        <v>1173402</v>
      </c>
      <c r="AG117" s="903"/>
      <c r="AH117" s="903"/>
      <c r="AI117" s="903"/>
      <c r="AJ117" s="904"/>
      <c r="AK117" s="905">
        <v>1263187</v>
      </c>
      <c r="AL117" s="903"/>
      <c r="AM117" s="903"/>
      <c r="AN117" s="903"/>
      <c r="AO117" s="904"/>
      <c r="AP117" s="906"/>
      <c r="AQ117" s="907"/>
      <c r="AR117" s="907"/>
      <c r="AS117" s="907"/>
      <c r="AT117" s="908"/>
      <c r="AU117" s="932"/>
      <c r="AV117" s="933"/>
      <c r="AW117" s="933"/>
      <c r="AX117" s="933"/>
      <c r="AY117" s="933"/>
      <c r="AZ117" s="863" t="s">
        <v>471</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130</v>
      </c>
      <c r="BW117" s="817"/>
      <c r="BX117" s="817"/>
      <c r="BY117" s="817"/>
      <c r="BZ117" s="817"/>
      <c r="CA117" s="817" t="s">
        <v>455</v>
      </c>
      <c r="CB117" s="817"/>
      <c r="CC117" s="817"/>
      <c r="CD117" s="817"/>
      <c r="CE117" s="817"/>
      <c r="CF117" s="875" t="s">
        <v>130</v>
      </c>
      <c r="CG117" s="876"/>
      <c r="CH117" s="876"/>
      <c r="CI117" s="876"/>
      <c r="CJ117" s="876"/>
      <c r="CK117" s="927"/>
      <c r="CL117" s="821"/>
      <c r="CM117" s="815" t="s">
        <v>472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15">
      <c r="A118" s="895" t="s">
        <v>445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442</v>
      </c>
      <c r="AB118" s="896"/>
      <c r="AC118" s="896"/>
      <c r="AD118" s="896"/>
      <c r="AE118" s="897"/>
      <c r="AF118" s="898" t="s">
        <v>443</v>
      </c>
      <c r="AG118" s="896"/>
      <c r="AH118" s="896"/>
      <c r="AI118" s="896"/>
      <c r="AJ118" s="897"/>
      <c r="AK118" s="898" t="s">
        <v>312</v>
      </c>
      <c r="AL118" s="896"/>
      <c r="AM118" s="896"/>
      <c r="AN118" s="896"/>
      <c r="AO118" s="897"/>
      <c r="AP118" s="899" t="s">
        <v>444</v>
      </c>
      <c r="AQ118" s="900"/>
      <c r="AR118" s="900"/>
      <c r="AS118" s="900"/>
      <c r="AT118" s="901"/>
      <c r="AU118" s="932"/>
      <c r="AV118" s="933"/>
      <c r="AW118" s="933"/>
      <c r="AX118" s="933"/>
      <c r="AY118" s="933"/>
      <c r="AZ118" s="838" t="s">
        <v>473</v>
      </c>
      <c r="BA118" s="839"/>
      <c r="BB118" s="839"/>
      <c r="BC118" s="839"/>
      <c r="BD118" s="839"/>
      <c r="BE118" s="839"/>
      <c r="BF118" s="839"/>
      <c r="BG118" s="839"/>
      <c r="BH118" s="839"/>
      <c r="BI118" s="839"/>
      <c r="BJ118" s="839"/>
      <c r="BK118" s="839"/>
      <c r="BL118" s="839"/>
      <c r="BM118" s="839"/>
      <c r="BN118" s="839"/>
      <c r="BO118" s="839"/>
      <c r="BP118" s="840"/>
      <c r="BQ118" s="879" t="s">
        <v>423</v>
      </c>
      <c r="BR118" s="845"/>
      <c r="BS118" s="845"/>
      <c r="BT118" s="845"/>
      <c r="BU118" s="845"/>
      <c r="BV118" s="845" t="s">
        <v>130</v>
      </c>
      <c r="BW118" s="845"/>
      <c r="BX118" s="845"/>
      <c r="BY118" s="845"/>
      <c r="BZ118" s="845"/>
      <c r="CA118" s="845" t="s">
        <v>130</v>
      </c>
      <c r="CB118" s="845"/>
      <c r="CC118" s="845"/>
      <c r="CD118" s="845"/>
      <c r="CE118" s="845"/>
      <c r="CF118" s="875" t="s">
        <v>130</v>
      </c>
      <c r="CG118" s="876"/>
      <c r="CH118" s="876"/>
      <c r="CI118" s="876"/>
      <c r="CJ118" s="876"/>
      <c r="CK118" s="927"/>
      <c r="CL118" s="821"/>
      <c r="CM118" s="815" t="s">
        <v>474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15">
      <c r="A119" s="818" t="s">
        <v>448</v>
      </c>
      <c r="B119" s="819"/>
      <c r="C119" s="860" t="s">
        <v>449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399</v>
      </c>
      <c r="AB119" s="889"/>
      <c r="AC119" s="889"/>
      <c r="AD119" s="889"/>
      <c r="AE119" s="890"/>
      <c r="AF119" s="891" t="s">
        <v>130</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475</v>
      </c>
      <c r="BP119" s="878"/>
      <c r="BQ119" s="879">
        <v>16229246</v>
      </c>
      <c r="BR119" s="845"/>
      <c r="BS119" s="845"/>
      <c r="BT119" s="845"/>
      <c r="BU119" s="845"/>
      <c r="BV119" s="845">
        <v>16588431</v>
      </c>
      <c r="BW119" s="845"/>
      <c r="BX119" s="845"/>
      <c r="BY119" s="845"/>
      <c r="BZ119" s="845"/>
      <c r="CA119" s="845">
        <v>16896315</v>
      </c>
      <c r="CB119" s="845"/>
      <c r="CC119" s="845"/>
      <c r="CD119" s="845"/>
      <c r="CE119" s="845"/>
      <c r="CF119" s="748"/>
      <c r="CG119" s="749"/>
      <c r="CH119" s="749"/>
      <c r="CI119" s="749"/>
      <c r="CJ119" s="834"/>
      <c r="CK119" s="928"/>
      <c r="CL119" s="823"/>
      <c r="CM119" s="838" t="s">
        <v>476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130</v>
      </c>
      <c r="DM119" s="764"/>
      <c r="DN119" s="764"/>
      <c r="DO119" s="764"/>
      <c r="DP119" s="765"/>
      <c r="DQ119" s="766" t="s">
        <v>130</v>
      </c>
      <c r="DR119" s="764"/>
      <c r="DS119" s="764"/>
      <c r="DT119" s="764"/>
      <c r="DU119" s="765"/>
      <c r="DV119" s="848" t="s">
        <v>130</v>
      </c>
      <c r="DW119" s="849"/>
      <c r="DX119" s="849"/>
      <c r="DY119" s="849"/>
      <c r="DZ119" s="850"/>
    </row>
    <row r="120" spans="1:130" s="230" customFormat="1" ht="26.25" customHeight="1" x14ac:dyDescent="0.15">
      <c r="A120" s="820"/>
      <c r="B120" s="821"/>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4243581</v>
      </c>
      <c r="BR120" s="842"/>
      <c r="BS120" s="842"/>
      <c r="BT120" s="842"/>
      <c r="BU120" s="842"/>
      <c r="BV120" s="842">
        <v>4874476</v>
      </c>
      <c r="BW120" s="842"/>
      <c r="BX120" s="842"/>
      <c r="BY120" s="842"/>
      <c r="BZ120" s="842"/>
      <c r="CA120" s="842">
        <v>5311121</v>
      </c>
      <c r="CB120" s="842"/>
      <c r="CC120" s="842"/>
      <c r="CD120" s="842"/>
      <c r="CE120" s="842"/>
      <c r="CF120" s="866">
        <v>115.9</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v>954045</v>
      </c>
      <c r="DH120" s="842"/>
      <c r="DI120" s="842"/>
      <c r="DJ120" s="842"/>
      <c r="DK120" s="842"/>
      <c r="DL120" s="842">
        <v>857442</v>
      </c>
      <c r="DM120" s="842"/>
      <c r="DN120" s="842"/>
      <c r="DO120" s="842"/>
      <c r="DP120" s="842"/>
      <c r="DQ120" s="842">
        <v>887716</v>
      </c>
      <c r="DR120" s="842"/>
      <c r="DS120" s="842"/>
      <c r="DT120" s="842"/>
      <c r="DU120" s="842"/>
      <c r="DV120" s="843">
        <v>19.399999999999999</v>
      </c>
      <c r="DW120" s="843"/>
      <c r="DX120" s="843"/>
      <c r="DY120" s="843"/>
      <c r="DZ120" s="844"/>
    </row>
    <row r="121" spans="1:130" s="230" customFormat="1" ht="26.25" customHeight="1" x14ac:dyDescent="0.15">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130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5" t="s">
        <v>482</v>
      </c>
      <c r="BA121" s="752"/>
      <c r="BB121" s="752"/>
      <c r="BC121" s="752"/>
      <c r="BD121" s="752"/>
      <c r="BE121" s="752"/>
      <c r="BF121" s="752"/>
      <c r="BG121" s="752"/>
      <c r="BH121" s="752"/>
      <c r="BI121" s="752"/>
      <c r="BJ121" s="752"/>
      <c r="BK121" s="752"/>
      <c r="BL121" s="752"/>
      <c r="BM121" s="752"/>
      <c r="BN121" s="752"/>
      <c r="BO121" s="752"/>
      <c r="BP121" s="753"/>
      <c r="BQ121" s="816">
        <v>1443</v>
      </c>
      <c r="BR121" s="817"/>
      <c r="BS121" s="817"/>
      <c r="BT121" s="817"/>
      <c r="BU121" s="817"/>
      <c r="BV121" s="817">
        <v>768</v>
      </c>
      <c r="BW121" s="817"/>
      <c r="BX121" s="817"/>
      <c r="BY121" s="817"/>
      <c r="BZ121" s="817"/>
      <c r="CA121" s="817" t="s">
        <v>130</v>
      </c>
      <c r="CB121" s="817"/>
      <c r="CC121" s="817"/>
      <c r="CD121" s="817"/>
      <c r="CE121" s="817"/>
      <c r="CF121" s="875" t="s">
        <v>130</v>
      </c>
      <c r="CG121" s="876"/>
      <c r="CH121" s="876"/>
      <c r="CI121" s="876"/>
      <c r="CJ121" s="876"/>
      <c r="CK121" s="869"/>
      <c r="CL121" s="855"/>
      <c r="CM121" s="855"/>
      <c r="CN121" s="855"/>
      <c r="CO121" s="856"/>
      <c r="CP121" s="835" t="s">
        <v>483</v>
      </c>
      <c r="CQ121" s="836"/>
      <c r="CR121" s="836"/>
      <c r="CS121" s="836"/>
      <c r="CT121" s="836"/>
      <c r="CU121" s="836"/>
      <c r="CV121" s="836"/>
      <c r="CW121" s="836"/>
      <c r="CX121" s="836"/>
      <c r="CY121" s="836"/>
      <c r="CZ121" s="836"/>
      <c r="DA121" s="836"/>
      <c r="DB121" s="836"/>
      <c r="DC121" s="836"/>
      <c r="DD121" s="836"/>
      <c r="DE121" s="836"/>
      <c r="DF121" s="837"/>
      <c r="DG121" s="816">
        <v>601576</v>
      </c>
      <c r="DH121" s="817"/>
      <c r="DI121" s="817"/>
      <c r="DJ121" s="817"/>
      <c r="DK121" s="817"/>
      <c r="DL121" s="817">
        <v>584803</v>
      </c>
      <c r="DM121" s="817"/>
      <c r="DN121" s="817"/>
      <c r="DO121" s="817"/>
      <c r="DP121" s="817"/>
      <c r="DQ121" s="817">
        <v>717849</v>
      </c>
      <c r="DR121" s="817"/>
      <c r="DS121" s="817"/>
      <c r="DT121" s="817"/>
      <c r="DU121" s="817"/>
      <c r="DV121" s="794">
        <v>15.7</v>
      </c>
      <c r="DW121" s="794"/>
      <c r="DX121" s="794"/>
      <c r="DY121" s="794"/>
      <c r="DZ121" s="795"/>
    </row>
    <row r="122" spans="1:130" s="230" customFormat="1" ht="26.25" customHeight="1" x14ac:dyDescent="0.15">
      <c r="A122" s="820"/>
      <c r="B122" s="821"/>
      <c r="C122" s="815" t="s">
        <v>463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130</v>
      </c>
      <c r="AL122" s="780"/>
      <c r="AM122" s="780"/>
      <c r="AN122" s="780"/>
      <c r="AO122" s="781"/>
      <c r="AP122" s="824" t="s">
        <v>130</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10788081</v>
      </c>
      <c r="BR122" s="845"/>
      <c r="BS122" s="845"/>
      <c r="BT122" s="845"/>
      <c r="BU122" s="845"/>
      <c r="BV122" s="845">
        <v>10434558</v>
      </c>
      <c r="BW122" s="845"/>
      <c r="BX122" s="845"/>
      <c r="BY122" s="845"/>
      <c r="BZ122" s="845"/>
      <c r="CA122" s="845">
        <v>10616007</v>
      </c>
      <c r="CB122" s="845"/>
      <c r="CC122" s="845"/>
      <c r="CD122" s="845"/>
      <c r="CE122" s="845"/>
      <c r="CF122" s="846">
        <v>231.7</v>
      </c>
      <c r="CG122" s="847"/>
      <c r="CH122" s="847"/>
      <c r="CI122" s="847"/>
      <c r="CJ122" s="847"/>
      <c r="CK122" s="869"/>
      <c r="CL122" s="855"/>
      <c r="CM122" s="855"/>
      <c r="CN122" s="855"/>
      <c r="CO122" s="856"/>
      <c r="CP122" s="835" t="s">
        <v>485</v>
      </c>
      <c r="CQ122" s="836"/>
      <c r="CR122" s="836"/>
      <c r="CS122" s="836"/>
      <c r="CT122" s="836"/>
      <c r="CU122" s="836"/>
      <c r="CV122" s="836"/>
      <c r="CW122" s="836"/>
      <c r="CX122" s="836"/>
      <c r="CY122" s="836"/>
      <c r="CZ122" s="836"/>
      <c r="DA122" s="836"/>
      <c r="DB122" s="836"/>
      <c r="DC122" s="836"/>
      <c r="DD122" s="836"/>
      <c r="DE122" s="836"/>
      <c r="DF122" s="837"/>
      <c r="DG122" s="816">
        <v>92458</v>
      </c>
      <c r="DH122" s="817"/>
      <c r="DI122" s="817"/>
      <c r="DJ122" s="817"/>
      <c r="DK122" s="817"/>
      <c r="DL122" s="817">
        <v>75394</v>
      </c>
      <c r="DM122" s="817"/>
      <c r="DN122" s="817"/>
      <c r="DO122" s="817"/>
      <c r="DP122" s="817"/>
      <c r="DQ122" s="817">
        <v>57926</v>
      </c>
      <c r="DR122" s="817"/>
      <c r="DS122" s="817"/>
      <c r="DT122" s="817"/>
      <c r="DU122" s="817"/>
      <c r="DV122" s="794">
        <v>1.3</v>
      </c>
      <c r="DW122" s="794"/>
      <c r="DX122" s="794"/>
      <c r="DY122" s="794"/>
      <c r="DZ122" s="795"/>
    </row>
    <row r="123" spans="1:130" s="230" customFormat="1" ht="26.25" customHeight="1" x14ac:dyDescent="0.15">
      <c r="A123" s="820"/>
      <c r="B123" s="821"/>
      <c r="C123" s="815" t="s">
        <v>469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486</v>
      </c>
      <c r="BP123" s="878"/>
      <c r="BQ123" s="832">
        <v>15033105</v>
      </c>
      <c r="BR123" s="833"/>
      <c r="BS123" s="833"/>
      <c r="BT123" s="833"/>
      <c r="BU123" s="833"/>
      <c r="BV123" s="833">
        <v>15309802</v>
      </c>
      <c r="BW123" s="833"/>
      <c r="BX123" s="833"/>
      <c r="BY123" s="833"/>
      <c r="BZ123" s="833"/>
      <c r="CA123" s="833">
        <v>15927128</v>
      </c>
      <c r="CB123" s="833"/>
      <c r="CC123" s="833"/>
      <c r="CD123" s="833"/>
      <c r="CE123" s="833"/>
      <c r="CF123" s="748"/>
      <c r="CG123" s="749"/>
      <c r="CH123" s="749"/>
      <c r="CI123" s="749"/>
      <c r="CJ123" s="834"/>
      <c r="CK123" s="869"/>
      <c r="CL123" s="855"/>
      <c r="CM123" s="855"/>
      <c r="CN123" s="855"/>
      <c r="CO123" s="856"/>
      <c r="CP123" s="835" t="s">
        <v>487</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
      <c r="A124" s="820"/>
      <c r="B124" s="821"/>
      <c r="C124" s="815" t="s">
        <v>472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488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26.9</v>
      </c>
      <c r="BR124" s="831"/>
      <c r="BS124" s="831"/>
      <c r="BT124" s="831"/>
      <c r="BU124" s="831"/>
      <c r="BV124" s="831">
        <v>26.7</v>
      </c>
      <c r="BW124" s="831"/>
      <c r="BX124" s="831"/>
      <c r="BY124" s="831"/>
      <c r="BZ124" s="831"/>
      <c r="CA124" s="831">
        <v>21.1</v>
      </c>
      <c r="CB124" s="831"/>
      <c r="CC124" s="831"/>
      <c r="CD124" s="831"/>
      <c r="CE124" s="831"/>
      <c r="CF124" s="726"/>
      <c r="CG124" s="727"/>
      <c r="CH124" s="727"/>
      <c r="CI124" s="727"/>
      <c r="CJ124" s="862"/>
      <c r="CK124" s="870"/>
      <c r="CL124" s="870"/>
      <c r="CM124" s="870"/>
      <c r="CN124" s="870"/>
      <c r="CO124" s="871"/>
      <c r="CP124" s="835" t="s">
        <v>489</v>
      </c>
      <c r="CQ124" s="836"/>
      <c r="CR124" s="836"/>
      <c r="CS124" s="836"/>
      <c r="CT124" s="836"/>
      <c r="CU124" s="836"/>
      <c r="CV124" s="836"/>
      <c r="CW124" s="836"/>
      <c r="CX124" s="836"/>
      <c r="CY124" s="836"/>
      <c r="CZ124" s="836"/>
      <c r="DA124" s="836"/>
      <c r="DB124" s="836"/>
      <c r="DC124" s="836"/>
      <c r="DD124" s="836"/>
      <c r="DE124" s="836"/>
      <c r="DF124" s="837"/>
      <c r="DG124" s="763">
        <v>2011</v>
      </c>
      <c r="DH124" s="764"/>
      <c r="DI124" s="764"/>
      <c r="DJ124" s="764"/>
      <c r="DK124" s="765"/>
      <c r="DL124" s="766" t="s">
        <v>130</v>
      </c>
      <c r="DM124" s="764"/>
      <c r="DN124" s="764"/>
      <c r="DO124" s="764"/>
      <c r="DP124" s="765"/>
      <c r="DQ124" s="766" t="s">
        <v>130</v>
      </c>
      <c r="DR124" s="764"/>
      <c r="DS124" s="764"/>
      <c r="DT124" s="764"/>
      <c r="DU124" s="765"/>
      <c r="DV124" s="848" t="s">
        <v>423</v>
      </c>
      <c r="DW124" s="849"/>
      <c r="DX124" s="849"/>
      <c r="DY124" s="849"/>
      <c r="DZ124" s="850"/>
    </row>
    <row r="125" spans="1:130" s="230" customFormat="1" ht="26.25" customHeight="1" x14ac:dyDescent="0.15">
      <c r="A125" s="820"/>
      <c r="B125" s="821"/>
      <c r="C125" s="815" t="s">
        <v>474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130</v>
      </c>
      <c r="AG125" s="780"/>
      <c r="AH125" s="780"/>
      <c r="AI125" s="780"/>
      <c r="AJ125" s="781"/>
      <c r="AK125" s="782" t="s">
        <v>490</v>
      </c>
      <c r="AL125" s="780"/>
      <c r="AM125" s="780"/>
      <c r="AN125" s="780"/>
      <c r="AO125" s="781"/>
      <c r="AP125" s="824" t="s">
        <v>423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423</v>
      </c>
      <c r="DH125" s="842"/>
      <c r="DI125" s="842"/>
      <c r="DJ125" s="842"/>
      <c r="DK125" s="842"/>
      <c r="DL125" s="842" t="s">
        <v>423</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
      <c r="A126" s="820"/>
      <c r="B126" s="821"/>
      <c r="C126" s="815" t="s">
        <v>476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130</v>
      </c>
      <c r="AG126" s="780"/>
      <c r="AH126" s="780"/>
      <c r="AI126" s="780"/>
      <c r="AJ126" s="781"/>
      <c r="AK126" s="782" t="s">
        <v>130</v>
      </c>
      <c r="AL126" s="780"/>
      <c r="AM126" s="780"/>
      <c r="AN126" s="780"/>
      <c r="AO126" s="781"/>
      <c r="AP126" s="824" t="s">
        <v>423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15">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490</v>
      </c>
      <c r="AL127" s="780"/>
      <c r="AM127" s="780"/>
      <c r="AN127" s="780"/>
      <c r="AO127" s="781"/>
      <c r="AP127" s="824" t="s">
        <v>423</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t="s">
        <v>490</v>
      </c>
      <c r="DH127" s="817"/>
      <c r="DI127" s="817"/>
      <c r="DJ127" s="817"/>
      <c r="DK127" s="817"/>
      <c r="DL127" s="817" t="s">
        <v>423</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v>359</v>
      </c>
      <c r="AB128" s="801"/>
      <c r="AC128" s="801"/>
      <c r="AD128" s="801"/>
      <c r="AE128" s="802"/>
      <c r="AF128" s="803">
        <v>239</v>
      </c>
      <c r="AG128" s="801"/>
      <c r="AH128" s="801"/>
      <c r="AI128" s="801"/>
      <c r="AJ128" s="802"/>
      <c r="AK128" s="803">
        <v>315</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130</v>
      </c>
      <c r="BG128" s="787"/>
      <c r="BH128" s="787"/>
      <c r="BI128" s="787"/>
      <c r="BJ128" s="787"/>
      <c r="BK128" s="787"/>
      <c r="BL128" s="810"/>
      <c r="BM128" s="786">
        <v>14.72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130</v>
      </c>
      <c r="DM128" s="791"/>
      <c r="DN128" s="791"/>
      <c r="DO128" s="791"/>
      <c r="DP128" s="791"/>
      <c r="DQ128" s="791" t="s">
        <v>490</v>
      </c>
      <c r="DR128" s="791"/>
      <c r="DS128" s="791"/>
      <c r="DT128" s="791"/>
      <c r="DU128" s="791"/>
      <c r="DV128" s="792" t="s">
        <v>130</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5176192</v>
      </c>
      <c r="AB129" s="780"/>
      <c r="AC129" s="780"/>
      <c r="AD129" s="780"/>
      <c r="AE129" s="781"/>
      <c r="AF129" s="782">
        <v>5582936</v>
      </c>
      <c r="AG129" s="780"/>
      <c r="AH129" s="780"/>
      <c r="AI129" s="780"/>
      <c r="AJ129" s="781"/>
      <c r="AK129" s="782">
        <v>5457966</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506</v>
      </c>
      <c r="BG129" s="771"/>
      <c r="BH129" s="771"/>
      <c r="BI129" s="771"/>
      <c r="BJ129" s="771"/>
      <c r="BK129" s="771"/>
      <c r="BL129" s="772"/>
      <c r="BM129" s="770">
        <v>19.72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508</v>
      </c>
      <c r="X130" s="777"/>
      <c r="Y130" s="777"/>
      <c r="Z130" s="778"/>
      <c r="AA130" s="779">
        <v>741128</v>
      </c>
      <c r="AB130" s="780"/>
      <c r="AC130" s="780"/>
      <c r="AD130" s="780"/>
      <c r="AE130" s="781"/>
      <c r="AF130" s="782">
        <v>810853</v>
      </c>
      <c r="AG130" s="780"/>
      <c r="AH130" s="780"/>
      <c r="AI130" s="780"/>
      <c r="AJ130" s="781"/>
      <c r="AK130" s="782">
        <v>876502</v>
      </c>
      <c r="AL130" s="780"/>
      <c r="AM130" s="780"/>
      <c r="AN130" s="780"/>
      <c r="AO130" s="781"/>
      <c r="AP130" s="783"/>
      <c r="AQ130" s="784"/>
      <c r="AR130" s="784"/>
      <c r="AS130" s="784"/>
      <c r="AT130" s="785"/>
      <c r="AU130" s="233"/>
      <c r="AV130" s="233"/>
      <c r="AW130" s="233"/>
      <c r="AX130" s="751" t="s">
        <v>509</v>
      </c>
      <c r="AY130" s="752"/>
      <c r="AZ130" s="752"/>
      <c r="BA130" s="752"/>
      <c r="BB130" s="752"/>
      <c r="BC130" s="752"/>
      <c r="BD130" s="752"/>
      <c r="BE130" s="753"/>
      <c r="BF130" s="754">
        <v>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510</v>
      </c>
      <c r="X131" s="761"/>
      <c r="Y131" s="761"/>
      <c r="Z131" s="762"/>
      <c r="AA131" s="763">
        <v>4435064</v>
      </c>
      <c r="AB131" s="764"/>
      <c r="AC131" s="764"/>
      <c r="AD131" s="764"/>
      <c r="AE131" s="765"/>
      <c r="AF131" s="766">
        <v>4772083</v>
      </c>
      <c r="AG131" s="764"/>
      <c r="AH131" s="764"/>
      <c r="AI131" s="764"/>
      <c r="AJ131" s="765"/>
      <c r="AK131" s="766">
        <v>4581464</v>
      </c>
      <c r="AL131" s="764"/>
      <c r="AM131" s="764"/>
      <c r="AN131" s="764"/>
      <c r="AO131" s="765"/>
      <c r="AP131" s="767"/>
      <c r="AQ131" s="768"/>
      <c r="AR131" s="768"/>
      <c r="AS131" s="768"/>
      <c r="AT131" s="769"/>
      <c r="AU131" s="233"/>
      <c r="AV131" s="233"/>
      <c r="AW131" s="233"/>
      <c r="AX131" s="729" t="s">
        <v>511</v>
      </c>
      <c r="AY131" s="730"/>
      <c r="AZ131" s="730"/>
      <c r="BA131" s="730"/>
      <c r="BB131" s="730"/>
      <c r="BC131" s="730"/>
      <c r="BD131" s="730"/>
      <c r="BE131" s="731"/>
      <c r="BF131" s="732">
        <v>21.1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513</v>
      </c>
      <c r="W132" s="742"/>
      <c r="X132" s="742"/>
      <c r="Y132" s="742"/>
      <c r="Z132" s="743"/>
      <c r="AA132" s="744">
        <v>8.2486521049999997</v>
      </c>
      <c r="AB132" s="745"/>
      <c r="AC132" s="745"/>
      <c r="AD132" s="745"/>
      <c r="AE132" s="746"/>
      <c r="AF132" s="747">
        <v>7.5922820289999997</v>
      </c>
      <c r="AG132" s="745"/>
      <c r="AH132" s="745"/>
      <c r="AI132" s="745"/>
      <c r="AJ132" s="746"/>
      <c r="AK132" s="747">
        <v>8.4333304810000005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514</v>
      </c>
      <c r="W133" s="721"/>
      <c r="X133" s="721"/>
      <c r="Y133" s="721"/>
      <c r="Z133" s="722"/>
      <c r="AA133" s="723">
        <v>7.6</v>
      </c>
      <c r="AB133" s="724"/>
      <c r="AC133" s="724"/>
      <c r="AD133" s="724"/>
      <c r="AE133" s="725"/>
      <c r="AF133" s="723">
        <v>7.8</v>
      </c>
      <c r="AG133" s="724"/>
      <c r="AH133" s="724"/>
      <c r="AI133" s="724"/>
      <c r="AJ133" s="725"/>
      <c r="AK133" s="723">
        <v>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Q4l/RkhjfupQy1OeN5XMPdQYqcWTTLxjCGiDawcWhCLGYbpGo+M2RWLyJR7KbFTS/OMaMqV64pX3+jB8Q1EaA==" saltValue="iF+LUoSvdUzvwG33U8LFR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rO6phM6zoNBc7GsDaY9V5DJGNLvs1XGUJsrDm6zfWbeOTz0qEKB5OhhIbGILJofXpvlg99kWHOR5FoqxL4bJQ==" saltValue="Z4YZPBoko7Y1KxnMu+Ti1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ahrOl3MUqxP9ndCQ3Oj96UySmFz5Q8U8FsqtMKVkWvcYPRWyLNN4nzBYIPqQkedNTpeuBZsCubhCUQwvfVDZg==" saltValue="YP/xpQ89RnXoDq8Wx2r0E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523</v>
      </c>
      <c r="AL9" s="1131"/>
      <c r="AM9" s="1131"/>
      <c r="AN9" s="1132"/>
      <c r="AO9" s="281">
        <v>1804673</v>
      </c>
      <c r="AP9" s="281">
        <v>128575</v>
      </c>
      <c r="AQ9" s="282">
        <v>108757</v>
      </c>
      <c r="AR9" s="283">
        <v>18.2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524</v>
      </c>
      <c r="AL10" s="1131"/>
      <c r="AM10" s="1131"/>
      <c r="AN10" s="1132"/>
      <c r="AO10" s="284">
        <v>56428</v>
      </c>
      <c r="AP10" s="284">
        <v>4020</v>
      </c>
      <c r="AQ10" s="285">
        <v>15108</v>
      </c>
      <c r="AR10" s="286">
        <v>-73.400000000000006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525</v>
      </c>
      <c r="AL11" s="1131"/>
      <c r="AM11" s="1131"/>
      <c r="AN11" s="1132"/>
      <c r="AO11" s="284">
        <v>118826</v>
      </c>
      <c r="AP11" s="284">
        <v>8466</v>
      </c>
      <c r="AQ11" s="285">
        <v>1414</v>
      </c>
      <c r="AR11" s="286">
        <v>498.7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526</v>
      </c>
      <c r="AL12" s="1131"/>
      <c r="AM12" s="1131"/>
      <c r="AN12" s="1132"/>
      <c r="AO12" s="284" t="s">
        <v>527</v>
      </c>
      <c r="AP12" s="284" t="s">
        <v>527</v>
      </c>
      <c r="AQ12" s="285">
        <v>40</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528</v>
      </c>
      <c r="AL13" s="1131"/>
      <c r="AM13" s="1131"/>
      <c r="AN13" s="1132"/>
      <c r="AO13" s="284">
        <v>93202</v>
      </c>
      <c r="AP13" s="284">
        <v>6640</v>
      </c>
      <c r="AQ13" s="285">
        <v>4611</v>
      </c>
      <c r="AR13" s="286">
        <v>44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529</v>
      </c>
      <c r="AL14" s="1131"/>
      <c r="AM14" s="1131"/>
      <c r="AN14" s="1132"/>
      <c r="AO14" s="284">
        <v>32098</v>
      </c>
      <c r="AP14" s="284">
        <v>2287</v>
      </c>
      <c r="AQ14" s="285">
        <v>2427</v>
      </c>
      <c r="AR14" s="286">
        <v>-5.8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530</v>
      </c>
      <c r="AL15" s="1134"/>
      <c r="AM15" s="1134"/>
      <c r="AN15" s="1135"/>
      <c r="AO15" s="284">
        <v>-103970</v>
      </c>
      <c r="AP15" s="284">
        <v>-7407</v>
      </c>
      <c r="AQ15" s="285">
        <v>-7785</v>
      </c>
      <c r="AR15" s="286">
        <v>-4.9000000000000004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2001257</v>
      </c>
      <c r="AP16" s="284">
        <v>142580</v>
      </c>
      <c r="AQ16" s="285">
        <v>124572</v>
      </c>
      <c r="AR16" s="286">
        <v>14.5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535</v>
      </c>
      <c r="AL21" s="1137"/>
      <c r="AM21" s="1137"/>
      <c r="AN21" s="1138"/>
      <c r="AO21" s="297">
        <v>13.61</v>
      </c>
      <c r="AP21" s="298">
        <v>10.78</v>
      </c>
      <c r="AQ21" s="299">
        <v>2.83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536</v>
      </c>
      <c r="AL22" s="1137"/>
      <c r="AM22" s="1137"/>
      <c r="AN22" s="1138"/>
      <c r="AO22" s="302">
        <v>98.1</v>
      </c>
      <c r="AP22" s="303">
        <v>96.3</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540</v>
      </c>
      <c r="AL32" s="1121"/>
      <c r="AM32" s="1121"/>
      <c r="AN32" s="1122"/>
      <c r="AO32" s="312">
        <v>1073232</v>
      </c>
      <c r="AP32" s="312">
        <v>76463</v>
      </c>
      <c r="AQ32" s="313">
        <v>62543</v>
      </c>
      <c r="AR32" s="314">
        <v>22.3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541</v>
      </c>
      <c r="AL33" s="1121"/>
      <c r="AM33" s="1121"/>
      <c r="AN33" s="1122"/>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542</v>
      </c>
      <c r="AL34" s="1121"/>
      <c r="AM34" s="1121"/>
      <c r="AN34" s="1122"/>
      <c r="AO34" s="312" t="s">
        <v>527</v>
      </c>
      <c r="AP34" s="312" t="s">
        <v>527</v>
      </c>
      <c r="AQ34" s="313" t="s">
        <v>527</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543</v>
      </c>
      <c r="AL35" s="1121"/>
      <c r="AM35" s="1121"/>
      <c r="AN35" s="1122"/>
      <c r="AO35" s="312">
        <v>189955</v>
      </c>
      <c r="AP35" s="312">
        <v>13533</v>
      </c>
      <c r="AQ35" s="313">
        <v>16620</v>
      </c>
      <c r="AR35" s="314">
        <v>-18.600000000000001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544</v>
      </c>
      <c r="AL36" s="1121"/>
      <c r="AM36" s="1121"/>
      <c r="AN36" s="1122"/>
      <c r="AO36" s="312" t="s">
        <v>527</v>
      </c>
      <c r="AP36" s="312" t="s">
        <v>527</v>
      </c>
      <c r="AQ36" s="313">
        <v>3562</v>
      </c>
      <c r="AR36" s="314" t="s">
        <v>527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545</v>
      </c>
      <c r="AL37" s="1121"/>
      <c r="AM37" s="1121"/>
      <c r="AN37" s="1122"/>
      <c r="AO37" s="312" t="s">
        <v>527</v>
      </c>
      <c r="AP37" s="312" t="s">
        <v>527</v>
      </c>
      <c r="AQ37" s="313">
        <v>625</v>
      </c>
      <c r="AR37" s="314" t="s">
        <v>527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546</v>
      </c>
      <c r="AL38" s="1124"/>
      <c r="AM38" s="1124"/>
      <c r="AN38" s="1125"/>
      <c r="AO38" s="315" t="s">
        <v>527</v>
      </c>
      <c r="AP38" s="315" t="s">
        <v>527</v>
      </c>
      <c r="AQ38" s="316">
        <v>3</v>
      </c>
      <c r="AR38" s="304" t="s">
        <v>527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547</v>
      </c>
      <c r="AL39" s="1124"/>
      <c r="AM39" s="1124"/>
      <c r="AN39" s="1125"/>
      <c r="AO39" s="312">
        <v>-315</v>
      </c>
      <c r="AP39" s="312">
        <v>-22</v>
      </c>
      <c r="AQ39" s="313">
        <v>-2822</v>
      </c>
      <c r="AR39" s="314">
        <v>-99.2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548</v>
      </c>
      <c r="AL40" s="1121"/>
      <c r="AM40" s="1121"/>
      <c r="AN40" s="1122"/>
      <c r="AO40" s="312">
        <v>-876502</v>
      </c>
      <c r="AP40" s="312">
        <v>-62447</v>
      </c>
      <c r="AQ40" s="313">
        <v>-53912</v>
      </c>
      <c r="AR40" s="314">
        <v>15.8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386370</v>
      </c>
      <c r="AP41" s="312">
        <v>27527</v>
      </c>
      <c r="AQ41" s="313">
        <v>26618</v>
      </c>
      <c r="AR41" s="314">
        <v>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518</v>
      </c>
      <c r="AN49" s="1115" t="s">
        <v>552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1669668</v>
      </c>
      <c r="AN51" s="334">
        <v>109580</v>
      </c>
      <c r="AO51" s="335">
        <v>196.3</v>
      </c>
      <c r="AP51" s="336">
        <v>73475</v>
      </c>
      <c r="AQ51" s="337">
        <v>9.1</v>
      </c>
      <c r="AR51" s="338">
        <v>187.2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1452556</v>
      </c>
      <c r="AN52" s="342">
        <v>95331</v>
      </c>
      <c r="AO52" s="343">
        <v>313.60000000000002</v>
      </c>
      <c r="AP52" s="344">
        <v>43072</v>
      </c>
      <c r="AQ52" s="345">
        <v>31.1</v>
      </c>
      <c r="AR52" s="346">
        <v>282.5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858830</v>
      </c>
      <c r="AN53" s="334">
        <v>57624</v>
      </c>
      <c r="AO53" s="335">
        <v>-47.4</v>
      </c>
      <c r="AP53" s="336">
        <v>87464</v>
      </c>
      <c r="AQ53" s="337">
        <v>19</v>
      </c>
      <c r="AR53" s="338">
        <v>-66.400000000000006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743282</v>
      </c>
      <c r="AN54" s="342">
        <v>49871</v>
      </c>
      <c r="AO54" s="343">
        <v>-47.7</v>
      </c>
      <c r="AP54" s="344">
        <v>47479</v>
      </c>
      <c r="AQ54" s="345">
        <v>10.199999999999999</v>
      </c>
      <c r="AR54" s="346">
        <v>-57.9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1806143</v>
      </c>
      <c r="AN55" s="334">
        <v>123649</v>
      </c>
      <c r="AO55" s="335">
        <v>114.6</v>
      </c>
      <c r="AP55" s="336">
        <v>117234</v>
      </c>
      <c r="AQ55" s="337">
        <v>34</v>
      </c>
      <c r="AR55" s="338">
        <v>80.599999999999994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1569248</v>
      </c>
      <c r="AN56" s="342">
        <v>107431</v>
      </c>
      <c r="AO56" s="343">
        <v>115.4</v>
      </c>
      <c r="AP56" s="344">
        <v>59796</v>
      </c>
      <c r="AQ56" s="345">
        <v>25.9</v>
      </c>
      <c r="AR56" s="346">
        <v>89.5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1580527</v>
      </c>
      <c r="AN57" s="334">
        <v>109866</v>
      </c>
      <c r="AO57" s="335">
        <v>-11.1</v>
      </c>
      <c r="AP57" s="336">
        <v>97758</v>
      </c>
      <c r="AQ57" s="337">
        <v>-16.600000000000001</v>
      </c>
      <c r="AR57" s="338">
        <v>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1264226</v>
      </c>
      <c r="AN58" s="342">
        <v>87879</v>
      </c>
      <c r="AO58" s="343">
        <v>-18.2</v>
      </c>
      <c r="AP58" s="344">
        <v>45946</v>
      </c>
      <c r="AQ58" s="345">
        <v>-23.2</v>
      </c>
      <c r="AR58" s="346">
        <v>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1569713</v>
      </c>
      <c r="AN59" s="334">
        <v>111835</v>
      </c>
      <c r="AO59" s="335">
        <v>1.8</v>
      </c>
      <c r="AP59" s="336">
        <v>91338</v>
      </c>
      <c r="AQ59" s="337">
        <v>-6.6</v>
      </c>
      <c r="AR59" s="338">
        <v>8.4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262260</v>
      </c>
      <c r="AN60" s="342">
        <v>18685</v>
      </c>
      <c r="AO60" s="343">
        <v>-78.7</v>
      </c>
      <c r="AP60" s="344">
        <v>43989</v>
      </c>
      <c r="AQ60" s="345">
        <v>-4.3</v>
      </c>
      <c r="AR60" s="346">
        <v>-74.400000000000006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1496976</v>
      </c>
      <c r="AN61" s="349">
        <v>102511</v>
      </c>
      <c r="AO61" s="350">
        <v>50.8</v>
      </c>
      <c r="AP61" s="351">
        <v>93454</v>
      </c>
      <c r="AQ61" s="352">
        <v>7.8</v>
      </c>
      <c r="AR61" s="338">
        <v>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1058314</v>
      </c>
      <c r="AN62" s="342">
        <v>71839</v>
      </c>
      <c r="AO62" s="343">
        <v>56.9</v>
      </c>
      <c r="AP62" s="344">
        <v>48056</v>
      </c>
      <c r="AQ62" s="345">
        <v>7.9</v>
      </c>
      <c r="AR62" s="346">
        <v>49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Wl9L6q5gjulNLDvc2xqAJGgpmD54B9Yj7s0e6nOFdKY39oitnj3jtTSDxgSITFJG4gFzxZIGBDN23oMYCBsYg==" saltValue="jAjXZMK1ML/k9Ga7+KrO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0" spans="125:125" ht="13.5" hidden="1" customHeight="1" x14ac:dyDescent="0.15"/>
    <row r="121" spans="125:125" ht="13.5" hidden="1" customHeight="1" x14ac:dyDescent="0.15">
      <c r="DU121" s="259"/>
    </row>
  </sheetData>
  <sheetProtection algorithmName="SHA-512" hashValue="2krL+GeBpSY4IbQzdEk8I/HUiDSG/0PfoFtctnNJDMj5WaoEB8DZMFIO9vzUsXzIFfMmHfEkZOK+Vzt7CGE3WQ==" saltValue="QqdamvghBOBEb8iJCZp2B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N6JF0N6Jroy60+MUQ1RYmn23RbjqTea9Z4e/PLV8mkjwOXsWwTIVja2Kgx+7/OHtl/A71fM0zPWPpXbZvDtafg==" saltValue="Wbu6du/oXkdP0PjBypVAo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39" t="s">
        <v>3</v>
      </c>
      <c r="D47" s="1139"/>
      <c r="E47" s="1140"/>
      <c r="F47" s="11">
        <v>18.920000000000002</v>
      </c>
      <c r="G47" s="12">
        <v>19.98</v>
      </c>
      <c r="H47" s="12">
        <v>17.920000000000002</v>
      </c>
      <c r="I47" s="12">
        <v>18.41</v>
      </c>
      <c r="J47" s="13">
        <v>22.68</v>
      </c>
    </row>
    <row r="48" spans="2:10" ht="57.75" customHeight="1" x14ac:dyDescent="0.15">
      <c r="B48" s="14"/>
      <c r="C48" s="1141" t="s">
        <v>4</v>
      </c>
      <c r="D48" s="1141"/>
      <c r="E48" s="1142"/>
      <c r="F48" s="15">
        <v>2.06</v>
      </c>
      <c r="G48" s="16">
        <v>2.99</v>
      </c>
      <c r="H48" s="16">
        <v>1.26</v>
      </c>
      <c r="I48" s="16">
        <v>3.45</v>
      </c>
      <c r="J48" s="17">
        <v>3.29</v>
      </c>
    </row>
    <row r="49" spans="2:10" ht="57.75" customHeight="1" thickBot="1" x14ac:dyDescent="0.2">
      <c r="B49" s="18"/>
      <c r="C49" s="1143" t="s">
        <v>5</v>
      </c>
      <c r="D49" s="1143"/>
      <c r="E49" s="1144"/>
      <c r="F49" s="19" t="s">
        <v>573</v>
      </c>
      <c r="G49" s="20">
        <v>1.95</v>
      </c>
      <c r="H49" s="20" t="s">
        <v>574</v>
      </c>
      <c r="I49" s="20">
        <v>4.07</v>
      </c>
      <c r="J49" s="21">
        <v>3.61</v>
      </c>
    </row>
    <row r="50" spans="2:10" x14ac:dyDescent="0.15"/>
  </sheetData>
  <sheetProtection algorithmName="SHA-512" hashValue="fosB1PdVQRrjjZ61Zhdq2WmtO7qRFzjwPq/4gp3IBML+5jjeTOWeeR90HX1QlDzXkzhrqEnBajbnh+wNPL1uwg==" saltValue="hZQEKyUrNdvbgQf9GN1K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1" t="s">
        <v>575</v>
      </c>
      <c r="D34" s="1151"/>
      <c r="E34" s="1152"/>
      <c r="F34" s="32">
        <v>4.3899999999999997</v>
      </c>
      <c r="G34" s="33">
        <v>3.59</v>
      </c>
      <c r="H34" s="33">
        <v>5.9</v>
      </c>
      <c r="I34" s="33">
        <v>9.69</v>
      </c>
      <c r="J34" s="34">
        <v>12.85</v>
      </c>
      <c r="K34" s="22"/>
      <c r="L34" s="22"/>
      <c r="M34" s="22"/>
      <c r="N34" s="22"/>
      <c r="O34" s="22"/>
      <c r="P34" s="22"/>
    </row>
    <row r="35" spans="1:16" ht="39" customHeight="1" x14ac:dyDescent="0.15">
      <c r="A35" s="22"/>
      <c r="B35" s="35"/>
      <c r="C35" s="1145" t="s">
        <v>576</v>
      </c>
      <c r="D35" s="1146"/>
      <c r="E35" s="1147"/>
      <c r="F35" s="36">
        <v>11.75</v>
      </c>
      <c r="G35" s="37">
        <v>11.04</v>
      </c>
      <c r="H35" s="37">
        <v>9.99</v>
      </c>
      <c r="I35" s="37">
        <v>8.27</v>
      </c>
      <c r="J35" s="38">
        <v>7.17</v>
      </c>
      <c r="K35" s="22"/>
      <c r="L35" s="22"/>
      <c r="M35" s="22"/>
      <c r="N35" s="22"/>
      <c r="O35" s="22"/>
      <c r="P35" s="22"/>
    </row>
    <row r="36" spans="1:16" ht="39" customHeight="1" x14ac:dyDescent="0.15">
      <c r="A36" s="22"/>
      <c r="B36" s="35"/>
      <c r="C36" s="1145" t="s">
        <v>577</v>
      </c>
      <c r="D36" s="1146"/>
      <c r="E36" s="1147"/>
      <c r="F36" s="36">
        <v>2.0499999999999998</v>
      </c>
      <c r="G36" s="37">
        <v>2.97</v>
      </c>
      <c r="H36" s="37">
        <v>1.25</v>
      </c>
      <c r="I36" s="37">
        <v>3.43</v>
      </c>
      <c r="J36" s="38">
        <v>3.28</v>
      </c>
      <c r="K36" s="22"/>
      <c r="L36" s="22"/>
      <c r="M36" s="22"/>
      <c r="N36" s="22"/>
      <c r="O36" s="22"/>
      <c r="P36" s="22"/>
    </row>
    <row r="37" spans="1:16" ht="39" customHeight="1" x14ac:dyDescent="0.15">
      <c r="A37" s="22"/>
      <c r="B37" s="35"/>
      <c r="C37" s="1145" t="s">
        <v>578</v>
      </c>
      <c r="D37" s="1146"/>
      <c r="E37" s="1147"/>
      <c r="F37" s="36">
        <v>0.39</v>
      </c>
      <c r="G37" s="37">
        <v>0.27</v>
      </c>
      <c r="H37" s="37">
        <v>0.49</v>
      </c>
      <c r="I37" s="37">
        <v>1.05</v>
      </c>
      <c r="J37" s="38">
        <v>0.72</v>
      </c>
      <c r="K37" s="22"/>
      <c r="L37" s="22"/>
      <c r="M37" s="22"/>
      <c r="N37" s="22"/>
      <c r="O37" s="22"/>
      <c r="P37" s="22"/>
    </row>
    <row r="38" spans="1:16" ht="39" customHeight="1" x14ac:dyDescent="0.15">
      <c r="A38" s="22"/>
      <c r="B38" s="35"/>
      <c r="C38" s="1145" t="s">
        <v>579</v>
      </c>
      <c r="D38" s="1146"/>
      <c r="E38" s="1147"/>
      <c r="F38" s="36">
        <v>0.68</v>
      </c>
      <c r="G38" s="37">
        <v>0.17</v>
      </c>
      <c r="H38" s="37">
        <v>0.01</v>
      </c>
      <c r="I38" s="37">
        <v>0.28000000000000003</v>
      </c>
      <c r="J38" s="38">
        <v>0.11</v>
      </c>
      <c r="K38" s="22"/>
      <c r="L38" s="22"/>
      <c r="M38" s="22"/>
      <c r="N38" s="22"/>
      <c r="O38" s="22"/>
      <c r="P38" s="22"/>
    </row>
    <row r="39" spans="1:16" ht="39" customHeight="1" x14ac:dyDescent="0.15">
      <c r="A39" s="22"/>
      <c r="B39" s="35"/>
      <c r="C39" s="1145" t="s">
        <v>580</v>
      </c>
      <c r="D39" s="1146"/>
      <c r="E39" s="1147"/>
      <c r="F39" s="36">
        <v>0.01</v>
      </c>
      <c r="G39" s="37">
        <v>0.01</v>
      </c>
      <c r="H39" s="37">
        <v>0.02</v>
      </c>
      <c r="I39" s="37">
        <v>0.02</v>
      </c>
      <c r="J39" s="38">
        <v>0.09</v>
      </c>
      <c r="K39" s="22"/>
      <c r="L39" s="22"/>
      <c r="M39" s="22"/>
      <c r="N39" s="22"/>
      <c r="O39" s="22"/>
      <c r="P39" s="22"/>
    </row>
    <row r="40" spans="1:16" ht="39" customHeight="1" x14ac:dyDescent="0.15">
      <c r="A40" s="22"/>
      <c r="B40" s="35"/>
      <c r="C40" s="1145" t="s">
        <v>581</v>
      </c>
      <c r="D40" s="1146"/>
      <c r="E40" s="1147"/>
      <c r="F40" s="36">
        <v>0</v>
      </c>
      <c r="G40" s="37">
        <v>0</v>
      </c>
      <c r="H40" s="37">
        <v>0.06</v>
      </c>
      <c r="I40" s="37">
        <v>0.05</v>
      </c>
      <c r="J40" s="38">
        <v>0.05</v>
      </c>
      <c r="K40" s="22"/>
      <c r="L40" s="22"/>
      <c r="M40" s="22"/>
      <c r="N40" s="22"/>
      <c r="O40" s="22"/>
      <c r="P40" s="22"/>
    </row>
    <row r="41" spans="1:16" ht="39" customHeight="1" x14ac:dyDescent="0.15">
      <c r="A41" s="22"/>
      <c r="B41" s="35"/>
      <c r="C41" s="1145" t="s">
        <v>582</v>
      </c>
      <c r="D41" s="1146"/>
      <c r="E41" s="1147"/>
      <c r="F41" s="36">
        <v>0</v>
      </c>
      <c r="G41" s="37">
        <v>0.01</v>
      </c>
      <c r="H41" s="37">
        <v>0</v>
      </c>
      <c r="I41" s="37">
        <v>0.01</v>
      </c>
      <c r="J41" s="38">
        <v>0</v>
      </c>
      <c r="K41" s="22"/>
      <c r="L41" s="22"/>
      <c r="M41" s="22"/>
      <c r="N41" s="22"/>
      <c r="O41" s="22"/>
      <c r="P41" s="22"/>
    </row>
    <row r="42" spans="1:16" ht="39" customHeight="1" x14ac:dyDescent="0.15">
      <c r="A42" s="22"/>
      <c r="B42" s="39"/>
      <c r="C42" s="1145" t="s">
        <v>583</v>
      </c>
      <c r="D42" s="1146"/>
      <c r="E42" s="1147"/>
      <c r="F42" s="36" t="s">
        <v>527</v>
      </c>
      <c r="G42" s="37" t="s">
        <v>527</v>
      </c>
      <c r="H42" s="37" t="s">
        <v>527</v>
      </c>
      <c r="I42" s="37" t="s">
        <v>527</v>
      </c>
      <c r="J42" s="38" t="s">
        <v>527</v>
      </c>
      <c r="K42" s="22"/>
      <c r="L42" s="22"/>
      <c r="M42" s="22"/>
      <c r="N42" s="22"/>
      <c r="O42" s="22"/>
      <c r="P42" s="22"/>
    </row>
    <row r="43" spans="1:16" ht="39" customHeight="1" thickBot="1" x14ac:dyDescent="0.2">
      <c r="A43" s="22"/>
      <c r="B43" s="40"/>
      <c r="C43" s="1148" t="s">
        <v>584</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ikvYzf8LHqYXBAkw3KIb1TEU1LXhU9b4GMEk1GvsiRqOEhSLm/savSfCgvskl2jClSmKDEFIPmQR2pkD54Sfg==" saltValue="rUGxd2YUCNbfRZjkFjvQ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901</v>
      </c>
      <c r="L45" s="60">
        <v>933</v>
      </c>
      <c r="M45" s="60">
        <v>961</v>
      </c>
      <c r="N45" s="60">
        <v>999</v>
      </c>
      <c r="O45" s="61">
        <v>1073</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527</v>
      </c>
      <c r="L46" s="64" t="s">
        <v>527</v>
      </c>
      <c r="M46" s="64" t="s">
        <v>527</v>
      </c>
      <c r="N46" s="64" t="s">
        <v>527</v>
      </c>
      <c r="O46" s="65" t="s">
        <v>527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527</v>
      </c>
      <c r="L47" s="64" t="s">
        <v>527</v>
      </c>
      <c r="M47" s="64" t="s">
        <v>527</v>
      </c>
      <c r="N47" s="64" t="s">
        <v>527</v>
      </c>
      <c r="O47" s="65" t="s">
        <v>527</v>
      </c>
      <c r="P47" s="48"/>
      <c r="Q47" s="48"/>
      <c r="R47" s="48"/>
      <c r="S47" s="48"/>
      <c r="T47" s="48"/>
      <c r="U47" s="48"/>
    </row>
    <row r="48" spans="1:21" ht="30.75" customHeight="1" x14ac:dyDescent="0.15">
      <c r="A48" s="48"/>
      <c r="B48" s="1178"/>
      <c r="C48" s="1179"/>
      <c r="D48" s="62"/>
      <c r="E48" s="1155" t="s">
        <v>15</v>
      </c>
      <c r="F48" s="1155"/>
      <c r="G48" s="1155"/>
      <c r="H48" s="1155"/>
      <c r="I48" s="1155"/>
      <c r="J48" s="1156"/>
      <c r="K48" s="63">
        <v>69</v>
      </c>
      <c r="L48" s="64">
        <v>95</v>
      </c>
      <c r="M48" s="64">
        <v>146</v>
      </c>
      <c r="N48" s="64">
        <v>175</v>
      </c>
      <c r="O48" s="65">
        <v>190</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527</v>
      </c>
      <c r="L49" s="64" t="s">
        <v>527</v>
      </c>
      <c r="M49" s="64" t="s">
        <v>527</v>
      </c>
      <c r="N49" s="64" t="s">
        <v>527</v>
      </c>
      <c r="O49" s="65" t="s">
        <v>527</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527</v>
      </c>
      <c r="L50" s="64" t="s">
        <v>527</v>
      </c>
      <c r="M50" s="64" t="s">
        <v>527</v>
      </c>
      <c r="N50" s="64" t="s">
        <v>527</v>
      </c>
      <c r="O50" s="65" t="s">
        <v>527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527</v>
      </c>
      <c r="L51" s="64" t="s">
        <v>527</v>
      </c>
      <c r="M51" s="64" t="s">
        <v>527</v>
      </c>
      <c r="N51" s="64" t="s">
        <v>527</v>
      </c>
      <c r="O51" s="65" t="s">
        <v>527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675</v>
      </c>
      <c r="L52" s="64">
        <v>700</v>
      </c>
      <c r="M52" s="64">
        <v>741</v>
      </c>
      <c r="N52" s="64">
        <v>811</v>
      </c>
      <c r="O52" s="65">
        <v>876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295</v>
      </c>
      <c r="L53" s="69">
        <v>328</v>
      </c>
      <c r="M53" s="69">
        <v>366</v>
      </c>
      <c r="N53" s="69">
        <v>363</v>
      </c>
      <c r="O53" s="70">
        <v>387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CVe4TbCeLqofcquPWDncsTdiPn8TCd1wbdyJwx5W5fB5ckhxIEOuiiAVz60R9wMmNXHOZdPB8r4pXInJtLA3w==" saltValue="klO7eymp0cctzr+sWaqhJ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196" t="s">
        <v>32</v>
      </c>
      <c r="C41" s="1197"/>
      <c r="D41" s="105"/>
      <c r="E41" s="1198" t="s">
        <v>33</v>
      </c>
      <c r="F41" s="1198"/>
      <c r="G41" s="1198"/>
      <c r="H41" s="1199"/>
      <c r="I41" s="355">
        <v>12399</v>
      </c>
      <c r="J41" s="356">
        <v>12299</v>
      </c>
      <c r="K41" s="356">
        <v>13258</v>
      </c>
      <c r="L41" s="356">
        <v>13622</v>
      </c>
      <c r="M41" s="357">
        <v>13919</v>
      </c>
    </row>
    <row r="42" spans="2:13" ht="27.75" customHeight="1" x14ac:dyDescent="0.15">
      <c r="B42" s="1186"/>
      <c r="C42" s="1187"/>
      <c r="D42" s="106"/>
      <c r="E42" s="1190" t="s">
        <v>34</v>
      </c>
      <c r="F42" s="1190"/>
      <c r="G42" s="1190"/>
      <c r="H42" s="1191"/>
      <c r="I42" s="358" t="s">
        <v>527</v>
      </c>
      <c r="J42" s="359" t="s">
        <v>527</v>
      </c>
      <c r="K42" s="359" t="s">
        <v>527</v>
      </c>
      <c r="L42" s="359" t="s">
        <v>527</v>
      </c>
      <c r="M42" s="360" t="s">
        <v>527</v>
      </c>
    </row>
    <row r="43" spans="2:13" ht="27.75" customHeight="1" x14ac:dyDescent="0.15">
      <c r="B43" s="1186"/>
      <c r="C43" s="1187"/>
      <c r="D43" s="106"/>
      <c r="E43" s="1190" t="s">
        <v>35</v>
      </c>
      <c r="F43" s="1190"/>
      <c r="G43" s="1190"/>
      <c r="H43" s="1191"/>
      <c r="I43" s="358">
        <v>1999</v>
      </c>
      <c r="J43" s="359">
        <v>1820</v>
      </c>
      <c r="K43" s="359">
        <v>1650</v>
      </c>
      <c r="L43" s="359">
        <v>1518</v>
      </c>
      <c r="M43" s="360">
        <v>1663</v>
      </c>
    </row>
    <row r="44" spans="2:13" ht="27.75" customHeight="1" x14ac:dyDescent="0.15">
      <c r="B44" s="1186"/>
      <c r="C44" s="1187"/>
      <c r="D44" s="106"/>
      <c r="E44" s="1190" t="s">
        <v>36</v>
      </c>
      <c r="F44" s="1190"/>
      <c r="G44" s="1190"/>
      <c r="H44" s="1191"/>
      <c r="I44" s="358">
        <v>208</v>
      </c>
      <c r="J44" s="359">
        <v>200</v>
      </c>
      <c r="K44" s="359">
        <v>192</v>
      </c>
      <c r="L44" s="359">
        <v>184</v>
      </c>
      <c r="M44" s="360">
        <v>176</v>
      </c>
    </row>
    <row r="45" spans="2:13" ht="27.75" customHeight="1" x14ac:dyDescent="0.15">
      <c r="B45" s="1186"/>
      <c r="C45" s="1187"/>
      <c r="D45" s="106"/>
      <c r="E45" s="1190" t="s">
        <v>37</v>
      </c>
      <c r="F45" s="1190"/>
      <c r="G45" s="1190"/>
      <c r="H45" s="1191"/>
      <c r="I45" s="358">
        <v>1160</v>
      </c>
      <c r="J45" s="359">
        <v>1193</v>
      </c>
      <c r="K45" s="359">
        <v>1129</v>
      </c>
      <c r="L45" s="359">
        <v>1264</v>
      </c>
      <c r="M45" s="360">
        <v>1138</v>
      </c>
    </row>
    <row r="46" spans="2:13" ht="27.75" customHeight="1" x14ac:dyDescent="0.15">
      <c r="B46" s="1186"/>
      <c r="C46" s="1187"/>
      <c r="D46" s="107"/>
      <c r="E46" s="1190" t="s">
        <v>38</v>
      </c>
      <c r="F46" s="1190"/>
      <c r="G46" s="1190"/>
      <c r="H46" s="1191"/>
      <c r="I46" s="358" t="s">
        <v>527</v>
      </c>
      <c r="J46" s="359" t="s">
        <v>527</v>
      </c>
      <c r="K46" s="359" t="s">
        <v>527</v>
      </c>
      <c r="L46" s="359" t="s">
        <v>527</v>
      </c>
      <c r="M46" s="360" t="s">
        <v>527</v>
      </c>
    </row>
    <row r="47" spans="2:13" ht="27.75" customHeight="1" x14ac:dyDescent="0.15">
      <c r="B47" s="1186"/>
      <c r="C47" s="1187"/>
      <c r="D47" s="108"/>
      <c r="E47" s="1200" t="s">
        <v>39</v>
      </c>
      <c r="F47" s="1201"/>
      <c r="G47" s="1201"/>
      <c r="H47" s="1202"/>
      <c r="I47" s="358" t="s">
        <v>527</v>
      </c>
      <c r="J47" s="359" t="s">
        <v>527</v>
      </c>
      <c r="K47" s="359" t="s">
        <v>527</v>
      </c>
      <c r="L47" s="359" t="s">
        <v>527</v>
      </c>
      <c r="M47" s="360" t="s">
        <v>527</v>
      </c>
    </row>
    <row r="48" spans="2:13" ht="27.75" customHeight="1" x14ac:dyDescent="0.15">
      <c r="B48" s="1186"/>
      <c r="C48" s="1187"/>
      <c r="D48" s="106"/>
      <c r="E48" s="1190" t="s">
        <v>40</v>
      </c>
      <c r="F48" s="1190"/>
      <c r="G48" s="1190"/>
      <c r="H48" s="1191"/>
      <c r="I48" s="358" t="s">
        <v>527</v>
      </c>
      <c r="J48" s="359" t="s">
        <v>527</v>
      </c>
      <c r="K48" s="359" t="s">
        <v>527</v>
      </c>
      <c r="L48" s="359" t="s">
        <v>527</v>
      </c>
      <c r="M48" s="360" t="s">
        <v>527</v>
      </c>
    </row>
    <row r="49" spans="2:13" ht="27.75" customHeight="1" x14ac:dyDescent="0.15">
      <c r="B49" s="1188"/>
      <c r="C49" s="1189"/>
      <c r="D49" s="106"/>
      <c r="E49" s="1190" t="s">
        <v>41</v>
      </c>
      <c r="F49" s="1190"/>
      <c r="G49" s="1190"/>
      <c r="H49" s="1191"/>
      <c r="I49" s="358" t="s">
        <v>527</v>
      </c>
      <c r="J49" s="359" t="s">
        <v>527</v>
      </c>
      <c r="K49" s="359" t="s">
        <v>527</v>
      </c>
      <c r="L49" s="359" t="s">
        <v>527</v>
      </c>
      <c r="M49" s="360" t="s">
        <v>527</v>
      </c>
    </row>
    <row r="50" spans="2:13" ht="27.75" customHeight="1" x14ac:dyDescent="0.15">
      <c r="B50" s="1184" t="s">
        <v>42</v>
      </c>
      <c r="C50" s="1185"/>
      <c r="D50" s="109"/>
      <c r="E50" s="1190" t="s">
        <v>43</v>
      </c>
      <c r="F50" s="1190"/>
      <c r="G50" s="1190"/>
      <c r="H50" s="1191"/>
      <c r="I50" s="358">
        <v>4336</v>
      </c>
      <c r="J50" s="359">
        <v>4371</v>
      </c>
      <c r="K50" s="359">
        <v>4244</v>
      </c>
      <c r="L50" s="359">
        <v>4874</v>
      </c>
      <c r="M50" s="360">
        <v>5311</v>
      </c>
    </row>
    <row r="51" spans="2:13" ht="27.75" customHeight="1" x14ac:dyDescent="0.15">
      <c r="B51" s="1186"/>
      <c r="C51" s="1187"/>
      <c r="D51" s="106"/>
      <c r="E51" s="1190" t="s">
        <v>44</v>
      </c>
      <c r="F51" s="1190"/>
      <c r="G51" s="1190"/>
      <c r="H51" s="1191"/>
      <c r="I51" s="358">
        <v>1</v>
      </c>
      <c r="J51" s="359">
        <v>1</v>
      </c>
      <c r="K51" s="359">
        <v>1</v>
      </c>
      <c r="L51" s="359">
        <v>1</v>
      </c>
      <c r="M51" s="360" t="s">
        <v>527</v>
      </c>
    </row>
    <row r="52" spans="2:13" ht="27.75" customHeight="1" x14ac:dyDescent="0.15">
      <c r="B52" s="1188"/>
      <c r="C52" s="1189"/>
      <c r="D52" s="106"/>
      <c r="E52" s="1190" t="s">
        <v>45</v>
      </c>
      <c r="F52" s="1190"/>
      <c r="G52" s="1190"/>
      <c r="H52" s="1191"/>
      <c r="I52" s="358">
        <v>9646</v>
      </c>
      <c r="J52" s="359">
        <v>9565</v>
      </c>
      <c r="K52" s="359">
        <v>10788</v>
      </c>
      <c r="L52" s="359">
        <v>10435</v>
      </c>
      <c r="M52" s="360">
        <v>10616</v>
      </c>
    </row>
    <row r="53" spans="2:13" ht="27.75" customHeight="1" thickBot="1" x14ac:dyDescent="0.2">
      <c r="B53" s="1192" t="s">
        <v>46</v>
      </c>
      <c r="C53" s="1193"/>
      <c r="D53" s="110"/>
      <c r="E53" s="1194" t="s">
        <v>47</v>
      </c>
      <c r="F53" s="1194"/>
      <c r="G53" s="1194"/>
      <c r="H53" s="1195"/>
      <c r="I53" s="361">
        <v>1783</v>
      </c>
      <c r="J53" s="362">
        <v>1574</v>
      </c>
      <c r="K53" s="362">
        <v>1196</v>
      </c>
      <c r="L53" s="362">
        <v>1279</v>
      </c>
      <c r="M53" s="363">
        <v>969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8ITzoh2TrUUtM7FZ02tgqDn3J2zlj/OEcUHeTPGRnUV1dLJR7dd4VRitwc+cDKrCDWOR+GwF293sGt5SKR+og==" saltValue="n5HotAJ8nIJ2+z8lMH1j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11" t="s">
        <v>50</v>
      </c>
      <c r="D55" s="1211"/>
      <c r="E55" s="1212"/>
      <c r="F55" s="122">
        <v>928</v>
      </c>
      <c r="G55" s="122">
        <v>1028</v>
      </c>
      <c r="H55" s="123">
        <v>1238</v>
      </c>
    </row>
    <row r="56" spans="2:8" ht="52.5" customHeight="1" x14ac:dyDescent="0.15">
      <c r="B56" s="124"/>
      <c r="C56" s="1213" t="s">
        <v>51</v>
      </c>
      <c r="D56" s="1213"/>
      <c r="E56" s="1214"/>
      <c r="F56" s="125">
        <v>1227</v>
      </c>
      <c r="G56" s="125">
        <v>1590</v>
      </c>
      <c r="H56" s="126">
        <v>1590</v>
      </c>
    </row>
    <row r="57" spans="2:8" ht="53.25" customHeight="1" x14ac:dyDescent="0.15">
      <c r="B57" s="124"/>
      <c r="C57" s="1215" t="s">
        <v>52</v>
      </c>
      <c r="D57" s="1215"/>
      <c r="E57" s="1216"/>
      <c r="F57" s="127">
        <v>1540</v>
      </c>
      <c r="G57" s="127">
        <v>1711</v>
      </c>
      <c r="H57" s="128">
        <v>1868</v>
      </c>
    </row>
    <row r="58" spans="2:8" ht="45.75" customHeight="1" x14ac:dyDescent="0.15">
      <c r="B58" s="129"/>
      <c r="C58" s="1203" t="s">
        <v>606</v>
      </c>
      <c r="D58" s="1204"/>
      <c r="E58" s="1205"/>
      <c r="F58" s="130">
        <v>264</v>
      </c>
      <c r="G58" s="130">
        <v>408</v>
      </c>
      <c r="H58" s="131">
        <v>508</v>
      </c>
    </row>
    <row r="59" spans="2:8" ht="45.75" customHeight="1" x14ac:dyDescent="0.15">
      <c r="B59" s="129"/>
      <c r="C59" s="1203" t="s">
        <v>607</v>
      </c>
      <c r="D59" s="1204"/>
      <c r="E59" s="1205"/>
      <c r="F59" s="130">
        <v>358</v>
      </c>
      <c r="G59" s="130">
        <v>370</v>
      </c>
      <c r="H59" s="131">
        <v>382</v>
      </c>
    </row>
    <row r="60" spans="2:8" ht="45.75" customHeight="1" x14ac:dyDescent="0.15">
      <c r="B60" s="129"/>
      <c r="C60" s="1203" t="s">
        <v>608</v>
      </c>
      <c r="D60" s="1204"/>
      <c r="E60" s="1205"/>
      <c r="F60" s="130">
        <v>288</v>
      </c>
      <c r="G60" s="130">
        <v>283</v>
      </c>
      <c r="H60" s="131">
        <v>338</v>
      </c>
    </row>
    <row r="61" spans="2:8" ht="45.75" customHeight="1" x14ac:dyDescent="0.15">
      <c r="B61" s="129"/>
      <c r="C61" s="1203" t="s">
        <v>609</v>
      </c>
      <c r="D61" s="1204"/>
      <c r="E61" s="1205"/>
      <c r="F61" s="130">
        <v>346</v>
      </c>
      <c r="G61" s="130">
        <v>344</v>
      </c>
      <c r="H61" s="131">
        <v>330</v>
      </c>
    </row>
    <row r="62" spans="2:8" ht="45.75" customHeight="1" thickBot="1" x14ac:dyDescent="0.2">
      <c r="B62" s="132"/>
      <c r="C62" s="1206" t="s">
        <v>610</v>
      </c>
      <c r="D62" s="1207"/>
      <c r="E62" s="1208"/>
      <c r="F62" s="133">
        <v>111</v>
      </c>
      <c r="G62" s="133">
        <v>113</v>
      </c>
      <c r="H62" s="134">
        <v>116</v>
      </c>
    </row>
    <row r="63" spans="2:8" ht="52.5" customHeight="1" thickBot="1" x14ac:dyDescent="0.2">
      <c r="B63" s="135"/>
      <c r="C63" s="1209" t="s">
        <v>53</v>
      </c>
      <c r="D63" s="1209"/>
      <c r="E63" s="1210"/>
      <c r="F63" s="136">
        <v>3694</v>
      </c>
      <c r="G63" s="136">
        <v>4329</v>
      </c>
      <c r="H63" s="137">
        <v>4697</v>
      </c>
    </row>
    <row r="64" spans="2:8" x14ac:dyDescent="0.15"/>
  </sheetData>
  <sheetProtection algorithmName="SHA-512" hashValue="6z6kJMsrouXZ2Z5xIPVA6HlprodorjSDfWRvVWWi0d87Wmt1p2Jp+pOkqLHL1KtBhLrt/UrpqtuQVkrJg6WaJw==" saltValue="XwDz4J2iDZR9KlN5XMgc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1EA3-E9A2-46D1-A7A7-4EC878931D05}">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611</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612</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613</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614</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568</v>
      </c>
      <c r="BQ50" s="1250"/>
      <c r="BR50" s="1250"/>
      <c r="BS50" s="1250"/>
      <c r="BT50" s="1250"/>
      <c r="BU50" s="1250"/>
      <c r="BV50" s="1250"/>
      <c r="BW50" s="1250"/>
      <c r="BX50" s="1250" t="s">
        <v>569</v>
      </c>
      <c r="BY50" s="1250"/>
      <c r="BZ50" s="1250"/>
      <c r="CA50" s="1250"/>
      <c r="CB50" s="1250"/>
      <c r="CC50" s="1250"/>
      <c r="CD50" s="1250"/>
      <c r="CE50" s="1250"/>
      <c r="CF50" s="1250" t="s">
        <v>570</v>
      </c>
      <c r="CG50" s="1250"/>
      <c r="CH50" s="1250"/>
      <c r="CI50" s="1250"/>
      <c r="CJ50" s="1250"/>
      <c r="CK50" s="1250"/>
      <c r="CL50" s="1250"/>
      <c r="CM50" s="1250"/>
      <c r="CN50" s="1250" t="s">
        <v>571</v>
      </c>
      <c r="CO50" s="1250"/>
      <c r="CP50" s="1250"/>
      <c r="CQ50" s="1250"/>
      <c r="CR50" s="1250"/>
      <c r="CS50" s="1250"/>
      <c r="CT50" s="1250"/>
      <c r="CU50" s="1250"/>
      <c r="CV50" s="1250" t="s">
        <v>572</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615</v>
      </c>
      <c r="AO51" s="1254"/>
      <c r="AP51" s="1254"/>
      <c r="AQ51" s="1254"/>
      <c r="AR51" s="1254"/>
      <c r="AS51" s="1254"/>
      <c r="AT51" s="1254"/>
      <c r="AU51" s="1254"/>
      <c r="AV51" s="1254"/>
      <c r="AW51" s="1254"/>
      <c r="AX51" s="1254"/>
      <c r="AY51" s="1254"/>
      <c r="AZ51" s="1254"/>
      <c r="BA51" s="1254"/>
      <c r="BB51" s="1254" t="s">
        <v>616</v>
      </c>
      <c r="BC51" s="1254"/>
      <c r="BD51" s="1254"/>
      <c r="BE51" s="1254"/>
      <c r="BF51" s="1254"/>
      <c r="BG51" s="1254"/>
      <c r="BH51" s="1254"/>
      <c r="BI51" s="1254"/>
      <c r="BJ51" s="1254"/>
      <c r="BK51" s="1254"/>
      <c r="BL51" s="1254"/>
      <c r="BM51" s="1254"/>
      <c r="BN51" s="1254"/>
      <c r="BO51" s="1254"/>
      <c r="BP51" s="1255">
        <v>42.1</v>
      </c>
      <c r="BQ51" s="1255"/>
      <c r="BR51" s="1255"/>
      <c r="BS51" s="1255"/>
      <c r="BT51" s="1255"/>
      <c r="BU51" s="1255"/>
      <c r="BV51" s="1255"/>
      <c r="BW51" s="1255"/>
      <c r="BX51" s="1255">
        <v>37.5</v>
      </c>
      <c r="BY51" s="1255"/>
      <c r="BZ51" s="1255"/>
      <c r="CA51" s="1255"/>
      <c r="CB51" s="1255"/>
      <c r="CC51" s="1255"/>
      <c r="CD51" s="1255"/>
      <c r="CE51" s="1255"/>
      <c r="CF51" s="1255">
        <v>26.9</v>
      </c>
      <c r="CG51" s="1255"/>
      <c r="CH51" s="1255"/>
      <c r="CI51" s="1255"/>
      <c r="CJ51" s="1255"/>
      <c r="CK51" s="1255"/>
      <c r="CL51" s="1255"/>
      <c r="CM51" s="1255"/>
      <c r="CN51" s="1255">
        <v>26.7</v>
      </c>
      <c r="CO51" s="1255"/>
      <c r="CP51" s="1255"/>
      <c r="CQ51" s="1255"/>
      <c r="CR51" s="1255"/>
      <c r="CS51" s="1255"/>
      <c r="CT51" s="1255"/>
      <c r="CU51" s="1255"/>
      <c r="CV51" s="1255">
        <v>21.1</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617</v>
      </c>
      <c r="BC53" s="1254"/>
      <c r="BD53" s="1254"/>
      <c r="BE53" s="1254"/>
      <c r="BF53" s="1254"/>
      <c r="BG53" s="1254"/>
      <c r="BH53" s="1254"/>
      <c r="BI53" s="1254"/>
      <c r="BJ53" s="1254"/>
      <c r="BK53" s="1254"/>
      <c r="BL53" s="1254"/>
      <c r="BM53" s="1254"/>
      <c r="BN53" s="1254"/>
      <c r="BO53" s="1254"/>
      <c r="BP53" s="1255">
        <v>64.8</v>
      </c>
      <c r="BQ53" s="1255"/>
      <c r="BR53" s="1255"/>
      <c r="BS53" s="1255"/>
      <c r="BT53" s="1255"/>
      <c r="BU53" s="1255"/>
      <c r="BV53" s="1255"/>
      <c r="BW53" s="1255"/>
      <c r="BX53" s="1255">
        <v>65.8</v>
      </c>
      <c r="BY53" s="1255"/>
      <c r="BZ53" s="1255"/>
      <c r="CA53" s="1255"/>
      <c r="CB53" s="1255"/>
      <c r="CC53" s="1255"/>
      <c r="CD53" s="1255"/>
      <c r="CE53" s="1255"/>
      <c r="CF53" s="1255">
        <v>66.5</v>
      </c>
      <c r="CG53" s="1255"/>
      <c r="CH53" s="1255"/>
      <c r="CI53" s="1255"/>
      <c r="CJ53" s="1255"/>
      <c r="CK53" s="1255"/>
      <c r="CL53" s="1255"/>
      <c r="CM53" s="1255"/>
      <c r="CN53" s="1255">
        <v>65.900000000000006</v>
      </c>
      <c r="CO53" s="1255"/>
      <c r="CP53" s="1255"/>
      <c r="CQ53" s="1255"/>
      <c r="CR53" s="1255"/>
      <c r="CS53" s="1255"/>
      <c r="CT53" s="1255"/>
      <c r="CU53" s="1255"/>
      <c r="CV53" s="1255">
        <v>67.599999999999994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618</v>
      </c>
      <c r="AO55" s="1250"/>
      <c r="AP55" s="1250"/>
      <c r="AQ55" s="1250"/>
      <c r="AR55" s="1250"/>
      <c r="AS55" s="1250"/>
      <c r="AT55" s="1250"/>
      <c r="AU55" s="1250"/>
      <c r="AV55" s="1250"/>
      <c r="AW55" s="1250"/>
      <c r="AX55" s="1250"/>
      <c r="AY55" s="1250"/>
      <c r="AZ55" s="1250"/>
      <c r="BA55" s="1250"/>
      <c r="BB55" s="1254" t="s">
        <v>616</v>
      </c>
      <c r="BC55" s="1254"/>
      <c r="BD55" s="1254"/>
      <c r="BE55" s="1254"/>
      <c r="BF55" s="1254"/>
      <c r="BG55" s="1254"/>
      <c r="BH55" s="1254"/>
      <c r="BI55" s="1254"/>
      <c r="BJ55" s="1254"/>
      <c r="BK55" s="1254"/>
      <c r="BL55" s="1254"/>
      <c r="BM55" s="1254"/>
      <c r="BN55" s="1254"/>
      <c r="BO55" s="1254"/>
      <c r="BP55" s="1255">
        <v>20.5</v>
      </c>
      <c r="BQ55" s="1255"/>
      <c r="BR55" s="1255"/>
      <c r="BS55" s="1255"/>
      <c r="BT55" s="1255"/>
      <c r="BU55" s="1255"/>
      <c r="BV55" s="1255"/>
      <c r="BW55" s="1255"/>
      <c r="BX55" s="1255">
        <v>21.4</v>
      </c>
      <c r="BY55" s="1255"/>
      <c r="BZ55" s="1255"/>
      <c r="CA55" s="1255"/>
      <c r="CB55" s="1255"/>
      <c r="CC55" s="1255"/>
      <c r="CD55" s="1255"/>
      <c r="CE55" s="1255"/>
      <c r="CF55" s="1255">
        <v>13.7</v>
      </c>
      <c r="CG55" s="1255"/>
      <c r="CH55" s="1255"/>
      <c r="CI55" s="1255"/>
      <c r="CJ55" s="1255"/>
      <c r="CK55" s="1255"/>
      <c r="CL55" s="1255"/>
      <c r="CM55" s="1255"/>
      <c r="CN55" s="1255">
        <v>6.9</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617</v>
      </c>
      <c r="BC57" s="1254"/>
      <c r="BD57" s="1254"/>
      <c r="BE57" s="1254"/>
      <c r="BF57" s="1254"/>
      <c r="BG57" s="1254"/>
      <c r="BH57" s="1254"/>
      <c r="BI57" s="1254"/>
      <c r="BJ57" s="1254"/>
      <c r="BK57" s="1254"/>
      <c r="BL57" s="1254"/>
      <c r="BM57" s="1254"/>
      <c r="BN57" s="1254"/>
      <c r="BO57" s="1254"/>
      <c r="BP57" s="1255">
        <v>60.3</v>
      </c>
      <c r="BQ57" s="1255"/>
      <c r="BR57" s="1255"/>
      <c r="BS57" s="1255"/>
      <c r="BT57" s="1255"/>
      <c r="BU57" s="1255"/>
      <c r="BV57" s="1255"/>
      <c r="BW57" s="1255"/>
      <c r="BX57" s="1255">
        <v>60.5</v>
      </c>
      <c r="BY57" s="1255"/>
      <c r="BZ57" s="1255"/>
      <c r="CA57" s="1255"/>
      <c r="CB57" s="1255"/>
      <c r="CC57" s="1255"/>
      <c r="CD57" s="1255"/>
      <c r="CE57" s="1255"/>
      <c r="CF57" s="1255">
        <v>62</v>
      </c>
      <c r="CG57" s="1255"/>
      <c r="CH57" s="1255"/>
      <c r="CI57" s="1255"/>
      <c r="CJ57" s="1255"/>
      <c r="CK57" s="1255"/>
      <c r="CL57" s="1255"/>
      <c r="CM57" s="1255"/>
      <c r="CN57" s="1255">
        <v>62.9</v>
      </c>
      <c r="CO57" s="1255"/>
      <c r="CP57" s="1255"/>
      <c r="CQ57" s="1255"/>
      <c r="CR57" s="1255"/>
      <c r="CS57" s="1255"/>
      <c r="CT57" s="1255"/>
      <c r="CU57" s="1255"/>
      <c r="CV57" s="1255">
        <v>62.8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619</v>
      </c>
    </row>
    <row r="64" spans="1:109" x14ac:dyDescent="0.15">
      <c r="B64" s="1225"/>
      <c r="G64" s="1232"/>
      <c r="I64" s="1265"/>
      <c r="J64" s="1265"/>
      <c r="K64" s="1265"/>
      <c r="L64" s="1265"/>
      <c r="M64" s="1265"/>
      <c r="N64" s="1266"/>
      <c r="AM64" s="1232"/>
      <c r="AN64" s="1232" t="s">
        <v>612</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620</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614</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568</v>
      </c>
      <c r="BQ72" s="1250"/>
      <c r="BR72" s="1250"/>
      <c r="BS72" s="1250"/>
      <c r="BT72" s="1250"/>
      <c r="BU72" s="1250"/>
      <c r="BV72" s="1250"/>
      <c r="BW72" s="1250"/>
      <c r="BX72" s="1250" t="s">
        <v>569</v>
      </c>
      <c r="BY72" s="1250"/>
      <c r="BZ72" s="1250"/>
      <c r="CA72" s="1250"/>
      <c r="CB72" s="1250"/>
      <c r="CC72" s="1250"/>
      <c r="CD72" s="1250"/>
      <c r="CE72" s="1250"/>
      <c r="CF72" s="1250" t="s">
        <v>570</v>
      </c>
      <c r="CG72" s="1250"/>
      <c r="CH72" s="1250"/>
      <c r="CI72" s="1250"/>
      <c r="CJ72" s="1250"/>
      <c r="CK72" s="1250"/>
      <c r="CL72" s="1250"/>
      <c r="CM72" s="1250"/>
      <c r="CN72" s="1250" t="s">
        <v>571</v>
      </c>
      <c r="CO72" s="1250"/>
      <c r="CP72" s="1250"/>
      <c r="CQ72" s="1250"/>
      <c r="CR72" s="1250"/>
      <c r="CS72" s="1250"/>
      <c r="CT72" s="1250"/>
      <c r="CU72" s="1250"/>
      <c r="CV72" s="1250" t="s">
        <v>572</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615</v>
      </c>
      <c r="AO73" s="1254"/>
      <c r="AP73" s="1254"/>
      <c r="AQ73" s="1254"/>
      <c r="AR73" s="1254"/>
      <c r="AS73" s="1254"/>
      <c r="AT73" s="1254"/>
      <c r="AU73" s="1254"/>
      <c r="AV73" s="1254"/>
      <c r="AW73" s="1254"/>
      <c r="AX73" s="1254"/>
      <c r="AY73" s="1254"/>
      <c r="AZ73" s="1254"/>
      <c r="BA73" s="1254"/>
      <c r="BB73" s="1254" t="s">
        <v>616</v>
      </c>
      <c r="BC73" s="1254"/>
      <c r="BD73" s="1254"/>
      <c r="BE73" s="1254"/>
      <c r="BF73" s="1254"/>
      <c r="BG73" s="1254"/>
      <c r="BH73" s="1254"/>
      <c r="BI73" s="1254"/>
      <c r="BJ73" s="1254"/>
      <c r="BK73" s="1254"/>
      <c r="BL73" s="1254"/>
      <c r="BM73" s="1254"/>
      <c r="BN73" s="1254"/>
      <c r="BO73" s="1254"/>
      <c r="BP73" s="1255">
        <v>42.1</v>
      </c>
      <c r="BQ73" s="1255"/>
      <c r="BR73" s="1255"/>
      <c r="BS73" s="1255"/>
      <c r="BT73" s="1255"/>
      <c r="BU73" s="1255"/>
      <c r="BV73" s="1255"/>
      <c r="BW73" s="1255"/>
      <c r="BX73" s="1255">
        <v>37.5</v>
      </c>
      <c r="BY73" s="1255"/>
      <c r="BZ73" s="1255"/>
      <c r="CA73" s="1255"/>
      <c r="CB73" s="1255"/>
      <c r="CC73" s="1255"/>
      <c r="CD73" s="1255"/>
      <c r="CE73" s="1255"/>
      <c r="CF73" s="1255">
        <v>26.9</v>
      </c>
      <c r="CG73" s="1255"/>
      <c r="CH73" s="1255"/>
      <c r="CI73" s="1255"/>
      <c r="CJ73" s="1255"/>
      <c r="CK73" s="1255"/>
      <c r="CL73" s="1255"/>
      <c r="CM73" s="1255"/>
      <c r="CN73" s="1255">
        <v>26.7</v>
      </c>
      <c r="CO73" s="1255"/>
      <c r="CP73" s="1255"/>
      <c r="CQ73" s="1255"/>
      <c r="CR73" s="1255"/>
      <c r="CS73" s="1255"/>
      <c r="CT73" s="1255"/>
      <c r="CU73" s="1255"/>
      <c r="CV73" s="1255">
        <v>21.1</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621</v>
      </c>
      <c r="BC75" s="1254"/>
      <c r="BD75" s="1254"/>
      <c r="BE75" s="1254"/>
      <c r="BF75" s="1254"/>
      <c r="BG75" s="1254"/>
      <c r="BH75" s="1254"/>
      <c r="BI75" s="1254"/>
      <c r="BJ75" s="1254"/>
      <c r="BK75" s="1254"/>
      <c r="BL75" s="1254"/>
      <c r="BM75" s="1254"/>
      <c r="BN75" s="1254"/>
      <c r="BO75" s="1254"/>
      <c r="BP75" s="1255">
        <v>6.4</v>
      </c>
      <c r="BQ75" s="1255"/>
      <c r="BR75" s="1255"/>
      <c r="BS75" s="1255"/>
      <c r="BT75" s="1255"/>
      <c r="BU75" s="1255"/>
      <c r="BV75" s="1255"/>
      <c r="BW75" s="1255"/>
      <c r="BX75" s="1255">
        <v>6.7</v>
      </c>
      <c r="BY75" s="1255"/>
      <c r="BZ75" s="1255"/>
      <c r="CA75" s="1255"/>
      <c r="CB75" s="1255"/>
      <c r="CC75" s="1255"/>
      <c r="CD75" s="1255"/>
      <c r="CE75" s="1255"/>
      <c r="CF75" s="1255">
        <v>7.6</v>
      </c>
      <c r="CG75" s="1255"/>
      <c r="CH75" s="1255"/>
      <c r="CI75" s="1255"/>
      <c r="CJ75" s="1255"/>
      <c r="CK75" s="1255"/>
      <c r="CL75" s="1255"/>
      <c r="CM75" s="1255"/>
      <c r="CN75" s="1255">
        <v>7.8</v>
      </c>
      <c r="CO75" s="1255"/>
      <c r="CP75" s="1255"/>
      <c r="CQ75" s="1255"/>
      <c r="CR75" s="1255"/>
      <c r="CS75" s="1255"/>
      <c r="CT75" s="1255"/>
      <c r="CU75" s="1255"/>
      <c r="CV75" s="1255">
        <v>8</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618</v>
      </c>
      <c r="AO77" s="1250"/>
      <c r="AP77" s="1250"/>
      <c r="AQ77" s="1250"/>
      <c r="AR77" s="1250"/>
      <c r="AS77" s="1250"/>
      <c r="AT77" s="1250"/>
      <c r="AU77" s="1250"/>
      <c r="AV77" s="1250"/>
      <c r="AW77" s="1250"/>
      <c r="AX77" s="1250"/>
      <c r="AY77" s="1250"/>
      <c r="AZ77" s="1250"/>
      <c r="BA77" s="1250"/>
      <c r="BB77" s="1254" t="s">
        <v>616</v>
      </c>
      <c r="BC77" s="1254"/>
      <c r="BD77" s="1254"/>
      <c r="BE77" s="1254"/>
      <c r="BF77" s="1254"/>
      <c r="BG77" s="1254"/>
      <c r="BH77" s="1254"/>
      <c r="BI77" s="1254"/>
      <c r="BJ77" s="1254"/>
      <c r="BK77" s="1254"/>
      <c r="BL77" s="1254"/>
      <c r="BM77" s="1254"/>
      <c r="BN77" s="1254"/>
      <c r="BO77" s="1254"/>
      <c r="BP77" s="1255">
        <v>20.5</v>
      </c>
      <c r="BQ77" s="1255"/>
      <c r="BR77" s="1255"/>
      <c r="BS77" s="1255"/>
      <c r="BT77" s="1255"/>
      <c r="BU77" s="1255"/>
      <c r="BV77" s="1255"/>
      <c r="BW77" s="1255"/>
      <c r="BX77" s="1255">
        <v>21.4</v>
      </c>
      <c r="BY77" s="1255"/>
      <c r="BZ77" s="1255"/>
      <c r="CA77" s="1255"/>
      <c r="CB77" s="1255"/>
      <c r="CC77" s="1255"/>
      <c r="CD77" s="1255"/>
      <c r="CE77" s="1255"/>
      <c r="CF77" s="1255">
        <v>13.7</v>
      </c>
      <c r="CG77" s="1255"/>
      <c r="CH77" s="1255"/>
      <c r="CI77" s="1255"/>
      <c r="CJ77" s="1255"/>
      <c r="CK77" s="1255"/>
      <c r="CL77" s="1255"/>
      <c r="CM77" s="1255"/>
      <c r="CN77" s="1255">
        <v>6.9</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621</v>
      </c>
      <c r="BC79" s="1254"/>
      <c r="BD79" s="1254"/>
      <c r="BE79" s="1254"/>
      <c r="BF79" s="1254"/>
      <c r="BG79" s="1254"/>
      <c r="BH79" s="1254"/>
      <c r="BI79" s="1254"/>
      <c r="BJ79" s="1254"/>
      <c r="BK79" s="1254"/>
      <c r="BL79" s="1254"/>
      <c r="BM79" s="1254"/>
      <c r="BN79" s="1254"/>
      <c r="BO79" s="1254"/>
      <c r="BP79" s="1255">
        <v>7.9</v>
      </c>
      <c r="BQ79" s="1255"/>
      <c r="BR79" s="1255"/>
      <c r="BS79" s="1255"/>
      <c r="BT79" s="1255"/>
      <c r="BU79" s="1255"/>
      <c r="BV79" s="1255"/>
      <c r="BW79" s="1255"/>
      <c r="BX79" s="1255">
        <v>7.7</v>
      </c>
      <c r="BY79" s="1255"/>
      <c r="BZ79" s="1255"/>
      <c r="CA79" s="1255"/>
      <c r="CB79" s="1255"/>
      <c r="CC79" s="1255"/>
      <c r="CD79" s="1255"/>
      <c r="CE79" s="1255"/>
      <c r="CF79" s="1255">
        <v>7.9</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N8x0cH95Yo6HTcYMz/Tq14Ah7sjm6UfgUIsSpOCjcG6zAREmG+qtWU7YRPZl+SVlcYctE1wHqCyKWY/oCxL17w==" saltValue="AvZ7TyAIclVW9MU8CZ3ch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E5D4-245D-4521-8681-46E6FAAD346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uHAxNYg16BHrezT4MOPR7fSfQGjZdD7DlEPqKeUeFaW8U0MI0osZUSy1wjg7L94WzBHE+ilniMFvDKHRhYZxGA==" saltValue="WQGl0LSEAocbMHL5WNDtK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E0A8E-E5DA-4164-98EB-A4CE92D77CA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O053FIV5XI1hxQXm8EZp7o2GvaLrFwHH42LVbTA72ICHzoy9wRaAEJEAswYlA+/rLMYz34H6p0tpkVBPKCa/mg==" saltValue="X+SRg1KCoZ8/6qOf5ZRRS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565</v>
      </c>
      <c r="G2" s="151"/>
      <c r="H2" s="152"/>
    </row>
    <row r="3" spans="1:8" x14ac:dyDescent="0.15">
      <c r="A3" s="148" t="s">
        <v>558</v>
      </c>
      <c r="B3" s="153"/>
      <c r="C3" s="154"/>
      <c r="D3" s="155">
        <v>109580</v>
      </c>
      <c r="E3" s="156"/>
      <c r="F3" s="157">
        <v>73475</v>
      </c>
      <c r="G3" s="158"/>
      <c r="H3" s="159"/>
    </row>
    <row r="4" spans="1:8" x14ac:dyDescent="0.15">
      <c r="A4" s="160"/>
      <c r="B4" s="161"/>
      <c r="C4" s="162"/>
      <c r="D4" s="163">
        <v>95331</v>
      </c>
      <c r="E4" s="164"/>
      <c r="F4" s="165">
        <v>43072</v>
      </c>
      <c r="G4" s="166"/>
      <c r="H4" s="167"/>
    </row>
    <row r="5" spans="1:8" x14ac:dyDescent="0.15">
      <c r="A5" s="148" t="s">
        <v>560</v>
      </c>
      <c r="B5" s="153"/>
      <c r="C5" s="154"/>
      <c r="D5" s="155">
        <v>57624</v>
      </c>
      <c r="E5" s="156"/>
      <c r="F5" s="157">
        <v>87464</v>
      </c>
      <c r="G5" s="158"/>
      <c r="H5" s="159"/>
    </row>
    <row r="6" spans="1:8" x14ac:dyDescent="0.15">
      <c r="A6" s="160"/>
      <c r="B6" s="161"/>
      <c r="C6" s="162"/>
      <c r="D6" s="163">
        <v>49871</v>
      </c>
      <c r="E6" s="164"/>
      <c r="F6" s="165">
        <v>47479</v>
      </c>
      <c r="G6" s="166"/>
      <c r="H6" s="167"/>
    </row>
    <row r="7" spans="1:8" x14ac:dyDescent="0.15">
      <c r="A7" s="148" t="s">
        <v>561</v>
      </c>
      <c r="B7" s="153"/>
      <c r="C7" s="154"/>
      <c r="D7" s="155">
        <v>123649</v>
      </c>
      <c r="E7" s="156"/>
      <c r="F7" s="157">
        <v>117234</v>
      </c>
      <c r="G7" s="158"/>
      <c r="H7" s="159"/>
    </row>
    <row r="8" spans="1:8" x14ac:dyDescent="0.15">
      <c r="A8" s="160"/>
      <c r="B8" s="161"/>
      <c r="C8" s="162"/>
      <c r="D8" s="163">
        <v>107431</v>
      </c>
      <c r="E8" s="164"/>
      <c r="F8" s="165">
        <v>59796</v>
      </c>
      <c r="G8" s="166"/>
      <c r="H8" s="167"/>
    </row>
    <row r="9" spans="1:8" x14ac:dyDescent="0.15">
      <c r="A9" s="148" t="s">
        <v>562</v>
      </c>
      <c r="B9" s="153"/>
      <c r="C9" s="154"/>
      <c r="D9" s="155">
        <v>109866</v>
      </c>
      <c r="E9" s="156"/>
      <c r="F9" s="157">
        <v>97758</v>
      </c>
      <c r="G9" s="158"/>
      <c r="H9" s="159"/>
    </row>
    <row r="10" spans="1:8" x14ac:dyDescent="0.15">
      <c r="A10" s="160"/>
      <c r="B10" s="161"/>
      <c r="C10" s="162"/>
      <c r="D10" s="163">
        <v>87879</v>
      </c>
      <c r="E10" s="164"/>
      <c r="F10" s="165">
        <v>45946</v>
      </c>
      <c r="G10" s="166"/>
      <c r="H10" s="167"/>
    </row>
    <row r="11" spans="1:8" x14ac:dyDescent="0.15">
      <c r="A11" s="148" t="s">
        <v>563</v>
      </c>
      <c r="B11" s="153"/>
      <c r="C11" s="154"/>
      <c r="D11" s="155">
        <v>111835</v>
      </c>
      <c r="E11" s="156"/>
      <c r="F11" s="157">
        <v>91338</v>
      </c>
      <c r="G11" s="158"/>
      <c r="H11" s="159"/>
    </row>
    <row r="12" spans="1:8" x14ac:dyDescent="0.15">
      <c r="A12" s="160"/>
      <c r="B12" s="161"/>
      <c r="C12" s="168"/>
      <c r="D12" s="163">
        <v>18685</v>
      </c>
      <c r="E12" s="164"/>
      <c r="F12" s="165">
        <v>43989</v>
      </c>
      <c r="G12" s="166"/>
      <c r="H12" s="167"/>
    </row>
    <row r="13" spans="1:8" x14ac:dyDescent="0.15">
      <c r="A13" s="148"/>
      <c r="B13" s="153"/>
      <c r="C13" s="169"/>
      <c r="D13" s="170">
        <v>102511</v>
      </c>
      <c r="E13" s="171"/>
      <c r="F13" s="172">
        <v>93454</v>
      </c>
      <c r="G13" s="173"/>
      <c r="H13" s="159"/>
    </row>
    <row r="14" spans="1:8" x14ac:dyDescent="0.15">
      <c r="A14" s="160"/>
      <c r="B14" s="161"/>
      <c r="C14" s="162"/>
      <c r="D14" s="163">
        <v>71839</v>
      </c>
      <c r="E14" s="164"/>
      <c r="F14" s="165">
        <v>48056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2.06</v>
      </c>
      <c r="C19" s="174">
        <f>ROUND(VALUE(SUBSTITUTE(実質収支比率等に係る経年分析!G$48,"▲","-")),2)</f>
        <v>2.99</v>
      </c>
      <c r="D19" s="174">
        <f>ROUND(VALUE(SUBSTITUTE(実質収支比率等に係る経年分析!H$48,"▲","-")),2)</f>
        <v>1.26</v>
      </c>
      <c r="E19" s="174">
        <f>ROUND(VALUE(SUBSTITUTE(実質収支比率等に係る経年分析!I$48,"▲","-")),2)</f>
        <v>3.45</v>
      </c>
      <c r="F19" s="174">
        <f>ROUND(VALUE(SUBSTITUTE(実質収支比率等に係る経年分析!J$48,"▲","-")),2)</f>
        <v>3.29</v>
      </c>
    </row>
    <row r="20" spans="1:11" x14ac:dyDescent="0.15">
      <c r="A20" s="174" t="s">
        <v>57</v>
      </c>
      <c r="B20" s="174">
        <f>ROUND(VALUE(SUBSTITUTE(実質収支比率等に係る経年分析!F$47,"▲","-")),2)</f>
        <v>18.920000000000002</v>
      </c>
      <c r="C20" s="174">
        <f>ROUND(VALUE(SUBSTITUTE(実質収支比率等に係る経年分析!G$47,"▲","-")),2)</f>
        <v>19.98</v>
      </c>
      <c r="D20" s="174">
        <f>ROUND(VALUE(SUBSTITUTE(実質収支比率等に係る経年分析!H$47,"▲","-")),2)</f>
        <v>17.920000000000002</v>
      </c>
      <c r="E20" s="174">
        <f>ROUND(VALUE(SUBSTITUTE(実質収支比率等に係る経年分析!I$47,"▲","-")),2)</f>
        <v>18.41</v>
      </c>
      <c r="F20" s="174">
        <f>ROUND(VALUE(SUBSTITUTE(実質収支比率等に係る経年分析!J$47,"▲","-")),2)</f>
        <v>22.68</v>
      </c>
    </row>
    <row r="21" spans="1:11" x14ac:dyDescent="0.15">
      <c r="A21" s="174" t="s">
        <v>58</v>
      </c>
      <c r="B21" s="174">
        <f>IF(ISNUMBER(VALUE(SUBSTITUTE(実質収支比率等に係る経年分析!F$49,"▲","-"))),ROUND(VALUE(SUBSTITUTE(実質収支比率等に係る経年分析!F$49,"▲","-")),2),NA())</f>
        <v>-0.33</v>
      </c>
      <c r="C21" s="174">
        <f>IF(ISNUMBER(VALUE(SUBSTITUTE(実質収支比率等に係る経年分析!G$49,"▲","-"))),ROUND(VALUE(SUBSTITUTE(実質収支比率等に係る経年分析!G$49,"▲","-")),2),NA())</f>
        <v>1.95</v>
      </c>
      <c r="D21" s="174">
        <f>IF(ISNUMBER(VALUE(SUBSTITUTE(実質収支比率等に係る経年分析!H$49,"▲","-"))),ROUND(VALUE(SUBSTITUTE(実質収支比率等に係る経年分析!H$49,"▲","-")),2),NA())</f>
        <v>-2.5299999999999998</v>
      </c>
      <c r="E21" s="174">
        <f>IF(ISNUMBER(VALUE(SUBSTITUTE(実質収支比率等に係る経年分析!I$49,"▲","-"))),ROUND(VALUE(SUBSTITUTE(実質収支比率等に係る経年分析!I$49,"▲","-")),2),NA())</f>
        <v>4.07</v>
      </c>
      <c r="F21" s="174">
        <f>IF(ISNUMBER(VALUE(SUBSTITUTE(実質収支比率等に係る経年分析!J$49,"▲","-"))),ROUND(VALUE(SUBSTITUTE(実質収支比率等に係る経年分析!J$49,"▲","-")),2),NA())</f>
        <v>3.61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育英奨学金貸与事業費特別会計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勝浦地方卸売市場事業費特別会計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国民健康保険事業費特別会計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0.28000000000000003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介護保険事業費特別会計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7.17</v>
      </c>
    </row>
    <row r="36" spans="1:16" x14ac:dyDescent="0.15">
      <c r="A36" s="175" t="str">
        <f>IF(連結実質赤字比率に係る赤字・黒字の構成分析!C$34="",NA(),連結実質赤字比率に係る赤字・黒字の構成分析!C$34)</f>
        <v>町立温泉病院事業会計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4.3899999999999997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12.85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675</v>
      </c>
      <c r="E42" s="176"/>
      <c r="F42" s="176"/>
      <c r="G42" s="176">
        <f>'実質公債費比率（分子）の構造'!L$52</f>
        <v>700</v>
      </c>
      <c r="H42" s="176"/>
      <c r="I42" s="176"/>
      <c r="J42" s="176">
        <f>'実質公債費比率（分子）の構造'!M$52</f>
        <v>741</v>
      </c>
      <c r="K42" s="176"/>
      <c r="L42" s="176"/>
      <c r="M42" s="176">
        <f>'実質公債費比率（分子）の構造'!N$52</f>
        <v>811</v>
      </c>
      <c r="N42" s="176"/>
      <c r="O42" s="176"/>
      <c r="P42" s="176">
        <f>'実質公債費比率（分子）の構造'!O$52</f>
        <v>876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69</v>
      </c>
      <c r="C46" s="176"/>
      <c r="D46" s="176"/>
      <c r="E46" s="176">
        <f>'実質公債費比率（分子）の構造'!L$48</f>
        <v>95</v>
      </c>
      <c r="F46" s="176"/>
      <c r="G46" s="176"/>
      <c r="H46" s="176">
        <f>'実質公債費比率（分子）の構造'!M$48</f>
        <v>146</v>
      </c>
      <c r="I46" s="176"/>
      <c r="J46" s="176"/>
      <c r="K46" s="176">
        <f>'実質公債費比率（分子）の構造'!N$48</f>
        <v>175</v>
      </c>
      <c r="L46" s="176"/>
      <c r="M46" s="176"/>
      <c r="N46" s="176">
        <f>'実質公債費比率（分子）の構造'!O$48</f>
        <v>190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901</v>
      </c>
      <c r="C49" s="176"/>
      <c r="D49" s="176"/>
      <c r="E49" s="176">
        <f>'実質公債費比率（分子）の構造'!L$45</f>
        <v>933</v>
      </c>
      <c r="F49" s="176"/>
      <c r="G49" s="176"/>
      <c r="H49" s="176">
        <f>'実質公債費比率（分子）の構造'!M$45</f>
        <v>961</v>
      </c>
      <c r="I49" s="176"/>
      <c r="J49" s="176"/>
      <c r="K49" s="176">
        <f>'実質公債費比率（分子）の構造'!N$45</f>
        <v>999</v>
      </c>
      <c r="L49" s="176"/>
      <c r="M49" s="176"/>
      <c r="N49" s="176">
        <f>'実質公債費比率（分子）の構造'!O$45</f>
        <v>1073</v>
      </c>
      <c r="O49" s="176"/>
      <c r="P49" s="176"/>
    </row>
    <row r="50" spans="1:16" x14ac:dyDescent="0.15">
      <c r="A50" s="176" t="s">
        <v>73</v>
      </c>
      <c r="B50" s="176" t="e">
        <f>NA()</f>
        <v>#N/A</v>
      </c>
      <c r="C50" s="176">
        <f>IF(ISNUMBER('実質公債費比率（分子）の構造'!K$53),'実質公債費比率（分子）の構造'!K$53,NA())</f>
        <v>295</v>
      </c>
      <c r="D50" s="176" t="e">
        <f>NA()</f>
        <v>#N/A</v>
      </c>
      <c r="E50" s="176" t="e">
        <f>NA()</f>
        <v>#N/A</v>
      </c>
      <c r="F50" s="176">
        <f>IF(ISNUMBER('実質公債費比率（分子）の構造'!L$53),'実質公債費比率（分子）の構造'!L$53,NA())</f>
        <v>328</v>
      </c>
      <c r="G50" s="176" t="e">
        <f>NA()</f>
        <v>#N/A</v>
      </c>
      <c r="H50" s="176" t="e">
        <f>NA()</f>
        <v>#N/A</v>
      </c>
      <c r="I50" s="176">
        <f>IF(ISNUMBER('実質公債費比率（分子）の構造'!M$53),'実質公債費比率（分子）の構造'!M$53,NA())</f>
        <v>366</v>
      </c>
      <c r="J50" s="176" t="e">
        <f>NA()</f>
        <v>#N/A</v>
      </c>
      <c r="K50" s="176" t="e">
        <f>NA()</f>
        <v>#N/A</v>
      </c>
      <c r="L50" s="176">
        <f>IF(ISNUMBER('実質公債費比率（分子）の構造'!N$53),'実質公債費比率（分子）の構造'!N$53,NA())</f>
        <v>363</v>
      </c>
      <c r="M50" s="176" t="e">
        <f>NA()</f>
        <v>#N/A</v>
      </c>
      <c r="N50" s="176" t="e">
        <f>NA()</f>
        <v>#N/A</v>
      </c>
      <c r="O50" s="176">
        <f>IF(ISNUMBER('実質公債費比率（分子）の構造'!O$53),'実質公債費比率（分子）の構造'!O$53,NA())</f>
        <v>387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9646</v>
      </c>
      <c r="E56" s="175"/>
      <c r="F56" s="175"/>
      <c r="G56" s="175">
        <f>'将来負担比率（分子）の構造'!J$52</f>
        <v>9565</v>
      </c>
      <c r="H56" s="175"/>
      <c r="I56" s="175"/>
      <c r="J56" s="175">
        <f>'将来負担比率（分子）の構造'!K$52</f>
        <v>10788</v>
      </c>
      <c r="K56" s="175"/>
      <c r="L56" s="175"/>
      <c r="M56" s="175">
        <f>'将来負担比率（分子）の構造'!L$52</f>
        <v>10435</v>
      </c>
      <c r="N56" s="175"/>
      <c r="O56" s="175"/>
      <c r="P56" s="175">
        <f>'将来負担比率（分子）の構造'!M$52</f>
        <v>10616</v>
      </c>
    </row>
    <row r="57" spans="1:16" x14ac:dyDescent="0.15">
      <c r="A57" s="175" t="s">
        <v>44</v>
      </c>
      <c r="B57" s="175"/>
      <c r="C57" s="175"/>
      <c r="D57" s="175">
        <f>'将来負担比率（分子）の構造'!I$51</f>
        <v>1</v>
      </c>
      <c r="E57" s="175"/>
      <c r="F57" s="175"/>
      <c r="G57" s="175">
        <f>'将来負担比率（分子）の構造'!J$51</f>
        <v>1</v>
      </c>
      <c r="H57" s="175"/>
      <c r="I57" s="175"/>
      <c r="J57" s="175">
        <f>'将来負担比率（分子）の構造'!K$51</f>
        <v>1</v>
      </c>
      <c r="K57" s="175"/>
      <c r="L57" s="175"/>
      <c r="M57" s="175">
        <f>'将来負担比率（分子）の構造'!L$51</f>
        <v>1</v>
      </c>
      <c r="N57" s="175"/>
      <c r="O57" s="175"/>
      <c r="P57" s="175" t="str">
        <f>'将来負担比率（分子）の構造'!M$51</f>
        <v>-</v>
      </c>
    </row>
    <row r="58" spans="1:16" x14ac:dyDescent="0.15">
      <c r="A58" s="175" t="s">
        <v>43</v>
      </c>
      <c r="B58" s="175"/>
      <c r="C58" s="175"/>
      <c r="D58" s="175">
        <f>'将来負担比率（分子）の構造'!I$50</f>
        <v>4336</v>
      </c>
      <c r="E58" s="175"/>
      <c r="F58" s="175"/>
      <c r="G58" s="175">
        <f>'将来負担比率（分子）の構造'!J$50</f>
        <v>4371</v>
      </c>
      <c r="H58" s="175"/>
      <c r="I58" s="175"/>
      <c r="J58" s="175">
        <f>'将来負担比率（分子）の構造'!K$50</f>
        <v>4244</v>
      </c>
      <c r="K58" s="175"/>
      <c r="L58" s="175"/>
      <c r="M58" s="175">
        <f>'将来負担比率（分子）の構造'!L$50</f>
        <v>4874</v>
      </c>
      <c r="N58" s="175"/>
      <c r="O58" s="175"/>
      <c r="P58" s="175">
        <f>'将来負担比率（分子）の構造'!M$50</f>
        <v>5311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1160</v>
      </c>
      <c r="C62" s="175"/>
      <c r="D62" s="175"/>
      <c r="E62" s="175">
        <f>'将来負担比率（分子）の構造'!J$45</f>
        <v>1193</v>
      </c>
      <c r="F62" s="175"/>
      <c r="G62" s="175"/>
      <c r="H62" s="175">
        <f>'将来負担比率（分子）の構造'!K$45</f>
        <v>1129</v>
      </c>
      <c r="I62" s="175"/>
      <c r="J62" s="175"/>
      <c r="K62" s="175">
        <f>'将来負担比率（分子）の構造'!L$45</f>
        <v>1264</v>
      </c>
      <c r="L62" s="175"/>
      <c r="M62" s="175"/>
      <c r="N62" s="175">
        <f>'将来負担比率（分子）の構造'!M$45</f>
        <v>1138</v>
      </c>
      <c r="O62" s="175"/>
      <c r="P62" s="175"/>
    </row>
    <row r="63" spans="1:16" x14ac:dyDescent="0.15">
      <c r="A63" s="175" t="s">
        <v>36</v>
      </c>
      <c r="B63" s="175">
        <f>'将来負担比率（分子）の構造'!I$44</f>
        <v>208</v>
      </c>
      <c r="C63" s="175"/>
      <c r="D63" s="175"/>
      <c r="E63" s="175">
        <f>'将来負担比率（分子）の構造'!J$44</f>
        <v>200</v>
      </c>
      <c r="F63" s="175"/>
      <c r="G63" s="175"/>
      <c r="H63" s="175">
        <f>'将来負担比率（分子）の構造'!K$44</f>
        <v>192</v>
      </c>
      <c r="I63" s="175"/>
      <c r="J63" s="175"/>
      <c r="K63" s="175">
        <f>'将来負担比率（分子）の構造'!L$44</f>
        <v>184</v>
      </c>
      <c r="L63" s="175"/>
      <c r="M63" s="175"/>
      <c r="N63" s="175">
        <f>'将来負担比率（分子）の構造'!M$44</f>
        <v>176</v>
      </c>
      <c r="O63" s="175"/>
      <c r="P63" s="175"/>
    </row>
    <row r="64" spans="1:16" x14ac:dyDescent="0.15">
      <c r="A64" s="175" t="s">
        <v>35</v>
      </c>
      <c r="B64" s="175">
        <f>'将来負担比率（分子）の構造'!I$43</f>
        <v>1999</v>
      </c>
      <c r="C64" s="175"/>
      <c r="D64" s="175"/>
      <c r="E64" s="175">
        <f>'将来負担比率（分子）の構造'!J$43</f>
        <v>1820</v>
      </c>
      <c r="F64" s="175"/>
      <c r="G64" s="175"/>
      <c r="H64" s="175">
        <f>'将来負担比率（分子）の構造'!K$43</f>
        <v>1650</v>
      </c>
      <c r="I64" s="175"/>
      <c r="J64" s="175"/>
      <c r="K64" s="175">
        <f>'将来負担比率（分子）の構造'!L$43</f>
        <v>1518</v>
      </c>
      <c r="L64" s="175"/>
      <c r="M64" s="175"/>
      <c r="N64" s="175">
        <f>'将来負担比率（分子）の構造'!M$43</f>
        <v>1663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12399</v>
      </c>
      <c r="C66" s="175"/>
      <c r="D66" s="175"/>
      <c r="E66" s="175">
        <f>'将来負担比率（分子）の構造'!J$41</f>
        <v>12299</v>
      </c>
      <c r="F66" s="175"/>
      <c r="G66" s="175"/>
      <c r="H66" s="175">
        <f>'将来負担比率（分子）の構造'!K$41</f>
        <v>13258</v>
      </c>
      <c r="I66" s="175"/>
      <c r="J66" s="175"/>
      <c r="K66" s="175">
        <f>'将来負担比率（分子）の構造'!L$41</f>
        <v>13622</v>
      </c>
      <c r="L66" s="175"/>
      <c r="M66" s="175"/>
      <c r="N66" s="175">
        <f>'将来負担比率（分子）の構造'!M$41</f>
        <v>13919</v>
      </c>
      <c r="O66" s="175"/>
      <c r="P66" s="175"/>
    </row>
    <row r="67" spans="1:16" x14ac:dyDescent="0.15">
      <c r="A67" s="175" t="s">
        <v>77</v>
      </c>
      <c r="B67" s="175" t="e">
        <f>NA()</f>
        <v>#N/A</v>
      </c>
      <c r="C67" s="175">
        <f>IF(ISNUMBER('将来負担比率（分子）の構造'!I$53), IF('将来負担比率（分子）の構造'!I$53 &lt; 0, 0, '将来負担比率（分子）の構造'!I$53), NA())</f>
        <v>1783</v>
      </c>
      <c r="D67" s="175" t="e">
        <f>NA()</f>
        <v>#N/A</v>
      </c>
      <c r="E67" s="175" t="e">
        <f>NA()</f>
        <v>#N/A</v>
      </c>
      <c r="F67" s="175">
        <f>IF(ISNUMBER('将来負担比率（分子）の構造'!J$53), IF('将来負担比率（分子）の構造'!J$53 &lt; 0, 0, '将来負担比率（分子）の構造'!J$53), NA())</f>
        <v>1574</v>
      </c>
      <c r="G67" s="175" t="e">
        <f>NA()</f>
        <v>#N/A</v>
      </c>
      <c r="H67" s="175" t="e">
        <f>NA()</f>
        <v>#N/A</v>
      </c>
      <c r="I67" s="175">
        <f>IF(ISNUMBER('将来負担比率（分子）の構造'!K$53), IF('将来負担比率（分子）の構造'!K$53 &lt; 0, 0, '将来負担比率（分子）の構造'!K$53), NA())</f>
        <v>1196</v>
      </c>
      <c r="J67" s="175" t="e">
        <f>NA()</f>
        <v>#N/A</v>
      </c>
      <c r="K67" s="175" t="e">
        <f>NA()</f>
        <v>#N/A</v>
      </c>
      <c r="L67" s="175">
        <f>IF(ISNUMBER('将来負担比率（分子）の構造'!L$53), IF('将来負担比率（分子）の構造'!L$53 &lt; 0, 0, '将来負担比率（分子）の構造'!L$53), NA())</f>
        <v>1279</v>
      </c>
      <c r="M67" s="175" t="e">
        <f>NA()</f>
        <v>#N/A</v>
      </c>
      <c r="N67" s="175" t="e">
        <f>NA()</f>
        <v>#N/A</v>
      </c>
      <c r="O67" s="175">
        <f>IF(ISNUMBER('将来負担比率（分子）の構造'!M$53), IF('将来負担比率（分子）の構造'!M$53 &lt; 0, 0, '将来負担比率（分子）の構造'!M$53), NA())</f>
        <v>969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928</v>
      </c>
      <c r="C72" s="179">
        <f>基金残高に係る経年分析!G55</f>
        <v>1028</v>
      </c>
      <c r="D72" s="179">
        <f>基金残高に係る経年分析!H55</f>
        <v>1238</v>
      </c>
    </row>
    <row r="73" spans="1:16" x14ac:dyDescent="0.15">
      <c r="A73" s="178" t="s">
        <v>80</v>
      </c>
      <c r="B73" s="179">
        <f>基金残高に係る経年分析!F56</f>
        <v>1227</v>
      </c>
      <c r="C73" s="179">
        <f>基金残高に係る経年分析!G56</f>
        <v>1590</v>
      </c>
      <c r="D73" s="179">
        <f>基金残高に係る経年分析!H56</f>
        <v>1590</v>
      </c>
    </row>
    <row r="74" spans="1:16" x14ac:dyDescent="0.15">
      <c r="A74" s="178" t="s">
        <v>81</v>
      </c>
      <c r="B74" s="179">
        <f>基金残高に係る経年分析!F57</f>
        <v>1540</v>
      </c>
      <c r="C74" s="179">
        <f>基金残高に係る経年分析!G57</f>
        <v>1711</v>
      </c>
      <c r="D74" s="179">
        <f>基金残高に係る経年分析!H57</f>
        <v>1868</v>
      </c>
    </row>
  </sheetData>
  <sheetProtection algorithmName="SHA-512" hashValue="tNUnJBher8jDh3q2+owZ+/f8vR6AXUl2D/QaOCfOVJk1al7gu69/AlCVWgju0l5WGiKfd/RT76BRRyfxE8QbwA==" saltValue="B4QAh1MHl1FyPhtUb9aT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2024-03-18T04:28:38Z</cp:lastPrinted>
  <dcterms:created xsi:type="dcterms:W3CDTF">2024-02-05T02:37:22Z</dcterms:created>
  <dcterms:modified xsi:type="dcterms:W3CDTF">2024-09-20T00:39:19Z</dcterms:modified>
  <cp:category/>
</cp:coreProperties>
</file>