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32781\デスクトップ\"/>
    </mc:Choice>
  </mc:AlternateContent>
  <bookViews>
    <workbookView xWindow="20370" yWindow="-120" windowWidth="19440" windowHeight="1500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W34" i="10"/>
  <c r="BW35" i="10" s="1"/>
  <c r="BW36" i="10" s="1"/>
  <c r="BW37" i="10" s="1"/>
  <c r="BW38" i="10" s="1"/>
  <c r="BW39" i="10" s="1"/>
  <c r="BW40" i="10" s="1"/>
  <c r="BW41" i="10" s="1"/>
  <c r="BW42" i="10" s="1"/>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s="1"/>
</calcChain>
</file>

<file path=xl/sharedStrings.xml><?xml version="1.0" encoding="utf-8"?>
<sst xmlns="http://schemas.openxmlformats.org/spreadsheetml/2006/main" count="1187" uniqueCount="608">
  <si>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</si>
  <si>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</si>
  <si>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</si>
  <si>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</si>
  <si>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</si>
  <si>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</si>
  <si>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</si>
  <si>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</si>
  <si>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</si>
  <si>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</si>
  <si>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</si>
  <si>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</si>
  <si>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</si>
  <si>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</si>
  <si>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</si>
  <si>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</si>
  <si>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</si>
  <si>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</si>
  <si>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</si>
  <si>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</si>
  <si>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</si>
  <si>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</si>
  <si>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</si>
  <si>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</si>
  <si>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</si>
  <si>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</si>
  <si>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</si>
  <si>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</si>
  <si>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</si>
  <si>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</si>
  <si>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</si>
  <si>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</si>
  <si>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</si>
  <si>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</si>
  <si>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</si>
  <si>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</si>
  <si>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</si>
  <si>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</si>
  <si>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</si>
  <si>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</si>
  <si>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</si>
  <si>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</si>
  <si>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</si>
  <si>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</si>
  <si>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</si>
  <si>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</si>
  <si>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</si>
  <si>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</si>
  <si>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</si>
  <si>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</si>
  <si>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</si>
  <si>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</si>
  <si>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</si>
  <si>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</si>
  <si>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</si>
  <si>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</si>
  <si>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</si>
  <si>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</si>
  <si>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</si>
  <si>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</si>
  <si>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</si>
  <si>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</si>
  <si>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</si>
  <si>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</si>
  <si>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</si>
  <si>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</si>
  <si>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</si>
  <si>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</si>
  <si>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</si>
  <si>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</si>
  <si>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</si>
  <si>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</si>
  <si>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</si>
  <si>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</si>
  <si>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</si>
  <si>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</si>
  <si>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</si>
  <si>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</si>
  <si>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</si>
  <si>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</si>
  <si>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</si>
  <si>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</si>
  <si>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</si>
  <si>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</si>
  <si>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</si>
  <si>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</si>
  <si>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</si>
  <si>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</si>
  <si>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</si>
  <si>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</si>
  <si>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</si>
  <si>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</si>
  <si>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</si>
  <si>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</si>
  <si>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</si>
  <si>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</si>
  <si>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</si>
  <si>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</si>
  <si>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</si>
  <si>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</si>
  <si>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</si>
  <si>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</si>
  <si>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</si>
  <si>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</si>
  <si>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</si>
  <si>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</si>
  <si>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</si>
  <si>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</si>
  <si>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</si>
  <si>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</si>
  <si>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</si>
  <si>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</si>
  <si>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</si>
  <si>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</si>
  <si>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</si>
  <si>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</si>
  <si>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</si>
  <si>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</si>
  <si>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</si>
  <si>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</si>
  <si>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</si>
  <si>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</si>
  <si>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</si>
  <si>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</si>
  <si>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</si>
  <si>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</si>
  <si>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</si>
  <si>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</si>
  <si>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</si>
  <si>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</si>
  <si>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</si>
  <si>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</si>
  <si>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</si>
  <si>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</si>
  <si>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</si>
  <si>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</si>
  <si>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</si>
  <si>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</si>
  <si>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</si>
  <si>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</si>
  <si>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</si>
  <si>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</si>
  <si>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</si>
  <si>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</si>
  <si>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</si>
  <si>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</si>
  <si>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</si>
  <si>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</si>
  <si>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</si>
  <si>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</si>
  <si>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</si>
  <si>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</si>
  <si>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</si>
  <si>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</si>
  <si>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</si>
  <si>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</si>
  <si>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</si>
  <si>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</si>
  <si>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</si>
  <si>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</si>
  <si>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</si>
  <si>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</si>
  <si>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</si>
  <si>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</si>
  <si>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</si>
  <si>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</si>
  <si>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</si>
  <si>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</si>
  <si>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</si>
  <si>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</si>
  <si>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</si>
  <si>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</si>
  <si>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</si>
  <si>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</si>
  <si>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</si>
  <si>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</si>
  <si>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</si>
  <si>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</si>
  <si>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</si>
  <si>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</si>
  <si>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</si>
  <si>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</si>
  <si>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</si>
  <si>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</si>
  <si>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</si>
  <si>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</si>
  <si>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</si>
  <si>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</si>
  <si>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</si>
  <si>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</si>
  <si>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</si>
  <si>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</si>
  <si>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</si>
  <si>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</si>
  <si>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</si>
  <si>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</si>
  <si>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</si>
  <si>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</si>
  <si>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</si>
  <si>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</si>
  <si>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</si>
  <si>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</si>
  <si>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</si>
  <si>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</si>
  <si>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</si>
  <si>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</si>
  <si>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</si>
  <si>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</si>
  <si>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</si>
  <si>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</si>
  <si>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</si>
  <si>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</si>
  <si>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</si>
  <si>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</si>
  <si>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</si>
  <si>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</si>
  <si>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</si>
  <si>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</si>
  <si>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</si>
  <si>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</si>
  <si>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</si>
  <si>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</si>
  <si>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</si>
  <si>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和歌山県すさみ町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</si>
  <si>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</si>
  <si>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</si>
  <si>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</si>
  <si>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</si>
  <si>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</si>
  <si>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</si>
  <si>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</si>
  <si>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</si>
  <si>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</si>
  <si>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</si>
  <si>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</si>
  <si>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</si>
  <si>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</si>
  <si>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</si>
  <si>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</si>
  <si>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</si>
  <si>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</si>
  <si>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</si>
  <si>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</si>
  <si>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</si>
  <si>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</si>
  <si>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</si>
  <si>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</si>
  <si>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</si>
  <si>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</si>
  <si>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</si>
  <si>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</si>
  <si>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</si>
  <si>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</si>
  <si>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</si>
  <si>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</si>
  <si>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</si>
  <si>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</si>
  <si>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</si>
  <si>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</si>
  <si>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</si>
  <si>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</si>
  <si>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</si>
  <si>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</si>
  <si>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</si>
  <si>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</si>
  <si>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</si>
  <si>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</si>
  <si>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</si>
  <si>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</si>
  <si>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</si>
  <si>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</si>
  <si>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</si>
  <si>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</si>
  <si>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</si>
  <si>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</si>
  <si>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</si>
  <si>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</si>
  <si>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</si>
  <si>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</si>
  <si>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</si>
  <si>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</si>
  <si>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</si>
  <si>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</si>
  <si>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</si>
  <si>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</si>
  <si>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</si>
  <si>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</si>
  <si>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</si>
  <si>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</si>
  <si>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</si>
  <si>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</si>
  <si>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</si>
  <si>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</si>
  <si>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</si>
  <si>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</si>
  <si>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</si>
  <si>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</si>
  <si>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</si>
  <si>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</si>
  <si>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</si>
  <si>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</si>
  <si>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</si>
  <si>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</si>
  <si>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</si>
  <si>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</si>
  <si>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</si>
  <si>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</si>
  <si>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</si>
  <si>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</si>
  <si>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</si>
  <si>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</si>
  <si>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</si>
  <si>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</si>
  <si>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</si>
  <si>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</si>
  <si>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</si>
  <si>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</si>
  <si>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</si>
  <si>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</si>
  <si>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</si>
  <si>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</si>
  <si>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</si>
  <si>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</si>
  <si>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</si>
  <si>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</si>
  <si>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</si>
  <si>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</si>
  <si>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</si>
  <si>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</si>
  <si>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</si>
  <si>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</si>
  <si>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</si>
  <si>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</si>
  <si>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</si>
  <si>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</si>
  <si>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</si>
  <si>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</si>
  <si>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</si>
  <si>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</si>
  <si>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</si>
  <si>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</si>
  <si>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</si>
  <si>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</si>
  <si>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</si>
  <si>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</si>
  <si>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</si>
  <si>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</si>
  <si>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</si>
  <si>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</si>
  <si>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</si>
  <si>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</si>
  <si>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</si>
  <si>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</si>
  <si>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</si>
  <si>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</si>
  <si>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</si>
  <si>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</si>
  <si>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</si>
  <si>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</si>
  <si>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</si>
  <si>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</si>
  <si>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</si>
  <si>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</si>
  <si>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</si>
  <si>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</si>
  <si>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</si>
  <si>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</si>
  <si>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</si>
  <si>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</si>
  <si>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</si>
  <si>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</si>
  <si>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</si>
  <si>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</si>
  <si>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</si>
  <si>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</si>
  <si>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</si>
  <si>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和歌山県すさみ町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</si>
  <si>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</si>
  <si>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</si>
  <si>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</si>
  <si>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</si>
  <si>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</si>
  <si>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</si>
  <si>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</si>
  <si>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</si>
  <si>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</si>
  <si>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</si>
  <si>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</si>
  <si>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</si>
  <si>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</si>
  <si>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</si>
  <si>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</si>
  <si>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</si>
  <si>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</si>
  <si>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</si>
  <si>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</si>
  <si>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</si>
  <si>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</si>
  <si>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</si>
  <si>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</si>
  <si>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</si>
  <si>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</si>
  <si>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</si>
  <si>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</si>
  <si>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</si>
  <si>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</si>
  <si>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</si>
  <si>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</si>
  <si>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</si>
  <si>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</si>
  <si>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</si>
  <si>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</si>
  <si>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</si>
  <si>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</si>
  <si>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</si>
  <si>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</si>
  <si>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</si>
  <si>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</si>
  <si>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</si>
  <si>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</si>
  <si>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</si>
  <si>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</si>
  <si>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</si>
  <si>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</si>
  <si>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</si>
  <si>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</si>
  <si>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</si>
  <si>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</si>
  <si>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</si>
  <si>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</si>
  <si>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</si>
  <si>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</si>
  <si>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</si>
  <si>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</si>
  <si>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</si>
  <si>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</si>
  <si>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</si>
  <si>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</si>
  <si>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</si>
  <si>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</si>
  <si>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</si>
  <si>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</si>
  <si>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</si>
  <si>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</si>
  <si>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</si>
  <si>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</si>
  <si>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</si>
  <si>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</si>
  <si>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</si>
  <si>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</si>
  <si>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</si>
  <si>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</si>
  <si>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</si>
  <si>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</si>
  <si>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</si>
  <si>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</si>
  <si>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</si>
  <si>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</si>
  <si>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</si>
  <si>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</si>
  <si>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</si>
  <si>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</si>
  <si>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</si>
  <si>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</si>
  <si>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</si>
  <si>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</si>
  <si>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</si>
  <si>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</si>
  <si>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</si>
  <si>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</si>
  <si>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</si>
  <si>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</si>
  <si>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</si>
  <si>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国保すさみ病院事業会計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</si>
  <si>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</si>
  <si>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</si>
  <si>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</si>
  <si>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</si>
  <si>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</si>
  <si>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</si>
  <si>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</si>
  <si>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</si>
  <si>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</si>
  <si>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</si>
  <si>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</si>
  <si>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</si>
  <si>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</si>
  <si>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</si>
  <si>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</si>
  <si>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</si>
  <si>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</si>
  <si>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</si>
  <si>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</si>
  <si>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</si>
  <si>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</si>
  <si>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</si>
  <si>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</si>
  <si>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</si>
  <si>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</si>
  <si>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</si>
  <si>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</si>
  <si>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</si>
  <si>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</si>
  <si>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</si>
  <si>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</si>
  <si>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</si>
  <si>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</si>
  <si>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</si>
  <si>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</si>
  <si>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</si>
  <si>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</si>
  <si>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</si>
  <si>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</si>
  <si>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</si>
  <si>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</si>
  <si>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</si>
  <si>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</si>
  <si>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</si>
  <si>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</si>
  <si>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</si>
  <si>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</si>
  <si>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</si>
  <si>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</si>
  <si>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</si>
  <si>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</si>
  <si>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</si>
  <si>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</si>
  <si>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</si>
  <si>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</si>
  <si>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</si>
  <si>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</si>
  <si>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</si>
  <si>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</si>
  <si>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</si>
  <si>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</si>
  <si>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</si>
  <si>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</si>
  <si>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</si>
  <si>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</si>
  <si>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</si>
  <si>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</si>
  <si>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</si>
  <si>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</si>
  <si>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</si>
  <si>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</si>
  <si>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</si>
  <si>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</si>
  <si>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</si>
  <si>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</si>
  <si>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</si>
  <si>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</si>
  <si>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</si>
  <si>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</si>
  <si>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</si>
  <si>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</si>
  <si>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</si>
  <si>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</si>
  <si>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</si>
  <si>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</si>
  <si>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</si>
  <si>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</si>
  <si>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</si>
  <si>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</si>
  <si>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11.75</t>
  </si>
  <si>
    <t>▲ 6.48</t>
  </si>
  <si>
    <t>▲ 2.08</t>
  </si>
  <si>
    <t>水道事業会計</t>
  </si>
  <si>
    <t>一般会計</t>
  </si>
  <si>
    <t>国保すさみ病院事業会計</t>
  </si>
  <si>
    <t>介護保険特別会計</t>
  </si>
  <si>
    <t>国民健康保険事業特別会計</t>
  </si>
  <si>
    <t>簡易水道事業特別会計</t>
  </si>
  <si>
    <t>後期高齢者医療特別会計</t>
  </si>
  <si>
    <t>教育奨学金貸与基金</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</si>
  <si>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</si>
  <si>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</si>
  <si>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</si>
  <si>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</si>
  <si>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</si>
  <si>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</si>
  <si>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</si>
  <si>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</si>
  <si>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</si>
  <si>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</si>
  <si>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</si>
  <si>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大辺路衛生施設組合</t>
    <rPh sb="0" eb="1">
      <t>オオ</t>
    </rPh>
    <rPh sb="1" eb="2">
      <t>ヘ</t>
    </rPh>
    <rPh sb="2" eb="3">
      <t>ジ</t>
    </rPh>
    <rPh sb="3" eb="5">
      <t>エイセイ</t>
    </rPh>
    <rPh sb="5" eb="7">
      <t>シセツ</t>
    </rPh>
    <rPh sb="7" eb="9">
      <t>クミアイ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</si>
  <si>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</si>
  <si>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田辺市周辺広域市町村圏組合</t>
    <rPh sb="0" eb="3">
      <t>タナベシ</t>
    </rPh>
    <rPh sb="3" eb="5">
      <t>シュウヘン</t>
    </rPh>
    <rPh sb="5" eb="7">
      <t>コウイキ</t>
    </rPh>
    <rPh sb="7" eb="10">
      <t>シチョウソン</t>
    </rPh>
    <rPh sb="10" eb="11">
      <t>ケン</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</si>
  <si>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</si>
  <si>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</si>
  <si>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紀南環境広域施設組合</t>
    <rPh sb="0" eb="1">
      <t>キ</t>
    </rPh>
    <rPh sb="1" eb="2">
      <t>ナン</t>
    </rPh>
    <rPh sb="2" eb="4">
      <t>カンキョウ</t>
    </rPh>
    <rPh sb="4" eb="6">
      <t>コウイキ</t>
    </rPh>
    <rPh sb="6" eb="8">
      <t>シセツ</t>
    </rPh>
    <rPh sb="8" eb="10">
      <t>クミアイ</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</si>
  <si>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</si>
  <si>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(地域振興基金(R04年度末現在))</t>
    <rPh sb="1" eb="7">
      <t>チイキシンコウキキン</t>
    </rPh>
    <phoneticPr fontId="5"/>
  </si>
  <si>
    <t>(和深川地区飲料水供給施設維持管理基金(R04年度末現在))</t>
    <phoneticPr fontId="5"/>
  </si>
  <si>
    <t>(ふるさとづくり基金(R04年度末現在))</t>
    <phoneticPr fontId="5"/>
  </si>
  <si>
    <t>(森林環境譲与税基金(R04年度末現在))</t>
    <phoneticPr fontId="5"/>
  </si>
  <si>
    <t>(道の駅すさみ振興基金(R04年度末現在))</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</si>
  <si>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</si>
  <si>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</si>
  <si>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</si>
  <si>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</si>
  <si>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</si>
  <si>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算定はなく、実質公債費比率については、大型事業の償還が始まったことから、0.8%増加した。現在、公共施設高台移転事業を実施しており、地方債を充当していることから、しばらくは上昇傾向が想定さ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</si>
  <si>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</si>
  <si>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</si>
  <si>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</si>
  <si>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昨年度同様に将来負担比率の算定はなく、有形固定資産減価償却率については、1.4%上昇している。</t>
    <rPh sb="0" eb="3">
      <t>サクネンド</t>
    </rPh>
    <rPh sb="3" eb="5">
      <t>ドウヨウ</t>
    </rPh>
    <rPh sb="6" eb="8">
      <t>ショウライ</t>
    </rPh>
    <rPh sb="8" eb="10">
      <t>フタン</t>
    </rPh>
    <rPh sb="10" eb="12">
      <t>ヒリツ</t>
    </rPh>
    <rPh sb="13" eb="15">
      <t>サンテイ</t>
    </rPh>
    <rPh sb="19" eb="21">
      <t>ユウケイ</t>
    </rPh>
    <rPh sb="21" eb="23">
      <t>コテイ</t>
    </rPh>
    <rPh sb="23" eb="25">
      <t>シサン</t>
    </rPh>
    <rPh sb="25" eb="27">
      <t>ゲンカ</t>
    </rPh>
    <rPh sb="27" eb="29">
      <t>ショウキャク</t>
    </rPh>
    <rPh sb="29" eb="30">
      <t>リツ</t>
    </rPh>
    <rPh sb="40" eb="42">
      <t>ジョウショウ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</si>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</sst>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BBAF-49DC-9442-32326891BE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285586</c:v>
                </c:pt>
                <c:pt idx="1">
                  <c:v>164886</c:v>
                </c:pt>
                <c:pt idx="2">
                  <c:v>253441</c:v>
                </c:pt>
                <c:pt idx="3">
                  <c:v>301621</c:v>
                </c:pt>
                <c:pt idx="4">
                  <c:v>190978</c:v>
                </c:pt>
              </c:numCache>
            </c:numRef>
          </c:val>
          <c:smooth val="0"/>
          <c:extLst>
            <c:ext xmlns:c16="http://schemas.microsoft.com/office/drawing/2014/chart" uri="{C3380CC4-5D6E-409C-BE32-E72D297353CC}">
              <c16:uniqueId val="{00000001-BBAF-49DC-9442-32326891BE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2.0099999999999998</c:v>
                </c:pt>
                <c:pt idx="1">
                  <c:v>1.4</c:v>
                </c:pt>
                <c:pt idx="2">
                  <c:v>3.15</c:v>
                </c:pt>
                <c:pt idx="3">
                  <c:v>3.85</c:v>
                </c:pt>
                <c:pt idx="4">
                  <c:v>3.71</c:v>
                </c:pt>
              </c:numCache>
            </c:numRef>
          </c:val>
          <c:extLst>
            <c:ext xmlns:c16="http://schemas.microsoft.com/office/drawing/2014/chart" uri="{C3380CC4-5D6E-409C-BE32-E72D297353CC}">
              <c16:uniqueId val="{00000000-D583-4AE6-90F8-255F5FD042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60.12</c:v>
                </c:pt>
                <c:pt idx="1">
                  <c:v>53.7</c:v>
                </c:pt>
                <c:pt idx="2">
                  <c:v>46.21</c:v>
                </c:pt>
                <c:pt idx="3">
                  <c:v>44.74</c:v>
                </c:pt>
                <c:pt idx="4">
                  <c:v>50.57</c:v>
                </c:pt>
              </c:numCache>
            </c:numRef>
          </c:val>
          <c:extLst>
            <c:ext xmlns:c16="http://schemas.microsoft.com/office/drawing/2014/chart" uri="{C3380CC4-5D6E-409C-BE32-E72D297353CC}">
              <c16:uniqueId val="{00000001-D583-4AE6-90F8-255F5FD042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-11.75</c:v>
                </c:pt>
                <c:pt idx="1">
                  <c:v>-6.48</c:v>
                </c:pt>
                <c:pt idx="2">
                  <c:v>-2.08</c:v>
                </c:pt>
                <c:pt idx="3">
                  <c:v>3.88</c:v>
                </c:pt>
                <c:pt idx="4">
                  <c:v>3.03</c:v>
                </c:pt>
              </c:numCache>
            </c:numRef>
          </c:val>
          <c:smooth val="0"/>
          <c:extLst>
            <c:ext xmlns:c16="http://schemas.microsoft.com/office/drawing/2014/chart" uri="{C3380CC4-5D6E-409C-BE32-E72D297353CC}">
              <c16:uniqueId val="{00000002-D583-4AE6-90F8-255F5FD042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FA8-4E29-8166-679F9AD27C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A8-4E29-8166-679F9AD27C95}"/>
            </c:ext>
          </c:extLst>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FA8-4E29-8166-679F9AD27C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3-4FA8-4E29-8166-679F9AD27C9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4FA8-4E29-8166-679F9AD27C9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#N/A</c:v>
                </c:pt>
                <c:pt idx="3">
                  <c:v>0.14000000000000001</c:v>
                </c:pt>
                <c:pt idx="4">
                  <c:v>#N/A</c:v>
                </c:pt>
                <c:pt idx="5">
                  <c:v>0.18</c:v>
                </c:pt>
                <c:pt idx="6">
                  <c:v>#N/A</c:v>
                </c:pt>
                <c:pt idx="7">
                  <c:v>0.24</c:v>
                </c:pt>
                <c:pt idx="8">
                  <c:v>#N/A</c:v>
                </c:pt>
                <c:pt idx="9">
                  <c:v>0.19</c:v>
                </c:pt>
              </c:numCache>
            </c:numRef>
          </c:val>
          <c:extLst>
            <c:ext xmlns:c16="http://schemas.microsoft.com/office/drawing/2014/chart" uri="{C3380CC4-5D6E-409C-BE32-E72D297353CC}">
              <c16:uniqueId val="{00000005-4FA8-4E29-8166-679F9AD27C9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0.51</c:v>
                </c:pt>
                <c:pt idx="2">
                  <c:v>#N/A</c:v>
                </c:pt>
                <c:pt idx="3">
                  <c:v>1.19</c:v>
                </c:pt>
                <c:pt idx="4">
                  <c:v>#N/A</c:v>
                </c:pt>
                <c:pt idx="5">
                  <c:v>0.57999999999999996</c:v>
                </c:pt>
                <c:pt idx="6">
                  <c:v>#N/A</c:v>
                </c:pt>
                <c:pt idx="7">
                  <c:v>1.04</c:v>
                </c:pt>
                <c:pt idx="8">
                  <c:v>#N/A</c:v>
                </c:pt>
                <c:pt idx="9">
                  <c:v>1</c:v>
                </c:pt>
              </c:numCache>
            </c:numRef>
          </c:val>
          <c:extLst>
            <c:ext xmlns:c16="http://schemas.microsoft.com/office/drawing/2014/chart" uri="{C3380CC4-5D6E-409C-BE32-E72D297353CC}">
              <c16:uniqueId val="{00000006-4FA8-4E29-8166-679F9AD27C95}"/>
            </c:ext>
          </c:extLst>
        </c:ser>
        <c:ser>
          <c:idx val="7"/>
          <c:order val="7"/>
          <c:tx>
            <c:strRef>
              <c:f>データシート!$A$34</c:f>
              <c:strCache>
                <c:ptCount val="1"/>
                <c:pt idx="0">
                  <c:v>国保すさみ病院事業会計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5.22</c:v>
                </c:pt>
                <c:pt idx="2">
                  <c:v>#N/A</c:v>
                </c:pt>
                <c:pt idx="3">
                  <c:v>4.66</c:v>
                </c:pt>
                <c:pt idx="4">
                  <c:v>#N/A</c:v>
                </c:pt>
                <c:pt idx="5">
                  <c:v>3.56</c:v>
                </c:pt>
                <c:pt idx="6">
                  <c:v>#N/A</c:v>
                </c:pt>
                <c:pt idx="7">
                  <c:v>3.09</c:v>
                </c:pt>
                <c:pt idx="8">
                  <c:v>#N/A</c:v>
                </c:pt>
                <c:pt idx="9">
                  <c:v>2.78</c:v>
                </c:pt>
              </c:numCache>
            </c:numRef>
          </c:val>
          <c:extLst>
            <c:ext xmlns:c16="http://schemas.microsoft.com/office/drawing/2014/chart" uri="{C3380CC4-5D6E-409C-BE32-E72D297353CC}">
              <c16:uniqueId val="{00000007-4FA8-4E29-8166-679F9AD27C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c:v>
                </c:pt>
                <c:pt idx="2">
                  <c:v>#N/A</c:v>
                </c:pt>
                <c:pt idx="3">
                  <c:v>1.4</c:v>
                </c:pt>
                <c:pt idx="4">
                  <c:v>#N/A</c:v>
                </c:pt>
                <c:pt idx="5">
                  <c:v>3.15</c:v>
                </c:pt>
                <c:pt idx="6">
                  <c:v>#N/A</c:v>
                </c:pt>
                <c:pt idx="7">
                  <c:v>3.85</c:v>
                </c:pt>
                <c:pt idx="8">
                  <c:v>#N/A</c:v>
                </c:pt>
                <c:pt idx="9">
                  <c:v>3.71</c:v>
                </c:pt>
              </c:numCache>
            </c:numRef>
          </c:val>
          <c:extLst>
            <c:ext xmlns:c16="http://schemas.microsoft.com/office/drawing/2014/chart" uri="{C3380CC4-5D6E-409C-BE32-E72D297353CC}">
              <c16:uniqueId val="{00000008-4FA8-4E29-8166-679F9AD27C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7.01</c:v>
                </c:pt>
                <c:pt idx="2">
                  <c:v>#N/A</c:v>
                </c:pt>
                <c:pt idx="3">
                  <c:v>6.13</c:v>
                </c:pt>
                <c:pt idx="4">
                  <c:v>#N/A</c:v>
                </c:pt>
                <c:pt idx="5">
                  <c:v>4.7</c:v>
                </c:pt>
                <c:pt idx="6">
                  <c:v>#N/A</c:v>
                </c:pt>
                <c:pt idx="7">
                  <c:v>5.66</c:v>
                </c:pt>
                <c:pt idx="8">
                  <c:v>#N/A</c:v>
                </c:pt>
                <c:pt idx="9">
                  <c:v>6.39</c:v>
                </c:pt>
              </c:numCache>
            </c:numRef>
          </c:val>
          <c:extLst>
            <c:ext xmlns:c16="http://schemas.microsoft.com/office/drawing/2014/chart" uri="{C3380CC4-5D6E-409C-BE32-E72D297353CC}">
              <c16:uniqueId val="{00000009-4FA8-4E29-8166-679F9AD27C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371</c:v>
                </c:pt>
                <c:pt idx="5">
                  <c:v>372</c:v>
                </c:pt>
                <c:pt idx="8">
                  <c:v>438</c:v>
                </c:pt>
                <c:pt idx="11">
                  <c:v>442</c:v>
                </c:pt>
                <c:pt idx="14">
                  <c:v>420</c:v>
                </c:pt>
              </c:numCache>
            </c:numRef>
          </c:val>
          <c:extLst>
            <c:ext xmlns:c16="http://schemas.microsoft.com/office/drawing/2014/chart" uri="{C3380CC4-5D6E-409C-BE32-E72D297353CC}">
              <c16:uniqueId val="{00000000-06CA-4ADE-A231-0EA0DF0F29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CA-4ADE-A231-0EA0DF0F29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CA-4ADE-A231-0EA0DF0F29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06CA-4ADE-A231-0EA0DF0F29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c:v>
                </c:pt>
                <c:pt idx="3">
                  <c:v>15</c:v>
                </c:pt>
                <c:pt idx="6">
                  <c:v>22</c:v>
                </c:pt>
                <c:pt idx="9">
                  <c:v>19</c:v>
                </c:pt>
                <c:pt idx="12">
                  <c:v>20</c:v>
                </c:pt>
              </c:numCache>
            </c:numRef>
          </c:val>
          <c:extLst>
            <c:ext xmlns:c16="http://schemas.microsoft.com/office/drawing/2014/chart" uri="{C3380CC4-5D6E-409C-BE32-E72D297353CC}">
              <c16:uniqueId val="{00000004-06CA-4ADE-A231-0EA0DF0F29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CA-4ADE-A231-0EA0DF0F29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CA-4ADE-A231-0EA0DF0F29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495</c:v>
                </c:pt>
                <c:pt idx="3">
                  <c:v>501</c:v>
                </c:pt>
                <c:pt idx="6">
                  <c:v>578</c:v>
                </c:pt>
                <c:pt idx="9">
                  <c:v>649</c:v>
                </c:pt>
                <c:pt idx="12">
                  <c:v>612</c:v>
                </c:pt>
              </c:numCache>
            </c:numRef>
          </c:val>
          <c:extLst>
            <c:ext xmlns:c16="http://schemas.microsoft.com/office/drawing/2014/chart" uri="{C3380CC4-5D6E-409C-BE32-E72D297353CC}">
              <c16:uniqueId val="{00000007-06CA-4ADE-A231-0EA0DF0F29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145</c:v>
                </c:pt>
                <c:pt idx="2">
                  <c:v>#N/A</c:v>
                </c:pt>
                <c:pt idx="3">
                  <c:v>#N/A</c:v>
                </c:pt>
                <c:pt idx="4">
                  <c:v>145</c:v>
                </c:pt>
                <c:pt idx="5">
                  <c:v>#N/A</c:v>
                </c:pt>
                <c:pt idx="6">
                  <c:v>#N/A</c:v>
                </c:pt>
                <c:pt idx="7">
                  <c:v>163</c:v>
                </c:pt>
                <c:pt idx="8">
                  <c:v>#N/A</c:v>
                </c:pt>
                <c:pt idx="9">
                  <c:v>#N/A</c:v>
                </c:pt>
                <c:pt idx="10">
                  <c:v>227</c:v>
                </c:pt>
                <c:pt idx="11">
                  <c:v>#N/A</c:v>
                </c:pt>
                <c:pt idx="12">
                  <c:v>#N/A</c:v>
                </c:pt>
                <c:pt idx="13">
                  <c:v>213</c:v>
                </c:pt>
                <c:pt idx="14">
                  <c:v>#N/A</c:v>
                </c:pt>
              </c:numCache>
            </c:numRef>
          </c:val>
          <c:smooth val="0"/>
          <c:extLst>
            <c:ext xmlns:c16="http://schemas.microsoft.com/office/drawing/2014/chart" uri="{C3380CC4-5D6E-409C-BE32-E72D297353CC}">
              <c16:uniqueId val="{00000008-06CA-4ADE-A231-0EA0DF0F29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4061</c:v>
                </c:pt>
                <c:pt idx="5">
                  <c:v>4075</c:v>
                </c:pt>
                <c:pt idx="8">
                  <c:v>4092</c:v>
                </c:pt>
                <c:pt idx="11">
                  <c:v>4010</c:v>
                </c:pt>
                <c:pt idx="14">
                  <c:v>3938</c:v>
                </c:pt>
              </c:numCache>
            </c:numRef>
          </c:val>
          <c:extLst>
            <c:ext xmlns:c16="http://schemas.microsoft.com/office/drawing/2014/chart" uri="{C3380CC4-5D6E-409C-BE32-E72D297353CC}">
              <c16:uniqueId val="{00000000-31EC-48F3-9CFC-6A05075D0C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c:v>
                </c:pt>
                <c:pt idx="5">
                  <c:v>92</c:v>
                </c:pt>
                <c:pt idx="8">
                  <c:v>107</c:v>
                </c:pt>
                <c:pt idx="11">
                  <c:v>151</c:v>
                </c:pt>
                <c:pt idx="14">
                  <c:v>145</c:v>
                </c:pt>
              </c:numCache>
            </c:numRef>
          </c:val>
          <c:extLst>
            <c:ext xmlns:c16="http://schemas.microsoft.com/office/drawing/2014/chart" uri="{C3380CC4-5D6E-409C-BE32-E72D297353CC}">
              <c16:uniqueId val="{00000001-31EC-48F3-9CFC-6A05075D0C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3187</c:v>
                </c:pt>
                <c:pt idx="5">
                  <c:v>3069</c:v>
                </c:pt>
                <c:pt idx="8">
                  <c:v>3094</c:v>
                </c:pt>
                <c:pt idx="11">
                  <c:v>3497</c:v>
                </c:pt>
                <c:pt idx="14">
                  <c:v>3866</c:v>
                </c:pt>
              </c:numCache>
            </c:numRef>
          </c:val>
          <c:extLst>
            <c:ext xmlns:c16="http://schemas.microsoft.com/office/drawing/2014/chart" uri="{C3380CC4-5D6E-409C-BE32-E72D297353CC}">
              <c16:uniqueId val="{00000002-31EC-48F3-9CFC-6A05075D0C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EC-48F3-9CFC-6A05075D0C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EC-48F3-9CFC-6A05075D0C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EC-48F3-9CFC-6A05075D0C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600</c:v>
                </c:pt>
                <c:pt idx="3">
                  <c:v>588</c:v>
                </c:pt>
                <c:pt idx="6">
                  <c:v>527</c:v>
                </c:pt>
                <c:pt idx="9">
                  <c:v>561</c:v>
                </c:pt>
                <c:pt idx="12">
                  <c:v>548</c:v>
                </c:pt>
              </c:numCache>
            </c:numRef>
          </c:val>
          <c:extLst>
            <c:ext xmlns:c16="http://schemas.microsoft.com/office/drawing/2014/chart" uri="{C3380CC4-5D6E-409C-BE32-E72D297353CC}">
              <c16:uniqueId val="{00000006-31EC-48F3-9CFC-6A05075D0C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c:v>
                </c:pt>
                <c:pt idx="3">
                  <c:v>7</c:v>
                </c:pt>
                <c:pt idx="6">
                  <c:v>2</c:v>
                </c:pt>
                <c:pt idx="9">
                  <c:v>0</c:v>
                </c:pt>
                <c:pt idx="12">
                  <c:v>0</c:v>
                </c:pt>
              </c:numCache>
            </c:numRef>
          </c:val>
          <c:extLst>
            <c:ext xmlns:c16="http://schemas.microsoft.com/office/drawing/2014/chart" uri="{C3380CC4-5D6E-409C-BE32-E72D297353CC}">
              <c16:uniqueId val="{00000007-31EC-48F3-9CFC-6A05075D0C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c:v>
                </c:pt>
                <c:pt idx="3">
                  <c:v>149</c:v>
                </c:pt>
                <c:pt idx="6">
                  <c:v>225</c:v>
                </c:pt>
                <c:pt idx="9">
                  <c:v>259</c:v>
                </c:pt>
                <c:pt idx="12">
                  <c:v>966</c:v>
                </c:pt>
              </c:numCache>
            </c:numRef>
          </c:val>
          <c:extLst>
            <c:ext xmlns:c16="http://schemas.microsoft.com/office/drawing/2014/chart" uri="{C3380CC4-5D6E-409C-BE32-E72D297353CC}">
              <c16:uniqueId val="{00000008-31EC-48F3-9CFC-6A05075D0C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EC-48F3-9CFC-6A05075D0C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5681</c:v>
                </c:pt>
                <c:pt idx="3">
                  <c:v>5658</c:v>
                </c:pt>
                <c:pt idx="6">
                  <c:v>5690</c:v>
                </c:pt>
                <c:pt idx="9">
                  <c:v>5714</c:v>
                </c:pt>
                <c:pt idx="12">
                  <c:v>5439</c:v>
                </c:pt>
              </c:numCache>
            </c:numRef>
          </c:val>
          <c:extLst>
            <c:ext xmlns:c16="http://schemas.microsoft.com/office/drawing/2014/chart" uri="{C3380CC4-5D6E-409C-BE32-E72D297353CC}">
              <c16:uniqueId val="{0000000A-31EC-48F3-9CFC-6A05075D0C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EC-48F3-9CFC-6A05075D0C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1177</c:v>
                </c:pt>
                <c:pt idx="1">
                  <c:v>1258</c:v>
                </c:pt>
                <c:pt idx="2">
                  <c:v>1348</c:v>
                </c:pt>
              </c:numCache>
            </c:numRef>
          </c:val>
          <c:extLst>
            <c:ext xmlns:c16="http://schemas.microsoft.com/office/drawing/2014/chart" uri="{C3380CC4-5D6E-409C-BE32-E72D297353CC}">
              <c16:uniqueId val="{00000000-DEAB-447D-9C75-21C496B173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DEAB-447D-9C75-21C496B173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1439</c:v>
                </c:pt>
                <c:pt idx="1">
                  <c:v>1770</c:v>
                </c:pt>
                <c:pt idx="2">
                  <c:v>2026</c:v>
                </c:pt>
              </c:numCache>
            </c:numRef>
          </c:val>
          <c:extLst>
            <c:ext xmlns:c16="http://schemas.microsoft.com/office/drawing/2014/chart" uri="{C3380CC4-5D6E-409C-BE32-E72D297353CC}">
              <c16:uniqueId val="{00000002-DEAB-447D-9C75-21C496B173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{75FF887F-A6A3-494E-9656-6E0E2EFCE9EB}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5B7-4D89-B790-B2B6565608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{31D9F65D-AD8C-4E6B-84B4-F156FB07A504}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B7-4D89-B790-B2B6565608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{17E37466-FE11-4EF2-B0B5-9D976555626F}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B7-4D89-B790-B2B6565608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{9D25E84C-AE7E-4F23-971C-8FACD5339F63}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B7-4D89-B790-B2B6565608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{A50170AC-D715-4872-B646-DF543AAB0ACC}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B7-4D89-B790-B2B6565608B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{F76CB953-4978-4EFC-9329-A83726344BA0}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5B7-4D89-B790-B2B6565608B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{B1A5D664-8AD2-4ED1-AB5E-65987CB94703}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5B7-4D89-B790-B2B6565608B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{F2FA692D-1AB9-45B0-B7E2-BB4C0A942C50}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5B7-4D89-B790-B2B6565608B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{047D6C02-7AF1-4356-8A03-195C6C83518F}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5B7-4D89-B790-B2B6565608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59.4</c:v>
                </c:pt>
                <c:pt idx="16">
                  <c:v>60.3</c:v>
                </c:pt>
                <c:pt idx="24">
                  <c:v>60.6</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B7-4D89-B790-B2B6565608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{7CAC529F-22B0-4F82-ADE6-E5F765DDAE22}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5B7-4D89-B790-B2B6565608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{B513AD14-EE02-4D66-B453-859D11ADA217}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B7-4D89-B790-B2B6565608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{B4AFBED8-7E1A-44EC-8BDB-16888793CA30}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B7-4D89-B790-B2B6565608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{991A7124-9FB3-4ADD-9827-114CA73FAF6C}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B7-4D89-B790-B2B6565608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{A0F5972E-BF82-4F46-A2DE-00803920A5EF}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B7-4D89-B790-B2B6565608B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{1B7E7647-6D63-4F41-ABB8-CE46EA75F0ED}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5B7-4D89-B790-B2B6565608B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{CD4528FF-E83E-4875-99A2-3E0CAD6F1B6E}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5B7-4D89-B790-B2B6565608B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{609C92C1-0918-49C3-B821-54E2367586AE}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5B7-4D89-B790-B2B6565608B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{78CBF852-E515-4D90-9421-D6176FF28955}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5B7-4D89-B790-B2B6565608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5B7-4D89-B790-B2B6565608BF}"/>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{14E3D0A0-E2CF-4A53-8C37-0FEA7CC34EFD}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AE9-4EF7-ACF3-C5F32E54E4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{2960812D-DBF3-4C70-BDC6-8BCADE36478C}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E9-4EF7-ACF3-C5F32E54E4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{3C49E164-315F-40CA-8358-7D6C13CD9FD6}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E9-4EF7-ACF3-C5F32E54E4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{377CD181-F483-4140-B518-D6AA0CA8E980}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E9-4EF7-ACF3-C5F32E54E4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{98175AA1-673F-459F-A082-165A924AFB9F}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E9-4EF7-ACF3-C5F32E54E40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{89522C16-550A-40A0-965B-D53F8D64F453}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AE9-4EF7-ACF3-C5F32E54E40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{419C7E44-50DF-481E-81CC-660E770CFB74}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AE9-4EF7-ACF3-C5F32E54E40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{31C2F92E-7FFC-4873-86E5-BF2B2DE2ED0D}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AE9-4EF7-ACF3-C5F32E54E40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{CC26F83E-C825-48C1-A30F-4042521C7159}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AE9-4EF7-ACF3-C5F32E54E4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c:v>
                </c:pt>
                <c:pt idx="16">
                  <c:v>7.3</c:v>
                </c:pt>
                <c:pt idx="24">
                  <c:v>8</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E9-4EF7-ACF3-C5F32E54E4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{D345694D-A9FE-445C-B2B4-D07D93B08678}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AE9-4EF7-ACF3-C5F32E54E4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{61A31B9B-E187-4F96-9376-1E9B9789626B}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E9-4EF7-ACF3-C5F32E54E4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{8A78D012-346F-4C7E-96FA-881EB021E6C4}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E9-4EF7-ACF3-C5F32E54E4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{7C379E63-6A8E-4A05-AB85-4EE75A3E516E}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E9-4EF7-ACF3-C5F32E54E4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{56BA3A99-483B-4B5C-9CED-A37556ADE1CE}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E9-4EF7-ACF3-C5F32E54E402}"/>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{D3704D88-510A-48EE-A282-02C99F30BCF0}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AE9-4EF7-ACF3-C5F32E54E40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{42F56FFD-6B13-42C4-8E8D-EEE9F1748166}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AE9-4EF7-ACF3-C5F32E54E40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{DA7B2482-E88C-4EB0-A5EE-970742568FA8}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AE9-4EF7-ACF3-C5F32E54E40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{903336F1-EA3C-4465-AA8E-D4C7420DCB75}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AE9-4EF7-ACF3-C5F32E54E4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E9-4EF7-ACF3-C5F32E54E40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町内に中心となる産業がないこと等により、財政基盤が弱く、類似団体平均を下回っている。普通交付税は当町の収入の約半分を占めており、自主財源に乏しく国の動向に非常に左右されやすい。ふるさと納税・企業版ふるさと納税をはじめとした歳入の確保、歳出削減のための事業の見直しや、活力あるまちづくりを展開しながら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類似団体に比べると数値は高く、前年度に比べ</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91.9%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増加の要因として、歳入では普通交付税の減少に伴う経常一般財源の増加が主な要因である。歳出では、国保すさみ病院会計への補助金の増や光熱水費の増による経常的支出の増加したことが主な要因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58547</xdr:rowOff>
    </xdr:from>
    <xdr:to>
      <xdr:col>23</xdr:col>
      <xdr:colOff>133350</xdr:colOff>
      <xdr:row>66</xdr:row>
      <xdr:rowOff>7747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0279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58547</xdr:rowOff>
    </xdr:from>
    <xdr:to>
      <xdr:col>19</xdr:col>
      <xdr:colOff>133350</xdr:colOff>
      <xdr:row>66</xdr:row>
      <xdr:rowOff>53594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2797"/>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53594</xdr:rowOff>
    </xdr:from>
    <xdr:to>
      <xdr:col>15</xdr:col>
      <xdr:colOff>82550</xdr:colOff>
      <xdr:row>66</xdr:row>
      <xdr:rowOff>80137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6929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75311</xdr:rowOff>
    </xdr:from>
    <xdr:to>
      <xdr:col>11</xdr:col>
      <xdr:colOff>31750</xdr:colOff>
      <xdr:row>66</xdr:row>
      <xdr:rowOff>80137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910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128397</xdr:rowOff>
    </xdr:from>
    <xdr:to>
      <xdr:col>23</xdr:col>
      <xdr:colOff>184150</xdr:colOff>
      <xdr:row>66</xdr:row>
      <xdr:rowOff>58547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24274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7747</xdr:rowOff>
    </xdr:from>
    <xdr:to>
      <xdr:col>19</xdr:col>
      <xdr:colOff>184150</xdr:colOff>
      <xdr:row>65</xdr:row>
      <xdr:rowOff>109347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94124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8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2794</xdr:rowOff>
    </xdr:from>
    <xdr:to>
      <xdr:col>15</xdr:col>
      <xdr:colOff>133350</xdr:colOff>
      <xdr:row>66</xdr:row>
      <xdr:rowOff>104394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89171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29337</xdr:rowOff>
    </xdr:from>
    <xdr:to>
      <xdr:col>11</xdr:col>
      <xdr:colOff>82550</xdr:colOff>
      <xdr:row>66</xdr:row>
      <xdr:rowOff>130937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115714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3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24511</xdr:rowOff>
    </xdr:from>
    <xdr:to>
      <xdr:col>7</xdr:col>
      <xdr:colOff>31750</xdr:colOff>
      <xdr:row>66</xdr:row>
      <xdr:rowOff>126111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110888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当該指数については、対前年度比</a:t>
          </a:r>
          <a:r>
            <a:rPr kumimoji="1" lang="en-US" altLang="ja-JP" sz="1100">
              <a:solidFill>
                <a:schemeClr val="dk1"/>
              </a:solidFill>
              <a:effectLst/>
              <a:latin typeface="+mn-lt"/>
              <a:ea typeface="+mn-ea"/>
              <a:cs typeface="+mn-cs"/>
            </a:rPr>
            <a:t>+12,841</a:t>
          </a:r>
          <a:r>
            <a:rPr kumimoji="1" lang="ja-JP" altLang="ja-JP" sz="1100">
              <a:solidFill>
                <a:schemeClr val="dk1"/>
              </a:solidFill>
              <a:effectLst/>
              <a:latin typeface="+mn-lt"/>
              <a:ea typeface="+mn-ea"/>
              <a:cs typeface="+mn-cs"/>
            </a:rPr>
            <a:t>千円であり、類似団体平均値に比べて</a:t>
          </a:r>
          <a:r>
            <a:rPr kumimoji="1" lang="en-US" altLang="ja-JP" sz="1100">
              <a:solidFill>
                <a:schemeClr val="dk1"/>
              </a:solidFill>
              <a:effectLst/>
              <a:latin typeface="+mn-lt"/>
              <a:ea typeface="+mn-ea"/>
              <a:cs typeface="+mn-cs"/>
            </a:rPr>
            <a:t>137,961</a:t>
          </a:r>
          <a:r>
            <a:rPr kumimoji="1" lang="ja-JP" altLang="ja-JP" sz="1100">
              <a:solidFill>
                <a:schemeClr val="dk1"/>
              </a:solidFill>
              <a:effectLst/>
              <a:latin typeface="+mn-lt"/>
              <a:ea typeface="+mn-ea"/>
              <a:cs typeface="+mn-cs"/>
            </a:rPr>
            <a:t>円下回っている。増加の要因は、昨年度に引き続き新型コロナウイルス感染症対応地方創生臨時交付金事業や新型コロナウイルスワクチン接種事業など新型コロナウイルス対応関係の経費が主な要因である。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17264</xdr:rowOff>
    </xdr:from>
    <xdr:to>
      <xdr:col>23</xdr:col>
      <xdr:colOff>133350</xdr:colOff>
      <xdr:row>82</xdr:row>
      <xdr:rowOff>23462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76164"/>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164880</xdr:rowOff>
    </xdr:from>
    <xdr:to>
      <xdr:col>19</xdr:col>
      <xdr:colOff>133350</xdr:colOff>
      <xdr:row>82</xdr:row>
      <xdr:rowOff>17264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2330"/>
          <a:ext cx="889000" cy="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146748</xdr:rowOff>
    </xdr:from>
    <xdr:to>
      <xdr:col>15</xdr:col>
      <xdr:colOff>82550</xdr:colOff>
      <xdr:row>81</xdr:row>
      <xdr:rowOff>164880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4198"/>
          <a:ext cx="8890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146748</xdr:rowOff>
    </xdr:from>
    <xdr:to>
      <xdr:col>11</xdr:col>
      <xdr:colOff>31750</xdr:colOff>
      <xdr:row>81</xdr:row>
      <xdr:rowOff>150140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34198"/>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144112</xdr:rowOff>
    </xdr:from>
    <xdr:to>
      <xdr:col>23</xdr:col>
      <xdr:colOff>184150</xdr:colOff>
      <xdr:row>82</xdr:row>
      <xdr:rowOff>74262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65389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137914</xdr:rowOff>
    </xdr:from>
    <xdr:to>
      <xdr:col>19</xdr:col>
      <xdr:colOff>184150</xdr:colOff>
      <xdr:row>82</xdr:row>
      <xdr:rowOff>68064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78241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114080</xdr:rowOff>
    </xdr:from>
    <xdr:to>
      <xdr:col>15</xdr:col>
      <xdr:colOff>133350</xdr:colOff>
      <xdr:row>82</xdr:row>
      <xdr:rowOff>44230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95948</xdr:rowOff>
    </xdr:from>
    <xdr:to>
      <xdr:col>11</xdr:col>
      <xdr:colOff>82550</xdr:colOff>
      <xdr:row>82</xdr:row>
      <xdr:rowOff>26098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36275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99340</xdr:rowOff>
    </xdr:from>
    <xdr:to>
      <xdr:col>7</xdr:col>
      <xdr:colOff>31750</xdr:colOff>
      <xdr:row>82</xdr:row>
      <xdr:rowOff>29490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39667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当該数値は、前年度より－</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97.7</a:t>
          </a:r>
          <a:r>
            <a:rPr lang="ja-JP" altLang="ja-JP" sz="1100">
              <a:solidFill>
                <a:schemeClr val="dk1"/>
              </a:solidFill>
              <a:effectLst/>
              <a:latin typeface="+mn-lt"/>
              <a:ea typeface="+mn-ea"/>
              <a:cs typeface="+mn-cs"/>
            </a:rPr>
            <a:t>となっており、全国町村平均より</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ポイント上回っている。引き続き給与適正化に努める。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136737</xdr:rowOff>
    </xdr:from>
    <xdr:to>
      <xdr:col>81</xdr:col>
      <xdr:colOff>44450</xdr:colOff>
      <xdr:row>89</xdr:row>
      <xdr:rowOff>45720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243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89</xdr:row>
      <xdr:rowOff>61807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3586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88477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358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85937</xdr:rowOff>
    </xdr:from>
    <xdr:to>
      <xdr:col>81</xdr:col>
      <xdr:colOff>95250</xdr:colOff>
      <xdr:row>89</xdr:row>
      <xdr:rowOff>16087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58014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11007</xdr:rowOff>
    </xdr:from>
    <xdr:to>
      <xdr:col>73</xdr:col>
      <xdr:colOff>44450</xdr:colOff>
      <xdr:row>89</xdr:row>
      <xdr:rowOff>112607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97384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37677</xdr:rowOff>
    </xdr:from>
    <xdr:to>
      <xdr:col>64</xdr:col>
      <xdr:colOff>152400</xdr:colOff>
      <xdr:row>88</xdr:row>
      <xdr:rowOff>139277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124054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当該数値は、前年度より＋</a:t>
          </a:r>
          <a:r>
            <a:rPr lang="en-US" altLang="ja-JP" sz="1100">
              <a:solidFill>
                <a:schemeClr val="dk1"/>
              </a:solidFill>
              <a:effectLst/>
              <a:latin typeface="+mn-lt"/>
              <a:ea typeface="+mn-ea"/>
              <a:cs typeface="+mn-cs"/>
            </a:rPr>
            <a:t>0.58</a:t>
          </a:r>
          <a:r>
            <a:rPr lang="ja-JP" altLang="ja-JP" sz="1100">
              <a:solidFill>
                <a:schemeClr val="dk1"/>
              </a:solidFill>
              <a:effectLst/>
              <a:latin typeface="+mn-lt"/>
              <a:ea typeface="+mn-ea"/>
              <a:cs typeface="+mn-cs"/>
            </a:rPr>
            <a:t>人の</a:t>
          </a:r>
          <a:r>
            <a:rPr lang="en-US" altLang="ja-JP" sz="1100">
              <a:solidFill>
                <a:schemeClr val="dk1"/>
              </a:solidFill>
              <a:effectLst/>
              <a:latin typeface="+mn-lt"/>
              <a:ea typeface="+mn-ea"/>
              <a:cs typeface="+mn-cs"/>
            </a:rPr>
            <a:t>21.32</a:t>
          </a:r>
          <a:r>
            <a:rPr lang="ja-JP" altLang="ja-JP" sz="1100">
              <a:solidFill>
                <a:schemeClr val="dk1"/>
              </a:solidFill>
              <a:effectLst/>
              <a:latin typeface="+mn-lt"/>
              <a:ea typeface="+mn-ea"/>
              <a:cs typeface="+mn-cs"/>
            </a:rPr>
            <a:t>人となっており、類似団体平均を</a:t>
          </a:r>
          <a:r>
            <a:rPr lang="en-US" altLang="ja-JP" sz="1100">
              <a:solidFill>
                <a:schemeClr val="dk1"/>
              </a:solidFill>
              <a:effectLst/>
              <a:latin typeface="+mn-lt"/>
              <a:ea typeface="+mn-ea"/>
              <a:cs typeface="+mn-cs"/>
            </a:rPr>
            <a:t>3.75</a:t>
          </a:r>
          <a:r>
            <a:rPr lang="ja-JP" altLang="ja-JP" sz="1100">
              <a:solidFill>
                <a:schemeClr val="dk1"/>
              </a:solidFill>
              <a:effectLst/>
              <a:latin typeface="+mn-lt"/>
              <a:ea typeface="+mn-ea"/>
              <a:cs typeface="+mn-cs"/>
            </a:rPr>
            <a:t>人下回っている。毎年退職者数と同数程度の職員採用を行っており、職員数については今後も同水準を見込んでいるが、民間委託や指定管理者制度の活用も検討し、定員管理の適正化に努める。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153148</xdr:rowOff>
    </xdr:from>
    <xdr:to>
      <xdr:col>81</xdr:col>
      <xdr:colOff>44450</xdr:colOff>
      <xdr:row>59</xdr:row>
      <xdr:rowOff>160923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68698"/>
          <a:ext cx="8382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145238</xdr:rowOff>
    </xdr:from>
    <xdr:to>
      <xdr:col>77</xdr:col>
      <xdr:colOff>44450</xdr:colOff>
      <xdr:row>59</xdr:row>
      <xdr:rowOff>153148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60788"/>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135051</xdr:rowOff>
    </xdr:from>
    <xdr:to>
      <xdr:col>72</xdr:col>
      <xdr:colOff>203200</xdr:colOff>
      <xdr:row>59</xdr:row>
      <xdr:rowOff>145238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50601"/>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135051</xdr:rowOff>
    </xdr:from>
    <xdr:to>
      <xdr:col>68</xdr:col>
      <xdr:colOff>152400</xdr:colOff>
      <xdr:row>59</xdr:row>
      <xdr:rowOff>140412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250601"/>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110123</xdr:rowOff>
    </xdr:from>
    <xdr:to>
      <xdr:col>81</xdr:col>
      <xdr:colOff>95250</xdr:colOff>
      <xdr:row>60</xdr:row>
      <xdr:rowOff>40273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126650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7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102348</xdr:rowOff>
    </xdr:from>
    <xdr:to>
      <xdr:col>77</xdr:col>
      <xdr:colOff>95250</xdr:colOff>
      <xdr:row>60</xdr:row>
      <xdr:rowOff>32498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42675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86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94438</xdr:rowOff>
    </xdr:from>
    <xdr:to>
      <xdr:col>73</xdr:col>
      <xdr:colOff>44450</xdr:colOff>
      <xdr:row>60</xdr:row>
      <xdr:rowOff>24588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34765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84251</xdr:rowOff>
    </xdr:from>
    <xdr:to>
      <xdr:col>68</xdr:col>
      <xdr:colOff>203200</xdr:colOff>
      <xdr:row>60</xdr:row>
      <xdr:rowOff>14401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24578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6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89612</xdr:rowOff>
    </xdr:from>
    <xdr:to>
      <xdr:col>64</xdr:col>
      <xdr:colOff>152400</xdr:colOff>
      <xdr:row>60</xdr:row>
      <xdr:rowOff>19762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29939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7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実質公債費率は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％であり、類似団体平均値と比べ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上回っている。当町は過疎対策事業債など交付税算入率の高い地方債を主に借り入れているため、公債費に係る普通交付税の算入額は増加しているが、元利償還金が大幅に増加したことが比率の増加要因となっている。地方債の償還のピークは過ぎているが、今後有利な地方債を活用できる大型事業を実施する可能性はあるため公債費比率が上がりすぎないよう注意す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89746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2263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6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140546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116417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基金があるため、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当該数値については、前年度より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となっており、類似団体平均では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下回っている。職員数についても変動はあまりないが、期末勤勉手当の見直しに対する増額があったため数値が増加した。今後も引き続き、事務の効率化など定員管理の適正化に努め人件費の抑制を図る。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46990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91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3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xdr:rowOff>
    </xdr:from>
    <xdr:to>
      <xdr:col>24</xdr:col>
      <xdr:colOff>76200</xdr:colOff>
      <xdr:row>36</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167640</xdr:rowOff>
    </xdr:from>
    <xdr:to>
      <xdr:col>11</xdr:col>
      <xdr:colOff>60325</xdr:colOff>
      <xdr:row>36</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％であり、類似団体内平均値を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％下回っている。前年度と費用についてはほぼ同額であるが、歳入（経常一般財源）の減少により増加した。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20320</xdr:rowOff>
    </xdr:from>
    <xdr:to>
      <xdr:col>82</xdr:col>
      <xdr:colOff>107950</xdr:colOff>
      <xdr:row>15</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920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20320</xdr:rowOff>
    </xdr:from>
    <xdr:to>
      <xdr:col>78</xdr:col>
      <xdr:colOff>69850</xdr:colOff>
      <xdr:row>15</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592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416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64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xdr:rowOff>
    </xdr:from>
    <xdr:to>
      <xdr:col>82</xdr:col>
      <xdr:colOff>158750</xdr:colOff>
      <xdr:row>15</xdr:row>
      <xdr:rowOff>116840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31767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140970</xdr:rowOff>
    </xdr:from>
    <xdr:to>
      <xdr:col>78</xdr:col>
      <xdr:colOff>120650</xdr:colOff>
      <xdr:row>15</xdr:row>
      <xdr:rowOff>71120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81297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1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68580</xdr:rowOff>
    </xdr:from>
    <xdr:to>
      <xdr:col>69</xdr:col>
      <xdr:colOff>142875</xdr:colOff>
      <xdr:row>15</xdr:row>
      <xdr:rowOff>170180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8907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となっており、類似団体内平均値より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上回った。増加の要因は住民税非課税世帯臨時特別給付金があったためである。扶助費については、その年によって費用の変動が大きく、予想が困難であるが、引き続き健全な財政運営に努める。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となった。維持補修費や各特別会計への繰出金の費用は昨年度と同様であるが、歳入（経常一般財源）の減少により増加した。今後も維持補修費や繰出金など事業の精査を実施し経費削減に努める。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8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0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補助費については、前年度比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上回っている。新型コロナウイルスの影響で実施できなかった事業が少しずつ元に戻りつつあり、歳入（経常一般財源）の減少により増加した。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39</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375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39</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375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10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39</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751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46482</xdr:rowOff>
    </xdr:from>
    <xdr:to>
      <xdr:col>69</xdr:col>
      <xdr:colOff>142875</xdr:colOff>
      <xdr:row>39</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上回っている。過去に実施した公共施設高台移転事業や防災対策事業などの大型事業の償還が主な要因であり、昨年度がピークであったため今後は減少を見込む。地方債発行の際は過疎対策事業債や緊急防災・減災事業債など交付税算入率の高い地方債を活用するとともに、事業実施にあたっては、十分な精査により事業の取捨選択を行い、地方債の発行を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134620</xdr:rowOff>
    </xdr:from>
    <xdr:to>
      <xdr:col>24</xdr:col>
      <xdr:colOff>25400</xdr:colOff>
      <xdr:row>77</xdr:row>
      <xdr:rowOff>146050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36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75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75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83820</xdr:rowOff>
    </xdr:from>
    <xdr:to>
      <xdr:col>24</xdr:col>
      <xdr:colOff>76200</xdr:colOff>
      <xdr:row>78</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公債費以外の項目については、前年度比</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上回っている。増加した要因は新型コロナウイルスの影響による縮小が少しずつ元に戻り、普通交付税など経常一般財源の減など歳入の減少によるものである。引き続き制度見直しや経費削減に努める。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66584</xdr:rowOff>
    </xdr:from>
    <xdr:to>
      <xdr:col>82</xdr:col>
      <xdr:colOff>107950</xdr:colOff>
      <xdr:row>78</xdr:row>
      <xdr:rowOff>68218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68234"/>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66584</xdr:rowOff>
    </xdr:from>
    <xdr:to>
      <xdr:col>78</xdr:col>
      <xdr:colOff>69850</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6823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37193</xdr:rowOff>
    </xdr:from>
    <xdr:to>
      <xdr:col>69</xdr:col>
      <xdr:colOff>92075</xdr:colOff>
      <xdr:row>79</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817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15784</xdr:rowOff>
    </xdr:from>
    <xdr:to>
      <xdr:col>78</xdr:col>
      <xdr:colOff>120650</xdr:colOff>
      <xdr:row>77</xdr:row>
      <xdr:rowOff>117384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102161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157843</xdr:rowOff>
    </xdr:from>
    <xdr:to>
      <xdr:col>65</xdr:col>
      <xdr:colOff>53975</xdr:colOff>
      <xdr:row>79</xdr:row>
      <xdr:rowOff>87993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72770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128118</xdr:rowOff>
    </xdr:from>
    <xdr:to>
      <xdr:col>29</xdr:col>
      <xdr:colOff>127000</xdr:colOff>
      <xdr:row>18</xdr:row>
      <xdr:rowOff>143578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61843"/>
          <a:ext cx="647700" cy="15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143578</xdr:rowOff>
    </xdr:from>
    <xdr:to>
      <xdr:col>26</xdr:col>
      <xdr:colOff>50800</xdr:colOff>
      <xdr:row>18</xdr:row>
      <xdr:rowOff>163786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77303"/>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163786</xdr:rowOff>
    </xdr:from>
    <xdr:to>
      <xdr:col>22</xdr:col>
      <xdr:colOff>114300</xdr:colOff>
      <xdr:row>19</xdr:row>
      <xdr:rowOff>7388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97511"/>
          <a:ext cx="698500" cy="1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7388</xdr:rowOff>
    </xdr:from>
    <xdr:to>
      <xdr:col>18</xdr:col>
      <xdr:colOff>177800</xdr:colOff>
      <xdr:row>19</xdr:row>
      <xdr:rowOff>45156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12563"/>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77318</xdr:rowOff>
    </xdr:from>
    <xdr:to>
      <xdr:col>29</xdr:col>
      <xdr:colOff>177800</xdr:colOff>
      <xdr:row>19</xdr:row>
      <xdr:rowOff>7468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1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49395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92778</xdr:rowOff>
    </xdr:from>
    <xdr:to>
      <xdr:col>26</xdr:col>
      <xdr:colOff>101600</xdr:colOff>
      <xdr:row>19</xdr:row>
      <xdr:rowOff>22928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2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7705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1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112986</xdr:rowOff>
    </xdr:from>
    <xdr:to>
      <xdr:col>22</xdr:col>
      <xdr:colOff>165100</xdr:colOff>
      <xdr:row>19</xdr:row>
      <xdr:rowOff>43136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4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27913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128038</xdr:rowOff>
    </xdr:from>
    <xdr:to>
      <xdr:col>19</xdr:col>
      <xdr:colOff>38100</xdr:colOff>
      <xdr:row>19</xdr:row>
      <xdr:rowOff>58188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6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42965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165806</xdr:rowOff>
    </xdr:from>
    <xdr:to>
      <xdr:col>15</xdr:col>
      <xdr:colOff>101600</xdr:colOff>
      <xdr:row>19</xdr:row>
      <xdr:rowOff>95956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9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80733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334066</xdr:rowOff>
    </xdr:from>
    <xdr:to>
      <xdr:col>29</xdr:col>
      <xdr:colOff>127000</xdr:colOff>
      <xdr:row>35</xdr:row>
      <xdr:rowOff>342048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44416"/>
          <a:ext cx="6477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326825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37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334066</xdr:rowOff>
    </xdr:from>
    <xdr:to>
      <xdr:col>26</xdr:col>
      <xdr:colOff>50800</xdr:colOff>
      <xdr:row>36</xdr:row>
      <xdr:rowOff>59845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44416"/>
          <a:ext cx="698500" cy="6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59845</xdr:rowOff>
    </xdr:from>
    <xdr:to>
      <xdr:col>22</xdr:col>
      <xdr:colOff>114300</xdr:colOff>
      <xdr:row>36</xdr:row>
      <xdr:rowOff>81676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3095"/>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81676</xdr:rowOff>
    </xdr:from>
    <xdr:to>
      <xdr:col>18</xdr:col>
      <xdr:colOff>177800</xdr:colOff>
      <xdr:row>36</xdr:row>
      <xdr:rowOff>85357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4926"/>
          <a:ext cx="698500" cy="3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291248</xdr:rowOff>
    </xdr:from>
    <xdr:to>
      <xdr:col>29</xdr:col>
      <xdr:colOff>177800</xdr:colOff>
      <xdr:row>36</xdr:row>
      <xdr:rowOff>49948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136325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4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283266</xdr:rowOff>
    </xdr:from>
    <xdr:to>
      <xdr:col>26</xdr:col>
      <xdr:colOff>101600</xdr:colOff>
      <xdr:row>36</xdr:row>
      <xdr:rowOff>41966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52143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6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9045</xdr:rowOff>
    </xdr:from>
    <xdr:to>
      <xdr:col>22</xdr:col>
      <xdr:colOff>165100</xdr:colOff>
      <xdr:row>36</xdr:row>
      <xdr:rowOff>110645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95422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30876</xdr:rowOff>
    </xdr:from>
    <xdr:to>
      <xdr:col>19</xdr:col>
      <xdr:colOff>38100</xdr:colOff>
      <xdr:row>36</xdr:row>
      <xdr:rowOff>132476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117253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34557</xdr:rowOff>
    </xdr:from>
    <xdr:to>
      <xdr:col>15</xdr:col>
      <xdr:colOff>101600</xdr:colOff>
      <xdr:row>36</xdr:row>
      <xdr:rowOff>136157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7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120934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103248</xdr:rowOff>
    </xdr:from>
    <xdr:to>
      <xdr:col>24</xdr:col>
      <xdr:colOff>63500</xdr:colOff>
      <xdr:row>37</xdr:row>
      <xdr:rowOff>117162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46898"/>
          <a:ext cx="8382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117162</xdr:rowOff>
    </xdr:from>
    <xdr:to>
      <xdr:col>19</xdr:col>
      <xdr:colOff>177800</xdr:colOff>
      <xdr:row>37</xdr:row>
      <xdr:rowOff>122828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0812"/>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122828</xdr:rowOff>
    </xdr:from>
    <xdr:to>
      <xdr:col>15</xdr:col>
      <xdr:colOff>50800</xdr:colOff>
      <xdr:row>37</xdr:row>
      <xdr:rowOff>167005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66478"/>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167005</xdr:rowOff>
    </xdr:from>
    <xdr:to>
      <xdr:col>10</xdr:col>
      <xdr:colOff>114300</xdr:colOff>
      <xdr:row>38</xdr:row>
      <xdr:rowOff>13637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10655"/>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52448</xdr:rowOff>
    </xdr:from>
    <xdr:to>
      <xdr:col>24</xdr:col>
      <xdr:colOff>114300</xdr:colOff>
      <xdr:row>37</xdr:row>
      <xdr:rowOff>154048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30875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7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66362</xdr:rowOff>
    </xdr:from>
    <xdr:to>
      <xdr:col>20</xdr:col>
      <xdr:colOff>38100</xdr:colOff>
      <xdr:row>37</xdr:row>
      <xdr:rowOff>167962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159089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72028</xdr:rowOff>
    </xdr:from>
    <xdr:to>
      <xdr:col>15</xdr:col>
      <xdr:colOff>101600</xdr:colOff>
      <xdr:row>38</xdr:row>
      <xdr:rowOff>2178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164754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0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116205</xdr:rowOff>
    </xdr:from>
    <xdr:to>
      <xdr:col>10</xdr:col>
      <xdr:colOff>165100</xdr:colOff>
      <xdr:row>38</xdr:row>
      <xdr:rowOff>46355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37482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134287</xdr:rowOff>
    </xdr:from>
    <xdr:to>
      <xdr:col>6</xdr:col>
      <xdr:colOff>38100</xdr:colOff>
      <xdr:row>38</xdr:row>
      <xdr:rowOff>64436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77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55564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7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50381</xdr:rowOff>
    </xdr:from>
    <xdr:to>
      <xdr:col>24</xdr:col>
      <xdr:colOff>63500</xdr:colOff>
      <xdr:row>58</xdr:row>
      <xdr:rowOff>54575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4481"/>
          <a:ext cx="838200" cy="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54575</xdr:rowOff>
    </xdr:from>
    <xdr:to>
      <xdr:col>19</xdr:col>
      <xdr:colOff>177800</xdr:colOff>
      <xdr:row>58</xdr:row>
      <xdr:rowOff>86561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8675"/>
          <a:ext cx="8890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86561</xdr:rowOff>
    </xdr:from>
    <xdr:to>
      <xdr:col>15</xdr:col>
      <xdr:colOff>50800</xdr:colOff>
      <xdr:row>58</xdr:row>
      <xdr:rowOff>93939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0661"/>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81292</xdr:rowOff>
    </xdr:from>
    <xdr:to>
      <xdr:col>10</xdr:col>
      <xdr:colOff>114300</xdr:colOff>
      <xdr:row>58</xdr:row>
      <xdr:rowOff>93939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5392"/>
          <a:ext cx="889000" cy="1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171031</xdr:rowOff>
    </xdr:from>
    <xdr:to>
      <xdr:col>24</xdr:col>
      <xdr:colOff>114300</xdr:colOff>
      <xdr:row>58</xdr:row>
      <xdr:rowOff>101181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3775</xdr:rowOff>
    </xdr:from>
    <xdr:to>
      <xdr:col>20</xdr:col>
      <xdr:colOff>38100</xdr:colOff>
      <xdr:row>58</xdr:row>
      <xdr:rowOff>105375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96502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35761</xdr:rowOff>
    </xdr:from>
    <xdr:to>
      <xdr:col>15</xdr:col>
      <xdr:colOff>101600</xdr:colOff>
      <xdr:row>58</xdr:row>
      <xdr:rowOff>137361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43139</xdr:rowOff>
    </xdr:from>
    <xdr:to>
      <xdr:col>10</xdr:col>
      <xdr:colOff>165100</xdr:colOff>
      <xdr:row>58</xdr:row>
      <xdr:rowOff>144739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135866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30492</xdr:rowOff>
    </xdr:from>
    <xdr:to>
      <xdr:col>6</xdr:col>
      <xdr:colOff>38100</xdr:colOff>
      <xdr:row>58</xdr:row>
      <xdr:rowOff>132092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123219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153639</xdr:rowOff>
    </xdr:from>
    <xdr:to>
      <xdr:col>24</xdr:col>
      <xdr:colOff>63500</xdr:colOff>
      <xdr:row>77</xdr:row>
      <xdr:rowOff>163337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5289"/>
          <a:ext cx="8382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163337</xdr:rowOff>
    </xdr:from>
    <xdr:to>
      <xdr:col>19</xdr:col>
      <xdr:colOff>177800</xdr:colOff>
      <xdr:row>77</xdr:row>
      <xdr:rowOff>166909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4987"/>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162891</xdr:rowOff>
    </xdr:from>
    <xdr:to>
      <xdr:col>15</xdr:col>
      <xdr:colOff>50800</xdr:colOff>
      <xdr:row>77</xdr:row>
      <xdr:rowOff>166909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4541"/>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157708</xdr:rowOff>
    </xdr:from>
    <xdr:to>
      <xdr:col>10</xdr:col>
      <xdr:colOff>114300</xdr:colOff>
      <xdr:row>77</xdr:row>
      <xdr:rowOff>162891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59358"/>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102839</xdr:rowOff>
    </xdr:from>
    <xdr:to>
      <xdr:col>24</xdr:col>
      <xdr:colOff>114300</xdr:colOff>
      <xdr:row>78</xdr:row>
      <xdr:rowOff>32989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17766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1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112537</xdr:rowOff>
    </xdr:from>
    <xdr:to>
      <xdr:col>20</xdr:col>
      <xdr:colOff>38100</xdr:colOff>
      <xdr:row>78</xdr:row>
      <xdr:rowOff>42687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33814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116109</xdr:rowOff>
    </xdr:from>
    <xdr:to>
      <xdr:col>15</xdr:col>
      <xdr:colOff>101600</xdr:colOff>
      <xdr:row>78</xdr:row>
      <xdr:rowOff>46259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37386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112091</xdr:rowOff>
    </xdr:from>
    <xdr:to>
      <xdr:col>10</xdr:col>
      <xdr:colOff>165100</xdr:colOff>
      <xdr:row>78</xdr:row>
      <xdr:rowOff>42241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33368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106908</xdr:rowOff>
    </xdr:from>
    <xdr:to>
      <xdr:col>6</xdr:col>
      <xdr:colOff>38100</xdr:colOff>
      <xdr:row>78</xdr:row>
      <xdr:rowOff>37058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28185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57023</xdr:rowOff>
    </xdr:from>
    <xdr:to>
      <xdr:col>24</xdr:col>
      <xdr:colOff>63500</xdr:colOff>
      <xdr:row>96</xdr:row>
      <xdr:rowOff>21361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44773"/>
          <a:ext cx="8382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21361</xdr:rowOff>
    </xdr:from>
    <xdr:to>
      <xdr:col>19</xdr:col>
      <xdr:colOff>177800</xdr:colOff>
      <xdr:row>96</xdr:row>
      <xdr:rowOff>31885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80561"/>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9620</xdr:rowOff>
    </xdr:from>
    <xdr:to>
      <xdr:col>15</xdr:col>
      <xdr:colOff>50800</xdr:colOff>
      <xdr:row>96</xdr:row>
      <xdr:rowOff>31885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68820"/>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9620</xdr:rowOff>
    </xdr:from>
    <xdr:to>
      <xdr:col>10</xdr:col>
      <xdr:colOff>114300</xdr:colOff>
      <xdr:row>96</xdr:row>
      <xdr:rowOff>27389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68820"/>
          <a:ext cx="8890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6223</xdr:rowOff>
    </xdr:from>
    <xdr:to>
      <xdr:col>24</xdr:col>
      <xdr:colOff>114300</xdr:colOff>
      <xdr:row>95</xdr:row>
      <xdr:rowOff>107823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29100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4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142011</xdr:rowOff>
    </xdr:from>
    <xdr:to>
      <xdr:col>20</xdr:col>
      <xdr:colOff>38100</xdr:colOff>
      <xdr:row>96</xdr:row>
      <xdr:rowOff>72161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63288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152535</xdr:rowOff>
    </xdr:from>
    <xdr:to>
      <xdr:col>15</xdr:col>
      <xdr:colOff>101600</xdr:colOff>
      <xdr:row>96</xdr:row>
      <xdr:rowOff>82685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73812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130270</xdr:rowOff>
    </xdr:from>
    <xdr:to>
      <xdr:col>10</xdr:col>
      <xdr:colOff>165100</xdr:colOff>
      <xdr:row>96</xdr:row>
      <xdr:rowOff>60420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51547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148039</xdr:rowOff>
    </xdr:from>
    <xdr:to>
      <xdr:col>6</xdr:col>
      <xdr:colOff>38100</xdr:colOff>
      <xdr:row>96</xdr:row>
      <xdr:rowOff>78189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69316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111809</xdr:rowOff>
    </xdr:from>
    <xdr:to>
      <xdr:col>55</xdr:col>
      <xdr:colOff>0</xdr:colOff>
      <xdr:row>36</xdr:row>
      <xdr:rowOff>123492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84009"/>
          <a:ext cx="8382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110961</xdr:rowOff>
    </xdr:from>
    <xdr:to>
      <xdr:col>50</xdr:col>
      <xdr:colOff>114300</xdr:colOff>
      <xdr:row>36</xdr:row>
      <xdr:rowOff>123492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11711"/>
          <a:ext cx="889000" cy="1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110961</xdr:rowOff>
    </xdr:from>
    <xdr:to>
      <xdr:col>45</xdr:col>
      <xdr:colOff>177800</xdr:colOff>
      <xdr:row>37</xdr:row>
      <xdr:rowOff>33374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11711"/>
          <a:ext cx="889000" cy="2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33374</xdr:rowOff>
    </xdr:from>
    <xdr:to>
      <xdr:col>41</xdr:col>
      <xdr:colOff>50800</xdr:colOff>
      <xdr:row>37</xdr:row>
      <xdr:rowOff>62656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77024"/>
          <a:ext cx="889000" cy="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61009</xdr:rowOff>
    </xdr:from>
    <xdr:to>
      <xdr:col>55</xdr:col>
      <xdr:colOff>50800</xdr:colOff>
      <xdr:row>36</xdr:row>
      <xdr:rowOff>162609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83886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8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72692</xdr:rowOff>
    </xdr:from>
    <xdr:to>
      <xdr:col>50</xdr:col>
      <xdr:colOff>165100</xdr:colOff>
      <xdr:row>37</xdr:row>
      <xdr:rowOff>2842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2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60161</xdr:rowOff>
    </xdr:from>
    <xdr:to>
      <xdr:col>46</xdr:col>
      <xdr:colOff>38100</xdr:colOff>
      <xdr:row>35</xdr:row>
      <xdr:rowOff>161761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152888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154024</xdr:rowOff>
    </xdr:from>
    <xdr:to>
      <xdr:col>41</xdr:col>
      <xdr:colOff>101600</xdr:colOff>
      <xdr:row>37</xdr:row>
      <xdr:rowOff>84174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75301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11856</xdr:rowOff>
    </xdr:from>
    <xdr:to>
      <xdr:col>36</xdr:col>
      <xdr:colOff>165100</xdr:colOff>
      <xdr:row>37</xdr:row>
      <xdr:rowOff>113456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104583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4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100982</xdr:rowOff>
    </xdr:from>
    <xdr:to>
      <xdr:col>55</xdr:col>
      <xdr:colOff>0</xdr:colOff>
      <xdr:row>58</xdr:row>
      <xdr:rowOff>143137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45082"/>
          <a:ext cx="838200" cy="4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100982</xdr:rowOff>
    </xdr:from>
    <xdr:to>
      <xdr:col>50</xdr:col>
      <xdr:colOff>114300</xdr:colOff>
      <xdr:row>58</xdr:row>
      <xdr:rowOff>119339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5082"/>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119339</xdr:rowOff>
    </xdr:from>
    <xdr:to>
      <xdr:col>45</xdr:col>
      <xdr:colOff>177800</xdr:colOff>
      <xdr:row>58</xdr:row>
      <xdr:rowOff>153078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3439"/>
          <a:ext cx="889000" cy="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107092</xdr:rowOff>
    </xdr:from>
    <xdr:to>
      <xdr:col>41</xdr:col>
      <xdr:colOff>50800</xdr:colOff>
      <xdr:row>58</xdr:row>
      <xdr:rowOff>153078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51192"/>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92337</xdr:rowOff>
    </xdr:from>
    <xdr:to>
      <xdr:col>55</xdr:col>
      <xdr:colOff>50800</xdr:colOff>
      <xdr:row>59</xdr:row>
      <xdr:rowOff>22487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50182</xdr:rowOff>
    </xdr:from>
    <xdr:to>
      <xdr:col>50</xdr:col>
      <xdr:colOff>165100</xdr:colOff>
      <xdr:row>58</xdr:row>
      <xdr:rowOff>151782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142909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68539</xdr:rowOff>
    </xdr:from>
    <xdr:to>
      <xdr:col>46</xdr:col>
      <xdr:colOff>38100</xdr:colOff>
      <xdr:row>58</xdr:row>
      <xdr:rowOff>170139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161266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102278</xdr:rowOff>
    </xdr:from>
    <xdr:to>
      <xdr:col>41</xdr:col>
      <xdr:colOff>101600</xdr:colOff>
      <xdr:row>59</xdr:row>
      <xdr:rowOff>32428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23555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3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56292</xdr:rowOff>
    </xdr:from>
    <xdr:to>
      <xdr:col>36</xdr:col>
      <xdr:colOff>165100</xdr:colOff>
      <xdr:row>58</xdr:row>
      <xdr:rowOff>157892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149019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134486</xdr:rowOff>
    </xdr:from>
    <xdr:to>
      <xdr:col>55</xdr:col>
      <xdr:colOff>0</xdr:colOff>
      <xdr:row>78</xdr:row>
      <xdr:rowOff>86430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36136"/>
          <a:ext cx="838200" cy="1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134486</xdr:rowOff>
    </xdr:from>
    <xdr:to>
      <xdr:col>50</xdr:col>
      <xdr:colOff>114300</xdr:colOff>
      <xdr:row>78</xdr:row>
      <xdr:rowOff>167221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36136"/>
          <a:ext cx="889000" cy="20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78001</xdr:rowOff>
    </xdr:from>
    <xdr:to>
      <xdr:col>45</xdr:col>
      <xdr:colOff>177800</xdr:colOff>
      <xdr:row>78</xdr:row>
      <xdr:rowOff>167221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51101"/>
          <a:ext cx="889000" cy="8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97140</xdr:rowOff>
    </xdr:from>
    <xdr:to>
      <xdr:col>41</xdr:col>
      <xdr:colOff>50800</xdr:colOff>
      <xdr:row>78</xdr:row>
      <xdr:rowOff>78001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98790"/>
          <a:ext cx="889000" cy="1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35630</xdr:rowOff>
    </xdr:from>
    <xdr:to>
      <xdr:col>55</xdr:col>
      <xdr:colOff>50800</xdr:colOff>
      <xdr:row>78</xdr:row>
      <xdr:rowOff>137230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58507</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6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83686</xdr:rowOff>
    </xdr:from>
    <xdr:to>
      <xdr:col>50</xdr:col>
      <xdr:colOff>165100</xdr:colOff>
      <xdr:row>78</xdr:row>
      <xdr:rowOff>13836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30363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116421</xdr:rowOff>
    </xdr:from>
    <xdr:to>
      <xdr:col>46</xdr:col>
      <xdr:colOff>38100</xdr:colOff>
      <xdr:row>79</xdr:row>
      <xdr:rowOff>46571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37698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27201</xdr:rowOff>
    </xdr:from>
    <xdr:to>
      <xdr:col>41</xdr:col>
      <xdr:colOff>101600</xdr:colOff>
      <xdr:row>78</xdr:row>
      <xdr:rowOff>128801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119928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9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46340</xdr:rowOff>
    </xdr:from>
    <xdr:to>
      <xdr:col>36</xdr:col>
      <xdr:colOff>165100</xdr:colOff>
      <xdr:row>77</xdr:row>
      <xdr:rowOff>147940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164467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02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109094</xdr:rowOff>
    </xdr:from>
    <xdr:to>
      <xdr:col>55</xdr:col>
      <xdr:colOff>0</xdr:colOff>
      <xdr:row>98</xdr:row>
      <xdr:rowOff>114421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11194"/>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51412</xdr:rowOff>
    </xdr:from>
    <xdr:to>
      <xdr:col>50</xdr:col>
      <xdr:colOff>114300</xdr:colOff>
      <xdr:row>98</xdr:row>
      <xdr:rowOff>114421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53512"/>
          <a:ext cx="889000" cy="6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51412</xdr:rowOff>
    </xdr:from>
    <xdr:to>
      <xdr:col>45</xdr:col>
      <xdr:colOff>177800</xdr:colOff>
      <xdr:row>98</xdr:row>
      <xdr:rowOff>116162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3512"/>
          <a:ext cx="889000" cy="6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116162</xdr:rowOff>
    </xdr:from>
    <xdr:to>
      <xdr:col>41</xdr:col>
      <xdr:colOff>50800</xdr:colOff>
      <xdr:row>98</xdr:row>
      <xdr:rowOff>118680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18262"/>
          <a:ext cx="889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58294</xdr:rowOff>
    </xdr:from>
    <xdr:to>
      <xdr:col>55</xdr:col>
      <xdr:colOff>50800</xdr:colOff>
      <xdr:row>98</xdr:row>
      <xdr:rowOff>159894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63621</xdr:rowOff>
    </xdr:from>
    <xdr:to>
      <xdr:col>50</xdr:col>
      <xdr:colOff>165100</xdr:colOff>
      <xdr:row>98</xdr:row>
      <xdr:rowOff>165221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156348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612</xdr:rowOff>
    </xdr:from>
    <xdr:to>
      <xdr:col>46</xdr:col>
      <xdr:colOff>38100</xdr:colOff>
      <xdr:row>98</xdr:row>
      <xdr:rowOff>102212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93339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9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65362</xdr:rowOff>
    </xdr:from>
    <xdr:to>
      <xdr:col>41</xdr:col>
      <xdr:colOff>101600</xdr:colOff>
      <xdr:row>98</xdr:row>
      <xdr:rowOff>166962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158089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67880</xdr:rowOff>
    </xdr:from>
    <xdr:to>
      <xdr:col>36</xdr:col>
      <xdr:colOff>165100</xdr:colOff>
      <xdr:row>98</xdr:row>
      <xdr:rowOff>169480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160607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6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37542</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24092"/>
          <a:ext cx="889000" cy="6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37542</xdr:rowOff>
    </xdr:from>
    <xdr:to>
      <xdr:col>71</xdr:col>
      <xdr:colOff>177800</xdr:colOff>
      <xdr:row>39</xdr:row>
      <xdr:rowOff>74630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24092"/>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158192</xdr:rowOff>
    </xdr:from>
    <xdr:to>
      <xdr:col>72</xdr:col>
      <xdr:colOff>38100</xdr:colOff>
      <xdr:row>39</xdr:row>
      <xdr:rowOff>88342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104869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23830</xdr:rowOff>
    </xdr:from>
    <xdr:to>
      <xdr:col>67</xdr:col>
      <xdr:colOff>101600</xdr:colOff>
      <xdr:row>39</xdr:row>
      <xdr:rowOff>125430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116557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82716</xdr:rowOff>
    </xdr:from>
    <xdr:to>
      <xdr:col>85</xdr:col>
      <xdr:colOff>127000</xdr:colOff>
      <xdr:row>78</xdr:row>
      <xdr:rowOff>88480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55816"/>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82716</xdr:rowOff>
    </xdr:from>
    <xdr:to>
      <xdr:col>81</xdr:col>
      <xdr:colOff>50800</xdr:colOff>
      <xdr:row>78</xdr:row>
      <xdr:rowOff>100637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5816"/>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100637</xdr:rowOff>
    </xdr:from>
    <xdr:to>
      <xdr:col>76</xdr:col>
      <xdr:colOff>114300</xdr:colOff>
      <xdr:row>78</xdr:row>
      <xdr:rowOff>118427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73737"/>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118427</xdr:rowOff>
    </xdr:from>
    <xdr:to>
      <xdr:col>71</xdr:col>
      <xdr:colOff>177800</xdr:colOff>
      <xdr:row>78</xdr:row>
      <xdr:rowOff>122534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91527"/>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37680</xdr:rowOff>
    </xdr:from>
    <xdr:to>
      <xdr:col>85</xdr:col>
      <xdr:colOff>177800</xdr:colOff>
      <xdr:row>78</xdr:row>
      <xdr:rowOff>139280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60557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31916</xdr:rowOff>
    </xdr:from>
    <xdr:to>
      <xdr:col>81</xdr:col>
      <xdr:colOff>101600</xdr:colOff>
      <xdr:row>78</xdr:row>
      <xdr:rowOff>133516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150043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8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49837</xdr:rowOff>
    </xdr:from>
    <xdr:to>
      <xdr:col>76</xdr:col>
      <xdr:colOff>165100</xdr:colOff>
      <xdr:row>78</xdr:row>
      <xdr:rowOff>151437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142564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67627</xdr:rowOff>
    </xdr:from>
    <xdr:to>
      <xdr:col>72</xdr:col>
      <xdr:colOff>38100</xdr:colOff>
      <xdr:row>78</xdr:row>
      <xdr:rowOff>169227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160354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71734</xdr:rowOff>
    </xdr:from>
    <xdr:to>
      <xdr:col>67</xdr:col>
      <xdr:colOff>101600</xdr:colOff>
      <xdr:row>79</xdr:row>
      <xdr:rowOff>1884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4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164461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3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30814</xdr:rowOff>
    </xdr:from>
    <xdr:to>
      <xdr:col>85</xdr:col>
      <xdr:colOff>127000</xdr:colOff>
      <xdr:row>98</xdr:row>
      <xdr:rowOff>45563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2914"/>
          <a:ext cx="838200" cy="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30814</xdr:rowOff>
    </xdr:from>
    <xdr:to>
      <xdr:col>81</xdr:col>
      <xdr:colOff>50800</xdr:colOff>
      <xdr:row>98</xdr:row>
      <xdr:rowOff>116153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2914"/>
          <a:ext cx="889000" cy="8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116153</xdr:rowOff>
    </xdr:from>
    <xdr:to>
      <xdr:col>76</xdr:col>
      <xdr:colOff>114300</xdr:colOff>
      <xdr:row>98</xdr:row>
      <xdr:rowOff>127003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8253"/>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127003</xdr:rowOff>
    </xdr:from>
    <xdr:to>
      <xdr:col>71</xdr:col>
      <xdr:colOff>177800</xdr:colOff>
      <xdr:row>98</xdr:row>
      <xdr:rowOff>131262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9103"/>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166213</xdr:rowOff>
    </xdr:from>
    <xdr:to>
      <xdr:col>85</xdr:col>
      <xdr:colOff>177800</xdr:colOff>
      <xdr:row>98</xdr:row>
      <xdr:rowOff>96363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96327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151464</xdr:rowOff>
    </xdr:from>
    <xdr:to>
      <xdr:col>81</xdr:col>
      <xdr:colOff>101600</xdr:colOff>
      <xdr:row>98</xdr:row>
      <xdr:rowOff>81614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72741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7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65353</xdr:rowOff>
    </xdr:from>
    <xdr:to>
      <xdr:col>76</xdr:col>
      <xdr:colOff>165100</xdr:colOff>
      <xdr:row>98</xdr:row>
      <xdr:rowOff>166953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158080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76203</xdr:rowOff>
    </xdr:from>
    <xdr:to>
      <xdr:col>72</xdr:col>
      <xdr:colOff>38100</xdr:colOff>
      <xdr:row>99</xdr:row>
      <xdr:rowOff>6353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168930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80462</xdr:rowOff>
    </xdr:from>
    <xdr:to>
      <xdr:col>67</xdr:col>
      <xdr:colOff>101600</xdr:colOff>
      <xdr:row>99</xdr:row>
      <xdr:rowOff>10612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1739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96886</xdr:rowOff>
    </xdr:from>
    <xdr:to>
      <xdr:col>116</xdr:col>
      <xdr:colOff>63500</xdr:colOff>
      <xdr:row>59</xdr:row>
      <xdr:rowOff>98824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2436"/>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96886</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1243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48024</xdr:rowOff>
    </xdr:from>
    <xdr:to>
      <xdr:col>116</xdr:col>
      <xdr:colOff>114300</xdr:colOff>
      <xdr:row>59</xdr:row>
      <xdr:rowOff>149624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46086</xdr:rowOff>
    </xdr:from>
    <xdr:to>
      <xdr:col>112</xdr:col>
      <xdr:colOff>38100</xdr:colOff>
      <xdr:row>59</xdr:row>
      <xdr:rowOff>147686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138813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5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162903</xdr:rowOff>
    </xdr:from>
    <xdr:to>
      <xdr:col>116</xdr:col>
      <xdr:colOff>63500</xdr:colOff>
      <xdr:row>78</xdr:row>
      <xdr:rowOff>7719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64553"/>
          <a:ext cx="838200" cy="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158276</xdr:rowOff>
    </xdr:from>
    <xdr:to>
      <xdr:col>111</xdr:col>
      <xdr:colOff>177800</xdr:colOff>
      <xdr:row>77</xdr:row>
      <xdr:rowOff>162903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5992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158276</xdr:rowOff>
    </xdr:from>
    <xdr:to>
      <xdr:col>107</xdr:col>
      <xdr:colOff>50800</xdr:colOff>
      <xdr:row>77</xdr:row>
      <xdr:rowOff>162779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59926"/>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149830</xdr:rowOff>
    </xdr:from>
    <xdr:to>
      <xdr:col>102</xdr:col>
      <xdr:colOff>114300</xdr:colOff>
      <xdr:row>77</xdr:row>
      <xdr:rowOff>162779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35148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128369</xdr:rowOff>
    </xdr:from>
    <xdr:to>
      <xdr:col>116</xdr:col>
      <xdr:colOff>114300</xdr:colOff>
      <xdr:row>78</xdr:row>
      <xdr:rowOff>58519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106796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112103</xdr:rowOff>
    </xdr:from>
    <xdr:to>
      <xdr:col>112</xdr:col>
      <xdr:colOff>38100</xdr:colOff>
      <xdr:row>78</xdr:row>
      <xdr:rowOff>42253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33380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107476</xdr:rowOff>
    </xdr:from>
    <xdr:to>
      <xdr:col>107</xdr:col>
      <xdr:colOff>101600</xdr:colOff>
      <xdr:row>78</xdr:row>
      <xdr:rowOff>37626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28753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111979</xdr:rowOff>
    </xdr:from>
    <xdr:to>
      <xdr:col>102</xdr:col>
      <xdr:colOff>165100</xdr:colOff>
      <xdr:row>78</xdr:row>
      <xdr:rowOff>42129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33256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99030</xdr:rowOff>
    </xdr:from>
    <xdr:to>
      <xdr:col>98</xdr:col>
      <xdr:colOff>38100</xdr:colOff>
      <xdr:row>78</xdr:row>
      <xdr:rowOff>29180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20307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9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〇主な増減のあった性質</a:t>
          </a:r>
          <a:endParaRPr lang="ja-JP" altLang="ja-JP" sz="1400">
            <a:effectLst/>
          </a:endParaRPr>
        </a:p>
        <a:p>
          <a:r>
            <a:rPr lang="ja-JP" altLang="ja-JP" sz="1100">
              <a:solidFill>
                <a:schemeClr val="dk1"/>
              </a:solidFill>
              <a:effectLst/>
              <a:latin typeface="+mn-lt"/>
              <a:ea typeface="+mn-ea"/>
              <a:cs typeface="+mn-cs"/>
            </a:rPr>
            <a:t>普通建設事業費は令和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年度に実施した大型施設整備事業の完了に伴い対前年度比</a:t>
          </a:r>
          <a:r>
            <a:rPr lang="en-US" altLang="ja-JP" sz="1100">
              <a:solidFill>
                <a:schemeClr val="dk1"/>
              </a:solidFill>
              <a:effectLst/>
              <a:latin typeface="+mn-lt"/>
              <a:ea typeface="+mn-ea"/>
              <a:cs typeface="+mn-cs"/>
            </a:rPr>
            <a:t>-36.7</a:t>
          </a:r>
          <a:r>
            <a:rPr lang="ja-JP" altLang="ja-JP" sz="1100">
              <a:solidFill>
                <a:schemeClr val="dk1"/>
              </a:solidFill>
              <a:effectLst/>
              <a:latin typeface="+mn-lt"/>
              <a:ea typeface="+mn-ea"/>
              <a:cs typeface="+mn-cs"/>
            </a:rPr>
            <a:t>％減少している。</a:t>
          </a:r>
          <a:endParaRPr lang="ja-JP" altLang="ja-JP" sz="1400">
            <a:effectLst/>
          </a:endParaRPr>
        </a:p>
        <a:p>
          <a:r>
            <a:rPr lang="ja-JP" altLang="ja-JP" sz="1100">
              <a:solidFill>
                <a:schemeClr val="dk1"/>
              </a:solidFill>
              <a:effectLst/>
              <a:latin typeface="+mn-lt"/>
              <a:ea typeface="+mn-ea"/>
              <a:cs typeface="+mn-cs"/>
            </a:rPr>
            <a:t>扶助費は住民税非課税世帯等臨時特別給付金の実施により対前年度比</a:t>
          </a:r>
          <a:r>
            <a:rPr lang="en-US" altLang="ja-JP" sz="1100">
              <a:solidFill>
                <a:schemeClr val="dk1"/>
              </a:solidFill>
              <a:effectLst/>
              <a:latin typeface="+mn-lt"/>
              <a:ea typeface="+mn-ea"/>
              <a:cs typeface="+mn-cs"/>
            </a:rPr>
            <a:t>+25.3</a:t>
          </a:r>
          <a:r>
            <a:rPr lang="ja-JP" altLang="ja-JP" sz="1100">
              <a:solidFill>
                <a:schemeClr val="dk1"/>
              </a:solidFill>
              <a:effectLst/>
              <a:latin typeface="+mn-lt"/>
              <a:ea typeface="+mn-ea"/>
              <a:cs typeface="+mn-cs"/>
            </a:rPr>
            <a:t>％増加した。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82350</xdr:rowOff>
    </xdr:from>
    <xdr:to>
      <xdr:col>24</xdr:col>
      <xdr:colOff>63500</xdr:colOff>
      <xdr:row>38</xdr:row>
      <xdr:rowOff>90637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97450"/>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76806</xdr:rowOff>
    </xdr:from>
    <xdr:to>
      <xdr:col>19</xdr:col>
      <xdr:colOff>177800</xdr:colOff>
      <xdr:row>38</xdr:row>
      <xdr:rowOff>90637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91906"/>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76806</xdr:rowOff>
    </xdr:from>
    <xdr:to>
      <xdr:col>15</xdr:col>
      <xdr:colOff>50800</xdr:colOff>
      <xdr:row>38</xdr:row>
      <xdr:rowOff>81050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91906"/>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81050</xdr:rowOff>
    </xdr:from>
    <xdr:to>
      <xdr:col>10</xdr:col>
      <xdr:colOff>114300</xdr:colOff>
      <xdr:row>38</xdr:row>
      <xdr:rowOff>87179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96150"/>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31550</xdr:rowOff>
    </xdr:from>
    <xdr:to>
      <xdr:col>24</xdr:col>
      <xdr:colOff>114300</xdr:colOff>
      <xdr:row>38</xdr:row>
      <xdr:rowOff>133150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117927</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6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39837</xdr:rowOff>
    </xdr:from>
    <xdr:to>
      <xdr:col>20</xdr:col>
      <xdr:colOff>38100</xdr:colOff>
      <xdr:row>38</xdr:row>
      <xdr:rowOff>141437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132564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26006</xdr:rowOff>
    </xdr:from>
    <xdr:to>
      <xdr:col>15</xdr:col>
      <xdr:colOff>101600</xdr:colOff>
      <xdr:row>38</xdr:row>
      <xdr:rowOff>127606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118733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3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30250</xdr:rowOff>
    </xdr:from>
    <xdr:to>
      <xdr:col>10</xdr:col>
      <xdr:colOff>165100</xdr:colOff>
      <xdr:row>38</xdr:row>
      <xdr:rowOff>131850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122977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3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36379</xdr:rowOff>
    </xdr:from>
    <xdr:to>
      <xdr:col>6</xdr:col>
      <xdr:colOff>38100</xdr:colOff>
      <xdr:row>38</xdr:row>
      <xdr:rowOff>137979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129106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75144</xdr:rowOff>
    </xdr:from>
    <xdr:to>
      <xdr:col>24</xdr:col>
      <xdr:colOff>63500</xdr:colOff>
      <xdr:row>58</xdr:row>
      <xdr:rowOff>87257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19244"/>
          <a:ext cx="838200" cy="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87257</xdr:rowOff>
    </xdr:from>
    <xdr:to>
      <xdr:col>19</xdr:col>
      <xdr:colOff>177800</xdr:colOff>
      <xdr:row>58</xdr:row>
      <xdr:rowOff>98067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31357"/>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98067</xdr:rowOff>
    </xdr:from>
    <xdr:to>
      <xdr:col>15</xdr:col>
      <xdr:colOff>50800</xdr:colOff>
      <xdr:row>58</xdr:row>
      <xdr:rowOff>152364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42167"/>
          <a:ext cx="889000" cy="5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152364</xdr:rowOff>
    </xdr:from>
    <xdr:to>
      <xdr:col>10</xdr:col>
      <xdr:colOff>114300</xdr:colOff>
      <xdr:row>58</xdr:row>
      <xdr:rowOff>153223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96464"/>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24344</xdr:rowOff>
    </xdr:from>
    <xdr:to>
      <xdr:col>24</xdr:col>
      <xdr:colOff>114300</xdr:colOff>
      <xdr:row>58</xdr:row>
      <xdr:rowOff>125944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36457</xdr:rowOff>
    </xdr:from>
    <xdr:to>
      <xdr:col>20</xdr:col>
      <xdr:colOff>38100</xdr:colOff>
      <xdr:row>58</xdr:row>
      <xdr:rowOff>138057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129184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47267</xdr:rowOff>
    </xdr:from>
    <xdr:to>
      <xdr:col>15</xdr:col>
      <xdr:colOff>101600</xdr:colOff>
      <xdr:row>58</xdr:row>
      <xdr:rowOff>148867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139994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101564</xdr:rowOff>
    </xdr:from>
    <xdr:to>
      <xdr:col>10</xdr:col>
      <xdr:colOff>165100</xdr:colOff>
      <xdr:row>59</xdr:row>
      <xdr:rowOff>31714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22841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3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102423</xdr:rowOff>
    </xdr:from>
    <xdr:to>
      <xdr:col>6</xdr:col>
      <xdr:colOff>38100</xdr:colOff>
      <xdr:row>59</xdr:row>
      <xdr:rowOff>32573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23700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3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34167</xdr:rowOff>
    </xdr:from>
    <xdr:to>
      <xdr:col>24</xdr:col>
      <xdr:colOff>63500</xdr:colOff>
      <xdr:row>78</xdr:row>
      <xdr:rowOff>41512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07267"/>
          <a:ext cx="8382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34167</xdr:rowOff>
    </xdr:from>
    <xdr:to>
      <xdr:col>19</xdr:col>
      <xdr:colOff>177800</xdr:colOff>
      <xdr:row>78</xdr:row>
      <xdr:rowOff>92608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07267"/>
          <a:ext cx="889000" cy="5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92608</xdr:rowOff>
    </xdr:from>
    <xdr:to>
      <xdr:col>15</xdr:col>
      <xdr:colOff>50800</xdr:colOff>
      <xdr:row>78</xdr:row>
      <xdr:rowOff>132536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65708"/>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132536</xdr:rowOff>
    </xdr:from>
    <xdr:to>
      <xdr:col>10</xdr:col>
      <xdr:colOff>114300</xdr:colOff>
      <xdr:row>78</xdr:row>
      <xdr:rowOff>139622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0563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162162</xdr:rowOff>
    </xdr:from>
    <xdr:to>
      <xdr:col>24</xdr:col>
      <xdr:colOff>114300</xdr:colOff>
      <xdr:row>78</xdr:row>
      <xdr:rowOff>92312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140589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154817</xdr:rowOff>
    </xdr:from>
    <xdr:to>
      <xdr:col>20</xdr:col>
      <xdr:colOff>38100</xdr:colOff>
      <xdr:row>78</xdr:row>
      <xdr:rowOff>84967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76094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4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41808</xdr:rowOff>
    </xdr:from>
    <xdr:to>
      <xdr:col>15</xdr:col>
      <xdr:colOff>101600</xdr:colOff>
      <xdr:row>78</xdr:row>
      <xdr:rowOff>143408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134535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0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81736</xdr:rowOff>
    </xdr:from>
    <xdr:to>
      <xdr:col>10</xdr:col>
      <xdr:colOff>165100</xdr:colOff>
      <xdr:row>79</xdr:row>
      <xdr:rowOff>11886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3013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88822</xdr:rowOff>
    </xdr:from>
    <xdr:to>
      <xdr:col>6</xdr:col>
      <xdr:colOff>38100</xdr:colOff>
      <xdr:row>79</xdr:row>
      <xdr:rowOff>18972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5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72507</xdr:rowOff>
    </xdr:from>
    <xdr:to>
      <xdr:col>24</xdr:col>
      <xdr:colOff>63500</xdr:colOff>
      <xdr:row>97</xdr:row>
      <xdr:rowOff>89860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03157"/>
          <a:ext cx="8382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72507</xdr:rowOff>
    </xdr:from>
    <xdr:to>
      <xdr:col>19</xdr:col>
      <xdr:colOff>177800</xdr:colOff>
      <xdr:row>97</xdr:row>
      <xdr:rowOff>86813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03157"/>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86813</xdr:rowOff>
    </xdr:from>
    <xdr:to>
      <xdr:col>15</xdr:col>
      <xdr:colOff>50800</xdr:colOff>
      <xdr:row>97</xdr:row>
      <xdr:rowOff>121239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7463"/>
          <a:ext cx="8890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121239</xdr:rowOff>
    </xdr:from>
    <xdr:to>
      <xdr:col>10</xdr:col>
      <xdr:colOff>114300</xdr:colOff>
      <xdr:row>97</xdr:row>
      <xdr:rowOff>135613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1889"/>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39060</xdr:rowOff>
    </xdr:from>
    <xdr:to>
      <xdr:col>24</xdr:col>
      <xdr:colOff>114300</xdr:colOff>
      <xdr:row>97</xdr:row>
      <xdr:rowOff>140660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61937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21707</xdr:rowOff>
    </xdr:from>
    <xdr:to>
      <xdr:col>20</xdr:col>
      <xdr:colOff>38100</xdr:colOff>
      <xdr:row>97</xdr:row>
      <xdr:rowOff>123307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139834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2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36013</xdr:rowOff>
    </xdr:from>
    <xdr:to>
      <xdr:col>15</xdr:col>
      <xdr:colOff>101600</xdr:colOff>
      <xdr:row>97</xdr:row>
      <xdr:rowOff>137613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154140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70439</xdr:rowOff>
    </xdr:from>
    <xdr:to>
      <xdr:col>10</xdr:col>
      <xdr:colOff>165100</xdr:colOff>
      <xdr:row>98</xdr:row>
      <xdr:rowOff>589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17116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84813</xdr:rowOff>
    </xdr:from>
    <xdr:to>
      <xdr:col>6</xdr:col>
      <xdr:colOff>38100</xdr:colOff>
      <xdr:row>98</xdr:row>
      <xdr:rowOff>14963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6090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40275</xdr:rowOff>
    </xdr:from>
    <xdr:to>
      <xdr:col>55</xdr:col>
      <xdr:colOff>0</xdr:colOff>
      <xdr:row>58</xdr:row>
      <xdr:rowOff>54156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84375"/>
          <a:ext cx="8382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19742</xdr:rowOff>
    </xdr:from>
    <xdr:to>
      <xdr:col>50</xdr:col>
      <xdr:colOff>114300</xdr:colOff>
      <xdr:row>58</xdr:row>
      <xdr:rowOff>54156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3842"/>
          <a:ext cx="889000" cy="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19742</xdr:rowOff>
    </xdr:from>
    <xdr:to>
      <xdr:col>45</xdr:col>
      <xdr:colOff>177800</xdr:colOff>
      <xdr:row>58</xdr:row>
      <xdr:rowOff>40437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3842"/>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40437</xdr:rowOff>
    </xdr:from>
    <xdr:to>
      <xdr:col>41</xdr:col>
      <xdr:colOff>50800</xdr:colOff>
      <xdr:row>58</xdr:row>
      <xdr:rowOff>62309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84537"/>
          <a:ext cx="889000" cy="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160925</xdr:rowOff>
    </xdr:from>
    <xdr:to>
      <xdr:col>55</xdr:col>
      <xdr:colOff>50800</xdr:colOff>
      <xdr:row>58</xdr:row>
      <xdr:rowOff>91075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75852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3356</xdr:rowOff>
    </xdr:from>
    <xdr:to>
      <xdr:col>50</xdr:col>
      <xdr:colOff>165100</xdr:colOff>
      <xdr:row>58</xdr:row>
      <xdr:rowOff>104956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4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96083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140392</xdr:rowOff>
    </xdr:from>
    <xdr:to>
      <xdr:col>46</xdr:col>
      <xdr:colOff>38100</xdr:colOff>
      <xdr:row>58</xdr:row>
      <xdr:rowOff>70542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61669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0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161087</xdr:rowOff>
    </xdr:from>
    <xdr:to>
      <xdr:col>41</xdr:col>
      <xdr:colOff>101600</xdr:colOff>
      <xdr:row>58</xdr:row>
      <xdr:rowOff>91237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82364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11509</xdr:rowOff>
    </xdr:from>
    <xdr:to>
      <xdr:col>36</xdr:col>
      <xdr:colOff>165100</xdr:colOff>
      <xdr:row>58</xdr:row>
      <xdr:rowOff>113109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104236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156451</xdr:rowOff>
    </xdr:from>
    <xdr:to>
      <xdr:col>55</xdr:col>
      <xdr:colOff>0</xdr:colOff>
      <xdr:row>79</xdr:row>
      <xdr:rowOff>5652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29551"/>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75524</xdr:rowOff>
    </xdr:from>
    <xdr:to>
      <xdr:col>50</xdr:col>
      <xdr:colOff>114300</xdr:colOff>
      <xdr:row>78</xdr:row>
      <xdr:rowOff>156451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48624"/>
          <a:ext cx="889000" cy="8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75524</xdr:rowOff>
    </xdr:from>
    <xdr:to>
      <xdr:col>45</xdr:col>
      <xdr:colOff>177800</xdr:colOff>
      <xdr:row>79</xdr:row>
      <xdr:rowOff>11703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48624"/>
          <a:ext cx="889000" cy="10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11703</xdr:rowOff>
    </xdr:from>
    <xdr:to>
      <xdr:col>41</xdr:col>
      <xdr:colOff>50800</xdr:colOff>
      <xdr:row>79</xdr:row>
      <xdr:rowOff>21293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56253"/>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126302</xdr:rowOff>
    </xdr:from>
    <xdr:to>
      <xdr:col>55</xdr:col>
      <xdr:colOff>50800</xdr:colOff>
      <xdr:row>79</xdr:row>
      <xdr:rowOff>56452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41229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105651</xdr:rowOff>
    </xdr:from>
    <xdr:to>
      <xdr:col>50</xdr:col>
      <xdr:colOff>165100</xdr:colOff>
      <xdr:row>79</xdr:row>
      <xdr:rowOff>35801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26928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24724</xdr:rowOff>
    </xdr:from>
    <xdr:to>
      <xdr:col>46</xdr:col>
      <xdr:colOff>38100</xdr:colOff>
      <xdr:row>78</xdr:row>
      <xdr:rowOff>126324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117451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132353</xdr:rowOff>
    </xdr:from>
    <xdr:to>
      <xdr:col>41</xdr:col>
      <xdr:colOff>101600</xdr:colOff>
      <xdr:row>79</xdr:row>
      <xdr:rowOff>62503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141943</xdr:rowOff>
    </xdr:from>
    <xdr:to>
      <xdr:col>36</xdr:col>
      <xdr:colOff>165100</xdr:colOff>
      <xdr:row>79</xdr:row>
      <xdr:rowOff>72093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63220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6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122196</xdr:rowOff>
    </xdr:from>
    <xdr:to>
      <xdr:col>55</xdr:col>
      <xdr:colOff>0</xdr:colOff>
      <xdr:row>97</xdr:row>
      <xdr:rowOff>137395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52846"/>
          <a:ext cx="838200" cy="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122196</xdr:rowOff>
    </xdr:from>
    <xdr:to>
      <xdr:col>50</xdr:col>
      <xdr:colOff>114300</xdr:colOff>
      <xdr:row>97</xdr:row>
      <xdr:rowOff>144745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52846"/>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144745</xdr:rowOff>
    </xdr:from>
    <xdr:to>
      <xdr:col>45</xdr:col>
      <xdr:colOff>177800</xdr:colOff>
      <xdr:row>97</xdr:row>
      <xdr:rowOff>149276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75395"/>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149276</xdr:rowOff>
    </xdr:from>
    <xdr:to>
      <xdr:col>41</xdr:col>
      <xdr:colOff>50800</xdr:colOff>
      <xdr:row>97</xdr:row>
      <xdr:rowOff>155364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79926"/>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86595</xdr:rowOff>
    </xdr:from>
    <xdr:to>
      <xdr:col>55</xdr:col>
      <xdr:colOff>50800</xdr:colOff>
      <xdr:row>98</xdr:row>
      <xdr:rowOff>16745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71396</xdr:rowOff>
    </xdr:from>
    <xdr:to>
      <xdr:col>50</xdr:col>
      <xdr:colOff>165100</xdr:colOff>
      <xdr:row>98</xdr:row>
      <xdr:rowOff>1546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164123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9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93945</xdr:rowOff>
    </xdr:from>
    <xdr:to>
      <xdr:col>46</xdr:col>
      <xdr:colOff>38100</xdr:colOff>
      <xdr:row>98</xdr:row>
      <xdr:rowOff>24095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98476</xdr:rowOff>
    </xdr:from>
    <xdr:to>
      <xdr:col>41</xdr:col>
      <xdr:colOff>101600</xdr:colOff>
      <xdr:row>98</xdr:row>
      <xdr:rowOff>28626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19753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104564</xdr:rowOff>
    </xdr:from>
    <xdr:to>
      <xdr:col>36</xdr:col>
      <xdr:colOff>165100</xdr:colOff>
      <xdr:row>98</xdr:row>
      <xdr:rowOff>34714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25841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112461</xdr:rowOff>
    </xdr:from>
    <xdr:to>
      <xdr:col>85</xdr:col>
      <xdr:colOff>127000</xdr:colOff>
      <xdr:row>38</xdr:row>
      <xdr:rowOff>17043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56111"/>
          <a:ext cx="8382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85110</xdr:rowOff>
    </xdr:from>
    <xdr:to>
      <xdr:col>81</xdr:col>
      <xdr:colOff>50800</xdr:colOff>
      <xdr:row>38</xdr:row>
      <xdr:rowOff>17043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28760"/>
          <a:ext cx="889000" cy="10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59171</xdr:rowOff>
    </xdr:from>
    <xdr:to>
      <xdr:col>76</xdr:col>
      <xdr:colOff>114300</xdr:colOff>
      <xdr:row>37</xdr:row>
      <xdr:rowOff>85110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02821"/>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140239</xdr:rowOff>
    </xdr:from>
    <xdr:to>
      <xdr:col>71</xdr:col>
      <xdr:colOff>177800</xdr:colOff>
      <xdr:row>37</xdr:row>
      <xdr:rowOff>59171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969539"/>
          <a:ext cx="889000" cy="43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61661</xdr:rowOff>
    </xdr:from>
    <xdr:to>
      <xdr:col>85</xdr:col>
      <xdr:colOff>177800</xdr:colOff>
      <xdr:row>37</xdr:row>
      <xdr:rowOff>163261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84538</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5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137693</xdr:rowOff>
    </xdr:from>
    <xdr:to>
      <xdr:col>81</xdr:col>
      <xdr:colOff>101600</xdr:colOff>
      <xdr:row>38</xdr:row>
      <xdr:rowOff>67843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84370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34310</xdr:rowOff>
    </xdr:from>
    <xdr:to>
      <xdr:col>76</xdr:col>
      <xdr:colOff>165100</xdr:colOff>
      <xdr:row>37</xdr:row>
      <xdr:rowOff>135910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152437</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5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8371</xdr:rowOff>
    </xdr:from>
    <xdr:to>
      <xdr:col>72</xdr:col>
      <xdr:colOff>38100</xdr:colOff>
      <xdr:row>37</xdr:row>
      <xdr:rowOff>109971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126498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89439</xdr:rowOff>
    </xdr:from>
    <xdr:to>
      <xdr:col>67</xdr:col>
      <xdr:colOff>101600</xdr:colOff>
      <xdr:row>35</xdr:row>
      <xdr:rowOff>19589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36116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569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147270</xdr:rowOff>
    </xdr:from>
    <xdr:to>
      <xdr:col>85</xdr:col>
      <xdr:colOff>127000</xdr:colOff>
      <xdr:row>58</xdr:row>
      <xdr:rowOff>146003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19920"/>
          <a:ext cx="838200" cy="1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147270</xdr:rowOff>
    </xdr:from>
    <xdr:to>
      <xdr:col>81</xdr:col>
      <xdr:colOff>50800</xdr:colOff>
      <xdr:row>58</xdr:row>
      <xdr:rowOff>107113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19920"/>
          <a:ext cx="889000" cy="1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107113</xdr:rowOff>
    </xdr:from>
    <xdr:to>
      <xdr:col>76</xdr:col>
      <xdr:colOff>114300</xdr:colOff>
      <xdr:row>58</xdr:row>
      <xdr:rowOff>156590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51213"/>
          <a:ext cx="889000" cy="4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132679</xdr:rowOff>
    </xdr:from>
    <xdr:to>
      <xdr:col>71</xdr:col>
      <xdr:colOff>177800</xdr:colOff>
      <xdr:row>58</xdr:row>
      <xdr:rowOff>156590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76779"/>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95203</xdr:rowOff>
    </xdr:from>
    <xdr:to>
      <xdr:col>85</xdr:col>
      <xdr:colOff>177800</xdr:colOff>
      <xdr:row>59</xdr:row>
      <xdr:rowOff>25353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10130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5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96470</xdr:rowOff>
    </xdr:from>
    <xdr:to>
      <xdr:col>81</xdr:col>
      <xdr:colOff>101600</xdr:colOff>
      <xdr:row>58</xdr:row>
      <xdr:rowOff>26620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43147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4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56313</xdr:rowOff>
    </xdr:from>
    <xdr:to>
      <xdr:col>76</xdr:col>
      <xdr:colOff>165100</xdr:colOff>
      <xdr:row>58</xdr:row>
      <xdr:rowOff>157913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149040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105790</xdr:rowOff>
    </xdr:from>
    <xdr:to>
      <xdr:col>72</xdr:col>
      <xdr:colOff>38100</xdr:colOff>
      <xdr:row>59</xdr:row>
      <xdr:rowOff>35940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27067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81879</xdr:rowOff>
    </xdr:from>
    <xdr:to>
      <xdr:col>67</xdr:col>
      <xdr:colOff>101600</xdr:colOff>
      <xdr:row>59</xdr:row>
      <xdr:rowOff>12029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3156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37542</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2092"/>
          <a:ext cx="889000" cy="6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37542</xdr:rowOff>
    </xdr:from>
    <xdr:to>
      <xdr:col>71</xdr:col>
      <xdr:colOff>177800</xdr:colOff>
      <xdr:row>79</xdr:row>
      <xdr:rowOff>74631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2092"/>
          <a:ext cx="8890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158192</xdr:rowOff>
    </xdr:from>
    <xdr:to>
      <xdr:col>72</xdr:col>
      <xdr:colOff>38100</xdr:colOff>
      <xdr:row>79</xdr:row>
      <xdr:rowOff>88342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104869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3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23831</xdr:rowOff>
    </xdr:from>
    <xdr:to>
      <xdr:col>67</xdr:col>
      <xdr:colOff>101600</xdr:colOff>
      <xdr:row>79</xdr:row>
      <xdr:rowOff>125431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116558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82716</xdr:rowOff>
    </xdr:from>
    <xdr:to>
      <xdr:col>85</xdr:col>
      <xdr:colOff>127000</xdr:colOff>
      <xdr:row>98</xdr:row>
      <xdr:rowOff>88480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84816"/>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82716</xdr:rowOff>
    </xdr:from>
    <xdr:to>
      <xdr:col>81</xdr:col>
      <xdr:colOff>50800</xdr:colOff>
      <xdr:row>98</xdr:row>
      <xdr:rowOff>100637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84816"/>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100637</xdr:rowOff>
    </xdr:from>
    <xdr:to>
      <xdr:col>76</xdr:col>
      <xdr:colOff>114300</xdr:colOff>
      <xdr:row>98</xdr:row>
      <xdr:rowOff>118427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02737"/>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118427</xdr:rowOff>
    </xdr:from>
    <xdr:to>
      <xdr:col>71</xdr:col>
      <xdr:colOff>177800</xdr:colOff>
      <xdr:row>98</xdr:row>
      <xdr:rowOff>122534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20527"/>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37680</xdr:rowOff>
    </xdr:from>
    <xdr:to>
      <xdr:col>85</xdr:col>
      <xdr:colOff>177800</xdr:colOff>
      <xdr:row>98</xdr:row>
      <xdr:rowOff>139280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60557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9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31916</xdr:rowOff>
    </xdr:from>
    <xdr:to>
      <xdr:col>81</xdr:col>
      <xdr:colOff>101600</xdr:colOff>
      <xdr:row>98</xdr:row>
      <xdr:rowOff>133516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150043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60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49837</xdr:rowOff>
    </xdr:from>
    <xdr:to>
      <xdr:col>76</xdr:col>
      <xdr:colOff>165100</xdr:colOff>
      <xdr:row>98</xdr:row>
      <xdr:rowOff>151437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142564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4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67627</xdr:rowOff>
    </xdr:from>
    <xdr:to>
      <xdr:col>72</xdr:col>
      <xdr:colOff>38100</xdr:colOff>
      <xdr:row>98</xdr:row>
      <xdr:rowOff>169227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160354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6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71734</xdr:rowOff>
    </xdr:from>
    <xdr:to>
      <xdr:col>67</xdr:col>
      <xdr:colOff>101600</xdr:colOff>
      <xdr:row>99</xdr:row>
      <xdr:rowOff>1884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164461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6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目的別では、衛生費、消防費、公債費が類似団体内平均値を上回っている。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議会費については、政務活動費用弁償の追加により前年度比</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の増加。総務費については、ふるさと納税の返礼業務委託費用の増等により対前年度比</a:t>
          </a:r>
          <a:r>
            <a:rPr lang="en-US" altLang="ja-JP" sz="1100">
              <a:solidFill>
                <a:schemeClr val="dk1"/>
              </a:solidFill>
              <a:effectLst/>
              <a:latin typeface="+mn-lt"/>
              <a:ea typeface="+mn-ea"/>
              <a:cs typeface="+mn-cs"/>
            </a:rPr>
            <a:t>+9.4%</a:t>
          </a:r>
          <a:r>
            <a:rPr lang="ja-JP" altLang="ja-JP" sz="1100">
              <a:solidFill>
                <a:schemeClr val="dk1"/>
              </a:solidFill>
              <a:effectLst/>
              <a:latin typeface="+mn-lt"/>
              <a:ea typeface="+mn-ea"/>
              <a:cs typeface="+mn-cs"/>
            </a:rPr>
            <a:t>の増加。民生費については、子育て世帯臨時特別給付金の減額により対前年度比</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の減少。衛生費については、火葬場解体工事の完了により対前年度比</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の減少。農林水産業費については、紀州材製サウナ購入費や林業就業者への補助金事業により対前年度比</a:t>
          </a:r>
          <a:r>
            <a:rPr lang="en-US" altLang="ja-JP" sz="1100">
              <a:solidFill>
                <a:schemeClr val="dk1"/>
              </a:solidFill>
              <a:effectLst/>
              <a:latin typeface="+mn-lt"/>
              <a:ea typeface="+mn-ea"/>
              <a:cs typeface="+mn-cs"/>
            </a:rPr>
            <a:t>+16.2%</a:t>
          </a:r>
          <a:r>
            <a:rPr lang="ja-JP" altLang="ja-JP" sz="1100">
              <a:solidFill>
                <a:schemeClr val="dk1"/>
              </a:solidFill>
              <a:effectLst/>
              <a:latin typeface="+mn-lt"/>
              <a:ea typeface="+mn-ea"/>
              <a:cs typeface="+mn-cs"/>
            </a:rPr>
            <a:t>の増加。商工費については、アフターコロナ観光拠点整備事業の完了等により対前年度比</a:t>
          </a:r>
          <a:r>
            <a:rPr lang="en-US" altLang="ja-JP" sz="1100">
              <a:solidFill>
                <a:schemeClr val="dk1"/>
              </a:solidFill>
              <a:effectLst/>
              <a:latin typeface="+mn-lt"/>
              <a:ea typeface="+mn-ea"/>
              <a:cs typeface="+mn-cs"/>
            </a:rPr>
            <a:t>-34.7%</a:t>
          </a:r>
          <a:r>
            <a:rPr lang="ja-JP" altLang="ja-JP" sz="1100">
              <a:solidFill>
                <a:schemeClr val="dk1"/>
              </a:solidFill>
              <a:effectLst/>
              <a:latin typeface="+mn-lt"/>
              <a:ea typeface="+mn-ea"/>
              <a:cs typeface="+mn-cs"/>
            </a:rPr>
            <a:t>の減少。土木費については、子育て世帯向け賃貸住宅整備事業の完了等により対前年度比</a:t>
          </a:r>
          <a:r>
            <a:rPr lang="en-US" altLang="ja-JP" sz="1100">
              <a:solidFill>
                <a:schemeClr val="dk1"/>
              </a:solidFill>
              <a:effectLst/>
              <a:latin typeface="+mn-lt"/>
              <a:ea typeface="+mn-ea"/>
              <a:cs typeface="+mn-cs"/>
            </a:rPr>
            <a:t>-20.4%</a:t>
          </a:r>
          <a:r>
            <a:rPr lang="ja-JP" altLang="ja-JP" sz="1100">
              <a:solidFill>
                <a:schemeClr val="dk1"/>
              </a:solidFill>
              <a:effectLst/>
              <a:latin typeface="+mn-lt"/>
              <a:ea typeface="+mn-ea"/>
              <a:cs typeface="+mn-cs"/>
            </a:rPr>
            <a:t>の減少。消防費は防地避難所整備事業の実施等により対前年度比</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の増加。教育費は給食センター整備事業の完了等により対前年度比</a:t>
          </a:r>
          <a:r>
            <a:rPr lang="en-US" altLang="ja-JP" sz="1100">
              <a:solidFill>
                <a:schemeClr val="dk1"/>
              </a:solidFill>
              <a:effectLst/>
              <a:latin typeface="+mn-lt"/>
              <a:ea typeface="+mn-ea"/>
              <a:cs typeface="+mn-cs"/>
            </a:rPr>
            <a:t>-57.8%</a:t>
          </a:r>
          <a:r>
            <a:rPr lang="ja-JP" altLang="ja-JP" sz="1100">
              <a:solidFill>
                <a:schemeClr val="dk1"/>
              </a:solidFill>
              <a:effectLst/>
              <a:latin typeface="+mn-lt"/>
              <a:ea typeface="+mn-ea"/>
              <a:cs typeface="+mn-cs"/>
            </a:rPr>
            <a:t>の減少。</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財政調整基金について、前年度に引き続き取り崩しは解消され、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積み立てることができた。積み立ての要因は、歳入では普通交付税は減額したが残土処分費の増額等により増加、歳出では大型事業の完了等により総事業費が減少したことが主な要因である。歳入及び歳出において、新型コロナウイルス感染症の影響による一時的な改善であることから、引き続き歳入の確保、歳出削減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昨年度と同様に各会計とも黒字となっているが、国保すさみ病院事業会計における事業収益の減少等により、引き続き一般会計からの病院事業への補助金額が多額となってとおり、移転事業も進めていることから地方債の償還等で財政圧迫の要因となる可能性がある。職員全員が危機意識を持ち、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％であり、類似団体平均値と比べ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上回っている。当町は過疎対策事業債など交付税算入率の高い地方債を主に借り入れているため、公債費に係る普通交付税の算入額は増加しているが、元利償還金が大幅に増加したことが比率の増加要因となっている。地方債の償還のピークは過ぎているが、病院事業会計において現在実施している病院移転事業の財源としている地方債の償還が始まった際は、再度比率上昇の可能性があることから、地方債充当事業については事業の取捨選択を徹底し、適正な水準にな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基金があるため、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和歌山県すさみ町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（増減理由）</a:t>
          </a:r>
          <a:endParaRPr kumimoji="1" lang="en-US" altLang="ja-JP" sz="1400">
            <a:solidFill>
              <a:schemeClr val="dk1"/>
            </a:solidFill>
            <a:effectLst/>
            <a:latin typeface="+mn-ea"/>
            <a:ea typeface="+mn-ea"/>
            <a:cs typeface="+mn-cs"/>
          </a:endParaRPr>
        </a:p>
        <a:p>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令和</a:t>
          </a:r>
          <a:r>
            <a:rPr kumimoji="1" lang="en-US" altLang="ja-JP" sz="1400">
              <a:solidFill>
                <a:schemeClr val="dk1"/>
              </a:solidFill>
              <a:effectLst/>
              <a:latin typeface="+mn-ea"/>
              <a:ea typeface="+mn-ea"/>
              <a:cs typeface="+mn-cs"/>
            </a:rPr>
            <a:t>4</a:t>
          </a:r>
          <a:r>
            <a:rPr kumimoji="1" lang="ja-JP" altLang="ja-JP" sz="1400">
              <a:solidFill>
                <a:schemeClr val="dk1"/>
              </a:solidFill>
              <a:effectLst/>
              <a:latin typeface="+mn-ea"/>
              <a:ea typeface="+mn-ea"/>
              <a:cs typeface="+mn-cs"/>
            </a:rPr>
            <a:t>年度末残高は</a:t>
          </a:r>
          <a:r>
            <a:rPr kumimoji="1" lang="en-US" altLang="ja-JP" sz="1400">
              <a:solidFill>
                <a:schemeClr val="dk1"/>
              </a:solidFill>
              <a:effectLst/>
              <a:latin typeface="+mn-ea"/>
              <a:ea typeface="+mn-ea"/>
              <a:cs typeface="+mn-cs"/>
            </a:rPr>
            <a:t>3,417</a:t>
          </a:r>
          <a:r>
            <a:rPr kumimoji="1" lang="ja-JP" altLang="ja-JP" sz="1400">
              <a:solidFill>
                <a:schemeClr val="dk1"/>
              </a:solidFill>
              <a:effectLst/>
              <a:latin typeface="+mn-ea"/>
              <a:ea typeface="+mn-ea"/>
              <a:cs typeface="+mn-cs"/>
            </a:rPr>
            <a:t>百万円となっており、前年度に比べ</a:t>
          </a:r>
          <a:r>
            <a:rPr kumimoji="1" lang="en-US" altLang="ja-JP" sz="1400">
              <a:solidFill>
                <a:schemeClr val="dk1"/>
              </a:solidFill>
              <a:effectLst/>
              <a:latin typeface="+mn-ea"/>
              <a:ea typeface="+mn-ea"/>
              <a:cs typeface="+mn-cs"/>
            </a:rPr>
            <a:t>347</a:t>
          </a:r>
          <a:r>
            <a:rPr kumimoji="1" lang="ja-JP" altLang="ja-JP" sz="1400">
              <a:solidFill>
                <a:schemeClr val="dk1"/>
              </a:solidFill>
              <a:effectLst/>
              <a:latin typeface="+mn-ea"/>
              <a:ea typeface="+mn-ea"/>
              <a:cs typeface="+mn-cs"/>
            </a:rPr>
            <a:t>百万円増加した。主に地域振興基金</a:t>
          </a:r>
          <a:r>
            <a:rPr kumimoji="1" lang="en-US" altLang="ja-JP" sz="1400">
              <a:solidFill>
                <a:schemeClr val="dk1"/>
              </a:solidFill>
              <a:effectLst/>
              <a:latin typeface="+mn-ea"/>
              <a:ea typeface="+mn-ea"/>
              <a:cs typeface="+mn-cs"/>
            </a:rPr>
            <a:t>160</a:t>
          </a:r>
          <a:r>
            <a:rPr kumimoji="1" lang="ja-JP" altLang="ja-JP" sz="1400">
              <a:solidFill>
                <a:schemeClr val="dk1"/>
              </a:solidFill>
              <a:effectLst/>
              <a:latin typeface="+mn-ea"/>
              <a:ea typeface="+mn-ea"/>
              <a:cs typeface="+mn-cs"/>
            </a:rPr>
            <a:t>百万円、財政調整基金</a:t>
          </a:r>
          <a:r>
            <a:rPr kumimoji="1" lang="en-US" altLang="ja-JP" sz="1400">
              <a:solidFill>
                <a:schemeClr val="dk1"/>
              </a:solidFill>
              <a:effectLst/>
              <a:latin typeface="+mn-ea"/>
              <a:ea typeface="+mn-ea"/>
              <a:cs typeface="+mn-cs"/>
            </a:rPr>
            <a:t>90</a:t>
          </a:r>
          <a:r>
            <a:rPr kumimoji="1" lang="ja-JP" altLang="ja-JP" sz="1400">
              <a:solidFill>
                <a:schemeClr val="dk1"/>
              </a:solidFill>
              <a:effectLst/>
              <a:latin typeface="+mn-ea"/>
              <a:ea typeface="+mn-ea"/>
              <a:cs typeface="+mn-cs"/>
            </a:rPr>
            <a:t>百万円、森林環境譲与税基金</a:t>
          </a:r>
          <a:r>
            <a:rPr kumimoji="1" lang="en-US" altLang="ja-JP" sz="1400">
              <a:solidFill>
                <a:schemeClr val="dk1"/>
              </a:solidFill>
              <a:effectLst/>
              <a:latin typeface="+mn-ea"/>
              <a:ea typeface="+mn-ea"/>
              <a:cs typeface="+mn-cs"/>
            </a:rPr>
            <a:t>19</a:t>
          </a:r>
          <a:r>
            <a:rPr kumimoji="1" lang="ja-JP" altLang="ja-JP" sz="1400">
              <a:solidFill>
                <a:schemeClr val="dk1"/>
              </a:solidFill>
              <a:effectLst/>
              <a:latin typeface="+mn-ea"/>
              <a:ea typeface="+mn-ea"/>
              <a:cs typeface="+mn-cs"/>
            </a:rPr>
            <a:t>百万円を積み立てることができた。残土処分費の増額による臨時的収入の増が積み立ての要因である。</a:t>
          </a:r>
          <a:endParaRPr kumimoji="1" lang="en-US" altLang="ja-JP" sz="1400">
            <a:solidFill>
              <a:schemeClr val="dk1"/>
            </a:solidFill>
            <a:effectLst/>
            <a:latin typeface="+mn-ea"/>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（今後の方針）</a:t>
          </a:r>
          <a:endParaRPr kumimoji="1" lang="en-US" altLang="ja-JP" sz="1400">
            <a:solidFill>
              <a:schemeClr val="dk1"/>
            </a:solidFill>
            <a:effectLst/>
            <a:latin typeface="+mn-lt"/>
            <a:ea typeface="+mn-ea"/>
            <a:cs typeface="+mn-cs"/>
          </a:endParaRPr>
        </a:p>
        <a:p>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ふるさとづくり基金や森林環境譲与税基金などをその他特定目的基金は増加傾向である。そのため、基金を積み立てるだけではなく、より活用していくことも取り組んでいく必要がある。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（基金の使途）</a:t>
          </a:r>
          <a:endParaRPr kumimoji="1" lang="en-US" altLang="ja-JP" sz="1400">
            <a:solidFill>
              <a:schemeClr val="dk1"/>
            </a:solidFill>
            <a:effectLst/>
            <a:latin typeface="+mn-ea"/>
            <a:ea typeface="+mn-ea"/>
            <a:cs typeface="+mn-cs"/>
          </a:endParaRPr>
        </a:p>
        <a:p>
          <a:r>
            <a:rPr kumimoji="1" lang="ja-JP" altLang="ja-JP" sz="1200">
              <a:solidFill>
                <a:schemeClr val="dk1"/>
              </a:solidFill>
              <a:effectLst/>
              <a:latin typeface="+mn-lt"/>
              <a:ea typeface="+mn-ea"/>
              <a:cs typeface="+mn-cs"/>
            </a:rPr>
            <a:t>　地域振興基金：安全で住みよく、活力ある町づくりを推進する</a:t>
          </a:r>
          <a:endParaRPr lang="ja-JP" altLang="ja-JP" sz="1200">
            <a:effectLst/>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ふるさとづくり基金：すさみ町の豊かな自然環境と地域の歴史・文化を守るとともに福祉の向上を目指す</a:t>
          </a:r>
          <a:endParaRPr lang="ja-JP" altLang="ja-JP" sz="1200">
            <a:effectLst/>
          </a:endParaRPr>
        </a:p>
        <a:p>
          <a:r>
            <a:rPr kumimoji="1" lang="ja-JP" altLang="ja-JP" sz="1200">
              <a:solidFill>
                <a:schemeClr val="dk1"/>
              </a:solidFill>
              <a:effectLst/>
              <a:latin typeface="+mn-lt"/>
              <a:ea typeface="+mn-ea"/>
              <a:cs typeface="+mn-cs"/>
            </a:rPr>
            <a:t>　和深川地区飲料水供給施設維持管理基金：和深川地区における生活用水の水枯渇等に対する給水施設に係る維持として活用</a:t>
          </a:r>
          <a:endParaRPr lang="ja-JP" altLang="ja-JP" sz="1200">
            <a:effectLst/>
          </a:endParaRPr>
        </a:p>
        <a:p>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森林環境譲与税基金：間伐や人材育成、担い手の確保、木材利用の促進や普及啓発等の森林整備及びその促進による経費へ活用</a:t>
          </a:r>
          <a:endParaRPr kumimoji="1" lang="en-US" altLang="ja-JP" sz="1200" baseline="0">
            <a:solidFill>
              <a:schemeClr val="dk1"/>
            </a:solidFill>
            <a:effectLst/>
            <a:latin typeface="+mn-lt"/>
            <a:ea typeface="+mn-ea"/>
            <a:cs typeface="+mn-cs"/>
          </a:endParaRPr>
        </a:p>
        <a:p>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道の駅すさみ振興基金：道の駅すさみの施設に要する資金を充てるため</a:t>
          </a:r>
          <a:endParaRPr kumimoji="1" lang="en-US" altLang="ja-JP" sz="12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（増減理由）</a:t>
          </a:r>
          <a:endParaRPr kumimoji="1" lang="en-US" altLang="ja-JP" sz="1400">
            <a:solidFill>
              <a:schemeClr val="dk1"/>
            </a:solidFill>
            <a:effectLst/>
            <a:latin typeface="+mn-ea"/>
            <a:ea typeface="+mn-ea"/>
            <a:cs typeface="+mn-cs"/>
          </a:endParaRPr>
        </a:p>
        <a:p>
          <a:pPr eaLnBrk="1" fontAlgn="auto" latinLnBrk="0" hangingPunct="1"/>
          <a:r>
            <a:rPr kumimoji="1" lang="ja-JP" altLang="ja-JP" sz="1200">
              <a:solidFill>
                <a:schemeClr val="dk1"/>
              </a:solidFill>
              <a:effectLst/>
              <a:latin typeface="+mn-lt"/>
              <a:ea typeface="+mn-ea"/>
              <a:cs typeface="+mn-cs"/>
            </a:rPr>
            <a:t>　昨年度に比べ＋</a:t>
          </a:r>
          <a:r>
            <a:rPr kumimoji="1" lang="en-US" altLang="ja-JP" sz="1200">
              <a:solidFill>
                <a:schemeClr val="dk1"/>
              </a:solidFill>
              <a:effectLst/>
              <a:latin typeface="+mn-lt"/>
              <a:ea typeface="+mn-ea"/>
              <a:cs typeface="+mn-cs"/>
            </a:rPr>
            <a:t>256</a:t>
          </a:r>
          <a:r>
            <a:rPr kumimoji="1" lang="ja-JP" altLang="ja-JP" sz="1200">
              <a:solidFill>
                <a:schemeClr val="dk1"/>
              </a:solidFill>
              <a:effectLst/>
              <a:latin typeface="+mn-lt"/>
              <a:ea typeface="+mn-ea"/>
              <a:cs typeface="+mn-cs"/>
            </a:rPr>
            <a:t>百万円の</a:t>
          </a:r>
          <a:r>
            <a:rPr kumimoji="1" lang="en-US" altLang="ja-JP" sz="1200">
              <a:solidFill>
                <a:schemeClr val="dk1"/>
              </a:solidFill>
              <a:effectLst/>
              <a:latin typeface="+mn-lt"/>
              <a:ea typeface="+mn-ea"/>
              <a:cs typeface="+mn-cs"/>
            </a:rPr>
            <a:t>2,026</a:t>
          </a:r>
          <a:r>
            <a:rPr kumimoji="1" lang="ja-JP" altLang="ja-JP" sz="1200">
              <a:solidFill>
                <a:schemeClr val="dk1"/>
              </a:solidFill>
              <a:effectLst/>
              <a:latin typeface="+mn-lt"/>
              <a:ea typeface="+mn-ea"/>
              <a:cs typeface="+mn-cs"/>
            </a:rPr>
            <a:t>百万円となっており、増加の要因は地域振興基金</a:t>
          </a:r>
          <a:r>
            <a:rPr kumimoji="1" lang="en-US" altLang="ja-JP" sz="1200">
              <a:solidFill>
                <a:schemeClr val="dk1"/>
              </a:solidFill>
              <a:effectLst/>
              <a:latin typeface="+mn-lt"/>
              <a:ea typeface="+mn-ea"/>
              <a:cs typeface="+mn-cs"/>
            </a:rPr>
            <a:t>160</a:t>
          </a:r>
          <a:r>
            <a:rPr kumimoji="1" lang="ja-JP" altLang="ja-JP" sz="1200">
              <a:solidFill>
                <a:schemeClr val="dk1"/>
              </a:solidFill>
              <a:effectLst/>
              <a:latin typeface="+mn-lt"/>
              <a:ea typeface="+mn-ea"/>
              <a:cs typeface="+mn-cs"/>
            </a:rPr>
            <a:t>百万円、ふるさとづくり基金</a:t>
          </a:r>
          <a:r>
            <a:rPr kumimoji="1" lang="en-US" altLang="ja-JP" sz="1200">
              <a:solidFill>
                <a:schemeClr val="dk1"/>
              </a:solidFill>
              <a:effectLst/>
              <a:latin typeface="+mn-lt"/>
              <a:ea typeface="+mn-ea"/>
              <a:cs typeface="+mn-cs"/>
            </a:rPr>
            <a:t>70</a:t>
          </a:r>
          <a:r>
            <a:rPr kumimoji="1" lang="ja-JP" altLang="ja-JP" sz="1200">
              <a:solidFill>
                <a:schemeClr val="dk1"/>
              </a:solidFill>
              <a:effectLst/>
              <a:latin typeface="+mn-lt"/>
              <a:ea typeface="+mn-ea"/>
              <a:cs typeface="+mn-cs"/>
            </a:rPr>
            <a:t>百万円や森林環境譲与税基金</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百万円を積み立てることができたためである。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ふるさとづくり基金については、新たな業務委託先と契約し広告等による宣伝の拡充により寄付額が増加したためである。</a:t>
          </a:r>
          <a:endParaRPr lang="ja-JP" altLang="ja-JP" sz="1200">
            <a:effectLst/>
          </a:endParaRPr>
        </a:p>
        <a:p>
          <a:r>
            <a:rPr kumimoji="1" lang="ja-JP" altLang="ja-JP" sz="1200">
              <a:solidFill>
                <a:schemeClr val="dk1"/>
              </a:solidFill>
              <a:effectLst/>
              <a:latin typeface="+mn-lt"/>
              <a:ea typeface="+mn-ea"/>
              <a:cs typeface="+mn-cs"/>
            </a:rPr>
            <a:t>　森林環境譲与税基金については、森林環境譲与税の交付額が前年度に比べ</a:t>
          </a:r>
          <a:r>
            <a:rPr kumimoji="1" lang="en-US" altLang="ja-JP" sz="1200">
              <a:solidFill>
                <a:schemeClr val="dk1"/>
              </a:solidFill>
              <a:effectLst/>
              <a:latin typeface="+mn-lt"/>
              <a:ea typeface="+mn-ea"/>
              <a:cs typeface="+mn-cs"/>
            </a:rPr>
            <a:t>11.8</a:t>
          </a:r>
          <a:r>
            <a:rPr kumimoji="1" lang="ja-JP" altLang="ja-JP" sz="1200">
              <a:solidFill>
                <a:schemeClr val="dk1"/>
              </a:solidFill>
              <a:effectLst/>
              <a:latin typeface="+mn-lt"/>
              <a:ea typeface="+mn-ea"/>
              <a:cs typeface="+mn-cs"/>
            </a:rPr>
            <a:t>百万円増の</a:t>
          </a:r>
          <a:r>
            <a:rPr kumimoji="1" lang="en-US" altLang="ja-JP" sz="1200">
              <a:solidFill>
                <a:schemeClr val="dk1"/>
              </a:solidFill>
              <a:effectLst/>
              <a:latin typeface="+mn-lt"/>
              <a:ea typeface="+mn-ea"/>
              <a:cs typeface="+mn-cs"/>
            </a:rPr>
            <a:t>50.8</a:t>
          </a:r>
          <a:r>
            <a:rPr kumimoji="1" lang="ja-JP" altLang="ja-JP" sz="1200">
              <a:solidFill>
                <a:schemeClr val="dk1"/>
              </a:solidFill>
              <a:effectLst/>
              <a:latin typeface="+mn-lt"/>
              <a:ea typeface="+mn-ea"/>
              <a:cs typeface="+mn-cs"/>
            </a:rPr>
            <a:t>百万円であり、活用以上に交付額が多かったことから当基金への積立額が増加した</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endParaRPr kumimoji="1" lang="en-US" altLang="ja-JP" sz="1400">
            <a:solidFill>
              <a:schemeClr val="dk1"/>
            </a:solidFill>
            <a:effectLst/>
            <a:latin typeface="+mn-ea"/>
            <a:ea typeface="+mn-ea"/>
            <a:cs typeface="+mn-cs"/>
          </a:endParaRPr>
        </a:p>
        <a:p>
          <a:pPr eaLnBrk="1" fontAlgn="auto" latinLnBrk="0" hangingPunct="1"/>
          <a:r>
            <a:rPr kumimoji="1" lang="ja-JP" altLang="ja-JP" sz="1200">
              <a:solidFill>
                <a:schemeClr val="dk1"/>
              </a:solidFill>
              <a:effectLst/>
              <a:latin typeface="+mn-lt"/>
              <a:ea typeface="+mn-ea"/>
              <a:cs typeface="+mn-cs"/>
            </a:rPr>
            <a:t>　それぞれの基金の目的に応じた事業実施の際に活用し、財政的な負担が減少するように努める。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特に森林環境譲与税基金やふるさとづくり基金は活用（取り崩し）以上に積立てしているため、森林事業へのさらなる活用や、公共施設高台移転事業など大型事業を実施する際の国庫補助金や地方債の対象外となる一般財源への充当を検討し基金を活用していく。</a:t>
          </a:r>
          <a:endParaRPr lang="ja-JP" altLang="ja-JP" sz="1200">
            <a:effectLst/>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（増減理由）</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　令和</a:t>
          </a:r>
          <a:r>
            <a:rPr kumimoji="1" lang="en-US" altLang="ja-JP" sz="1400" b="0" i="0" u="none" strike="noStrike" kern="0" cap="none" spc="0" normalizeH="0" baseline="0" noProof="0">
              <a:ln>
                <a:noFill/>
              </a:ln>
              <a:solidFill>
                <a:prstClr val="black"/>
              </a:solidFill>
              <a:effectLst/>
              <a:uLnTx/>
              <a:uFillTx/>
              <a:latin typeface="+mn-ea"/>
              <a:ea typeface="+mn-ea"/>
              <a:cs typeface="+mn-cs"/>
            </a:rPr>
            <a:t>4</a:t>
          </a:r>
          <a:r>
            <a:rPr kumimoji="1" lang="ja-JP" altLang="en-US" sz="1400" b="0" i="0" u="none" strike="noStrike" kern="0" cap="none" spc="0" normalizeH="0" baseline="0" noProof="0">
              <a:ln>
                <a:noFill/>
              </a:ln>
              <a:solidFill>
                <a:prstClr val="black"/>
              </a:solidFill>
              <a:effectLst/>
              <a:uLnTx/>
              <a:uFillTx/>
              <a:latin typeface="+mn-ea"/>
              <a:ea typeface="+mn-ea"/>
              <a:cs typeface="+mn-cs"/>
            </a:rPr>
            <a:t>年度末残高は、</a:t>
          </a:r>
          <a:r>
            <a:rPr kumimoji="1" lang="en-US" altLang="ja-JP" sz="1400" b="0" i="0" u="none" strike="noStrike" kern="0" cap="none" spc="0" normalizeH="0" baseline="0" noProof="0">
              <a:ln>
                <a:noFill/>
              </a:ln>
              <a:solidFill>
                <a:prstClr val="black"/>
              </a:solidFill>
              <a:effectLst/>
              <a:uLnTx/>
              <a:uFillTx/>
              <a:latin typeface="+mn-ea"/>
              <a:ea typeface="+mn-ea"/>
              <a:cs typeface="+mn-cs"/>
            </a:rPr>
            <a:t>90</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百万円増の</a:t>
          </a:r>
          <a:r>
            <a:rPr kumimoji="1" lang="en-US" altLang="ja-JP" sz="1400" b="0" i="0" u="none" strike="noStrike" kern="0" cap="none" spc="0" normalizeH="0" baseline="0" noProof="0">
              <a:ln>
                <a:noFill/>
              </a:ln>
              <a:solidFill>
                <a:prstClr val="black"/>
              </a:solidFill>
              <a:effectLst/>
              <a:uLnTx/>
              <a:uFillTx/>
              <a:latin typeface="+mn-ea"/>
              <a:ea typeface="+mn-ea"/>
              <a:cs typeface="+mn-cs"/>
            </a:rPr>
            <a:t>1,348</a:t>
          </a:r>
          <a:r>
            <a:rPr kumimoji="1" lang="ja-JP" altLang="en-US" sz="1400" b="0" i="0" u="none" strike="noStrike" kern="0" cap="none" spc="0" normalizeH="0" baseline="0" noProof="0">
              <a:ln>
                <a:noFill/>
              </a:ln>
              <a:solidFill>
                <a:prstClr val="black"/>
              </a:solidFill>
              <a:effectLst/>
              <a:uLnTx/>
              <a:uFillTx/>
              <a:latin typeface="+mn-ea"/>
              <a:ea typeface="+mn-ea"/>
              <a:cs typeface="+mn-cs"/>
            </a:rPr>
            <a:t>百万円となった。昨年度に続き積み立てることができたが、主な要因は上記に記載しているとおり、残土処分費の増額による臨時的収入の増が主な要因である。</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（今後の方針）</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　</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ea"/>
              <a:ea typeface="+mn-ea"/>
              <a:cs typeface="+mn-cs"/>
            </a:rPr>
            <a:t>　</a:t>
          </a:r>
          <a:r>
            <a:rPr kumimoji="1" lang="ja-JP" altLang="ja-JP" sz="1400" b="0" i="0" u="none" strike="noStrike" kern="0" cap="none" spc="0" normalizeH="0" baseline="0" noProof="0">
              <a:ln>
                <a:noFill/>
              </a:ln>
              <a:solidFill>
                <a:prstClr val="black"/>
              </a:solidFill>
              <a:effectLst/>
              <a:uLnTx/>
              <a:uFillTx/>
              <a:latin typeface="+mn-ea"/>
              <a:ea typeface="+mn-ea"/>
              <a:cs typeface="+mn-cs"/>
            </a:rPr>
            <a:t>次年度以降も可能な限り取り崩しがないように財政運営に努める。</a:t>
          </a:r>
          <a:endParaRPr kumimoji="1" lang="en-US" altLang="ja-JP" sz="1400" b="0" i="0" u="none" strike="noStrike" kern="0" cap="none" spc="0" normalizeH="0" baseline="0" noProof="0">
            <a:ln>
              <a:noFill/>
            </a:ln>
            <a:solidFill>
              <a:prstClr val="black"/>
            </a:solidFill>
            <a:effectLst/>
            <a:uLnTx/>
            <a:uFillTx/>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kumimoji="1" lang="en-US" altLang="ja-JP" sz="1400">
            <a:solidFill>
              <a:schemeClr val="dk1"/>
            </a:solidFill>
            <a:effectLst/>
            <a:latin typeface="+mn-lt"/>
            <a:ea typeface="+mn-ea"/>
            <a:cs typeface="+mn-cs"/>
          </a:endParaRPr>
        </a:p>
        <a:p>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昨年度から増減はなく、</a:t>
          </a:r>
          <a:r>
            <a:rPr kumimoji="1" lang="en-US" altLang="ja-JP" sz="1400">
              <a:solidFill>
                <a:schemeClr val="dk1"/>
              </a:solidFill>
              <a:effectLst/>
              <a:latin typeface="+mn-lt"/>
              <a:ea typeface="+mn-ea"/>
              <a:cs typeface="+mn-cs"/>
            </a:rPr>
            <a:t>43</a:t>
          </a:r>
          <a:r>
            <a:rPr kumimoji="1" lang="ja-JP" altLang="ja-JP" sz="1400">
              <a:solidFill>
                <a:schemeClr val="dk1"/>
              </a:solidFill>
              <a:effectLst/>
              <a:latin typeface="+mn-lt"/>
              <a:ea typeface="+mn-ea"/>
              <a:cs typeface="+mn-cs"/>
            </a:rPr>
            <a:t>百万円である。</a:t>
          </a:r>
          <a:endParaRPr kumimoji="1" lang="en-US" altLang="ja-JP" sz="1400">
            <a:solidFill>
              <a:schemeClr val="dk1"/>
            </a:solidFill>
            <a:effectLst/>
            <a:latin typeface="+mn-lt"/>
            <a:ea typeface="+mn-ea"/>
            <a:cs typeface="+mn-cs"/>
          </a:endParaRPr>
        </a:p>
        <a:p>
          <a:pPr eaLnBrk="1" fontAlgn="auto" latinLnBrk="0" hangingPunct="1"/>
          <a:endParaRPr lang="en-US" altLang="ja-JP" sz="1400">
            <a:effectLst/>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（今後の方針）</a:t>
          </a:r>
          <a:endParaRPr kumimoji="1" lang="en-US" altLang="ja-JP" sz="1400">
            <a:solidFill>
              <a:schemeClr val="dk1"/>
            </a:solidFill>
            <a:effectLst/>
            <a:latin typeface="+mn-lt"/>
            <a:ea typeface="+mn-ea"/>
            <a:cs typeface="+mn-cs"/>
          </a:endParaRPr>
        </a:p>
        <a:p>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昨年度が一般会計において償還額のピークであり、今後著しく増加は見込んでいないが、将来、償還額が増加した際は平準化のため当基金の活用を検討する。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増加した。公共施設高台移転事業など新規（更新）の施設も建設しているが、施設の老朽化が進んでいることから、公共施設等総合管理計画や個別施設計画などを活用し、除却・複合等をも検討し計画的な施設更新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74482"/>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94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94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7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168474</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4969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0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24947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1252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93164</xdr:rowOff>
    </xdr:from>
    <xdr:to>
      <xdr:col>15</xdr:col>
      <xdr:colOff>187325</xdr:colOff>
      <xdr:row>30</xdr:row>
      <xdr:rowOff>23314</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0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143964</xdr:rowOff>
    </xdr:from>
    <xdr:to>
      <xdr:col>19</xdr:col>
      <xdr:colOff>136525</xdr:colOff>
      <xdr:row>29</xdr:row>
      <xdr:rowOff>153217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11601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143964</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088255"/>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16056</xdr:rowOff>
    </xdr:from>
    <xdr:to>
      <xdr:col>7</xdr:col>
      <xdr:colOff>187325</xdr:colOff>
      <xdr:row>29</xdr:row>
      <xdr:rowOff>117656</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49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66856</xdr:rowOff>
    </xdr:from>
    <xdr:to>
      <xdr:col>11</xdr:col>
      <xdr:colOff>136525</xdr:colOff>
      <xdr:row>29</xdr:row>
      <xdr:rowOff>116205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038906"/>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17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134183</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76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８１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している。要因としては分母にあたる経常一般財源（普通交付税）の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が要因である。</a:t>
          </a:r>
          <a:endParaRPr lang="ja-JP" altLang="ja-JP">
            <a:effectLst/>
          </a:endParaRPr>
        </a:p>
        <a:p>
          <a:r>
            <a:rPr kumimoji="1" lang="ja-JP" altLang="ja-JP" sz="1100">
              <a:solidFill>
                <a:schemeClr val="dk1"/>
              </a:solidFill>
              <a:effectLst/>
              <a:latin typeface="+mn-lt"/>
              <a:ea typeface="+mn-ea"/>
              <a:cs typeface="+mn-cs"/>
            </a:rPr>
            <a:t>県内平均及び全国平均に比べると下回る数値であるが、類似団体に比べ上回る数値であることから、健全な財政運営に努める。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4489903"/>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59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9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4567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471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465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4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50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506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26543</xdr:rowOff>
    </xdr:from>
    <xdr:to>
      <xdr:col>76</xdr:col>
      <xdr:colOff>73025</xdr:colOff>
      <xdr:row>29</xdr:row>
      <xdr:rowOff>128143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744700" y="4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4970</xdr:rowOff>
    </xdr:from>
    <xdr:ext cx="469744" cy="259045"/>
    <xdr:sp macro="" textlink="">
      <xdr:nvSpPr>
        <xdr:cNvPr id="158" name="債務償還比率該当値テキスト">
          <a:extLst>
            <a:ext uri="{FF2B5EF4-FFF2-40B4-BE49-F238E27FC236}">
              <a16:creationId xmlns:a16="http://schemas.microsoft.com/office/drawing/2014/main" id="{00000000-0008-0000-0000-00009E000000}"/>
            </a:ext>
          </a:extLst>
        </xdr:cNvPr>
        <xdr:cNvSpPr txBox="1"/>
      </xdr:nvSpPr>
      <xdr:spPr>
        <a:xfrm>
          <a:off x="14846300" y="497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72925</xdr:rowOff>
    </xdr:from>
    <xdr:to>
      <xdr:col>72</xdr:col>
      <xdr:colOff>123825</xdr:colOff>
      <xdr:row>29</xdr:row>
      <xdr:rowOff>3075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033500" y="48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123725</xdr:rowOff>
    </xdr:from>
    <xdr:to>
      <xdr:col>76</xdr:col>
      <xdr:colOff>22225</xdr:colOff>
      <xdr:row>29</xdr:row>
      <xdr:rowOff>77343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4084300" y="4924325"/>
          <a:ext cx="711200" cy="1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164719</xdr:rowOff>
    </xdr:from>
    <xdr:to>
      <xdr:col>68</xdr:col>
      <xdr:colOff>123825</xdr:colOff>
      <xdr:row>30</xdr:row>
      <xdr:rowOff>94869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3271500" y="51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123725</xdr:rowOff>
    </xdr:from>
    <xdr:to>
      <xdr:col>72</xdr:col>
      <xdr:colOff>73025</xdr:colOff>
      <xdr:row>30</xdr:row>
      <xdr:rowOff>44069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3322300" y="4924325"/>
          <a:ext cx="762000" cy="26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137922</xdr:rowOff>
    </xdr:from>
    <xdr:to>
      <xdr:col>64</xdr:col>
      <xdr:colOff>123825</xdr:colOff>
      <xdr:row>31</xdr:row>
      <xdr:rowOff>68072</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2509500" y="52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44069</xdr:rowOff>
    </xdr:from>
    <xdr:to>
      <xdr:col>68</xdr:col>
      <xdr:colOff>73025</xdr:colOff>
      <xdr:row>31</xdr:row>
      <xdr:rowOff>17272</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2560300" y="5187569"/>
          <a:ext cx="762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103532</xdr:rowOff>
    </xdr:from>
    <xdr:to>
      <xdr:col>60</xdr:col>
      <xdr:colOff>123825</xdr:colOff>
      <xdr:row>31</xdr:row>
      <xdr:rowOff>33682</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1747500" y="52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154332</xdr:rowOff>
    </xdr:from>
    <xdr:to>
      <xdr:col>64</xdr:col>
      <xdr:colOff>73025</xdr:colOff>
      <xdr:row>31</xdr:row>
      <xdr:rowOff>17272</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11798300" y="5297832"/>
          <a:ext cx="7620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00000000-0008-0000-0000-0000A7000000}"/>
            </a:ext>
          </a:extLst>
        </xdr:cNvPr>
        <xdr:cNvSpPr txBox="1"/>
      </xdr:nvSpPr>
      <xdr:spPr>
        <a:xfrm>
          <a:off x="13836727" y="442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68" name="n_2aveValue債務償還比率">
          <a:extLst>
            <a:ext uri="{FF2B5EF4-FFF2-40B4-BE49-F238E27FC236}">
              <a16:creationId xmlns:a16="http://schemas.microsoft.com/office/drawing/2014/main" id="{00000000-0008-0000-0000-0000A8000000}"/>
            </a:ext>
          </a:extLst>
        </xdr:cNvPr>
        <xdr:cNvSpPr txBox="1"/>
      </xdr:nvSpPr>
      <xdr:spPr>
        <a:xfrm>
          <a:off x="13087427" y="477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69" name="n_3aveValue債務償還比率">
          <a:extLst>
            <a:ext uri="{FF2B5EF4-FFF2-40B4-BE49-F238E27FC236}">
              <a16:creationId xmlns:a16="http://schemas.microsoft.com/office/drawing/2014/main" id="{00000000-0008-0000-0000-0000A9000000}"/>
            </a:ext>
          </a:extLst>
        </xdr:cNvPr>
        <xdr:cNvSpPr txBox="1"/>
      </xdr:nvSpPr>
      <xdr:spPr>
        <a:xfrm>
          <a:off x="12325427" y="477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70" name="n_4aveValue債務償還比率">
          <a:extLst>
            <a:ext uri="{FF2B5EF4-FFF2-40B4-BE49-F238E27FC236}">
              <a16:creationId xmlns:a16="http://schemas.microsoft.com/office/drawing/2014/main" id="{00000000-0008-0000-0000-0000AA000000}"/>
            </a:ext>
          </a:extLst>
        </xdr:cNvPr>
        <xdr:cNvSpPr txBox="1"/>
      </xdr:nvSpPr>
      <xdr:spPr>
        <a:xfrm>
          <a:off x="11563427" y="48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165652</xdr:rowOff>
    </xdr:from>
    <xdr:ext cx="469744" cy="259045"/>
    <xdr:sp macro="" textlink="">
      <xdr:nvSpPr>
        <xdr:cNvPr id="171" name="n_1mainValue債務償還比率">
          <a:extLst>
            <a:ext uri="{FF2B5EF4-FFF2-40B4-BE49-F238E27FC236}">
              <a16:creationId xmlns:a16="http://schemas.microsoft.com/office/drawing/2014/main" id="{00000000-0008-0000-0000-0000AB000000}"/>
            </a:ext>
          </a:extLst>
        </xdr:cNvPr>
        <xdr:cNvSpPr txBox="1"/>
      </xdr:nvSpPr>
      <xdr:spPr>
        <a:xfrm>
          <a:off x="13836727" y="49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85996</xdr:rowOff>
    </xdr:from>
    <xdr:ext cx="469744" cy="259045"/>
    <xdr:sp macro="" textlink="">
      <xdr:nvSpPr>
        <xdr:cNvPr id="172" name="n_2mainValue債務償還比率">
          <a:extLst>
            <a:ext uri="{FF2B5EF4-FFF2-40B4-BE49-F238E27FC236}">
              <a16:creationId xmlns:a16="http://schemas.microsoft.com/office/drawing/2014/main" id="{00000000-0008-0000-0000-0000AC000000}"/>
            </a:ext>
          </a:extLst>
        </xdr:cNvPr>
        <xdr:cNvSpPr txBox="1"/>
      </xdr:nvSpPr>
      <xdr:spPr>
        <a:xfrm>
          <a:off x="13087427" y="522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59199</xdr:rowOff>
    </xdr:from>
    <xdr:ext cx="469744" cy="259045"/>
    <xdr:sp macro="" textlink="">
      <xdr:nvSpPr>
        <xdr:cNvPr id="173" name="n_3mainValue債務償還比率">
          <a:extLst>
            <a:ext uri="{FF2B5EF4-FFF2-40B4-BE49-F238E27FC236}">
              <a16:creationId xmlns:a16="http://schemas.microsoft.com/office/drawing/2014/main" id="{00000000-0008-0000-0000-0000AD000000}"/>
            </a:ext>
          </a:extLst>
        </xdr:cNvPr>
        <xdr:cNvSpPr txBox="1"/>
      </xdr:nvSpPr>
      <xdr:spPr>
        <a:xfrm>
          <a:off x="12325427" y="53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24809</xdr:rowOff>
    </xdr:from>
    <xdr:ext cx="469744" cy="259045"/>
    <xdr:sp macro="" textlink="">
      <xdr:nvSpPr>
        <xdr:cNvPr id="174" name="n_4mainValue債務償還比率">
          <a:extLst>
            <a:ext uri="{FF2B5EF4-FFF2-40B4-BE49-F238E27FC236}">
              <a16:creationId xmlns:a16="http://schemas.microsoft.com/office/drawing/2014/main" id="{00000000-0008-0000-0000-0000AE000000}"/>
            </a:ext>
          </a:extLst>
        </xdr:cNvPr>
        <xdr:cNvSpPr txBox="1"/>
      </xdr:nvSpPr>
      <xdr:spPr>
        <a:xfrm>
          <a:off x="11563427" y="533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64588</xdr:rowOff>
    </xdr:from>
    <xdr:to>
      <xdr:col>24</xdr:col>
      <xdr:colOff>114300</xdr:colOff>
      <xdr:row>39</xdr:row>
      <xdr:rowOff>166188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43015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81099</xdr:rowOff>
    </xdr:from>
    <xdr:to>
      <xdr:col>24</xdr:col>
      <xdr:colOff>63500</xdr:colOff>
      <xdr:row>39</xdr:row>
      <xdr:rowOff>115388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676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4173</xdr:rowOff>
    </xdr:from>
    <xdr:to>
      <xdr:col>15</xdr:col>
      <xdr:colOff>101600</xdr:colOff>
      <xdr:row>39</xdr:row>
      <xdr:rowOff>105773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54973</xdr:rowOff>
    </xdr:from>
    <xdr:to>
      <xdr:col>19</xdr:col>
      <xdr:colOff>177800</xdr:colOff>
      <xdr:row>39</xdr:row>
      <xdr:rowOff>81099</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41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157662</xdr:rowOff>
    </xdr:from>
    <xdr:to>
      <xdr:col>10</xdr:col>
      <xdr:colOff>165100</xdr:colOff>
      <xdr:row>39</xdr:row>
      <xdr:rowOff>87812</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37012</xdr:rowOff>
    </xdr:from>
    <xdr:to>
      <xdr:col>15</xdr:col>
      <xdr:colOff>50800</xdr:colOff>
      <xdr:row>39</xdr:row>
      <xdr:rowOff>54973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235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xdr:rowOff>
    </xdr:from>
    <xdr:to>
      <xdr:col>10</xdr:col>
      <xdr:colOff>114300</xdr:colOff>
      <xdr:row>39</xdr:row>
      <xdr:rowOff>37012</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909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96900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78939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10200</xdr:rowOff>
    </xdr:from>
    <xdr:to>
      <xdr:col>55</xdr:col>
      <xdr:colOff>50800</xdr:colOff>
      <xdr:row>41</xdr:row>
      <xdr:rowOff>111800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70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96577</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9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11252</xdr:rowOff>
    </xdr:from>
    <xdr:to>
      <xdr:col>50</xdr:col>
      <xdr:colOff>165100</xdr:colOff>
      <xdr:row>41</xdr:row>
      <xdr:rowOff>112852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70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61000</xdr:rowOff>
    </xdr:from>
    <xdr:to>
      <xdr:col>55</xdr:col>
      <xdr:colOff>0</xdr:colOff>
      <xdr:row>41</xdr:row>
      <xdr:rowOff>62052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090450"/>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18085</xdr:rowOff>
    </xdr:from>
    <xdr:to>
      <xdr:col>46</xdr:col>
      <xdr:colOff>38100</xdr:colOff>
      <xdr:row>41</xdr:row>
      <xdr:rowOff>119685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70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62052</xdr:rowOff>
    </xdr:from>
    <xdr:to>
      <xdr:col>50</xdr:col>
      <xdr:colOff>114300</xdr:colOff>
      <xdr:row>41</xdr:row>
      <xdr:rowOff>68885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7091502"/>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15001</xdr:rowOff>
    </xdr:from>
    <xdr:to>
      <xdr:col>41</xdr:col>
      <xdr:colOff>101600</xdr:colOff>
      <xdr:row>41</xdr:row>
      <xdr:rowOff>116601</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65801</xdr:rowOff>
    </xdr:from>
    <xdr:to>
      <xdr:col>45</xdr:col>
      <xdr:colOff>177800</xdr:colOff>
      <xdr:row>41</xdr:row>
      <xdr:rowOff>68885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861300" y="7095251"/>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17056</xdr:rowOff>
    </xdr:from>
    <xdr:to>
      <xdr:col>36</xdr:col>
      <xdr:colOff>165100</xdr:colOff>
      <xdr:row>41</xdr:row>
      <xdr:rowOff>118656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70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65801</xdr:rowOff>
    </xdr:from>
    <xdr:to>
      <xdr:col>41</xdr:col>
      <xdr:colOff>50800</xdr:colOff>
      <xdr:row>41</xdr:row>
      <xdr:rowOff>67856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7095251"/>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103979</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713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110812</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71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107728</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71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109783</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71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138430</xdr:rowOff>
    </xdr:from>
    <xdr:to>
      <xdr:col>24</xdr:col>
      <xdr:colOff>114300</xdr:colOff>
      <xdr:row>62</xdr:row>
      <xdr:rowOff>68580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116857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57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17780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6413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129540</xdr:rowOff>
    </xdr:from>
    <xdr:to>
      <xdr:col>15</xdr:col>
      <xdr:colOff>101600</xdr:colOff>
      <xdr:row>62</xdr:row>
      <xdr:rowOff>59690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8890</xdr:rowOff>
    </xdr:from>
    <xdr:to>
      <xdr:col>19</xdr:col>
      <xdr:colOff>177800</xdr:colOff>
      <xdr:row>62</xdr:row>
      <xdr:rowOff>11430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6387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125730</xdr:rowOff>
    </xdr:from>
    <xdr:to>
      <xdr:col>10</xdr:col>
      <xdr:colOff>165100</xdr:colOff>
      <xdr:row>62</xdr:row>
      <xdr:rowOff>55880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5080</xdr:rowOff>
    </xdr:from>
    <xdr:to>
      <xdr:col>15</xdr:col>
      <xdr:colOff>50800</xdr:colOff>
      <xdr:row>62</xdr:row>
      <xdr:rowOff>8890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634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119380</xdr:rowOff>
    </xdr:from>
    <xdr:to>
      <xdr:col>6</xdr:col>
      <xdr:colOff>38100</xdr:colOff>
      <xdr:row>62</xdr:row>
      <xdr:rowOff>49530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170180</xdr:rowOff>
    </xdr:from>
    <xdr:to>
      <xdr:col>10</xdr:col>
      <xdr:colOff>114300</xdr:colOff>
      <xdr:row>62</xdr:row>
      <xdr:rowOff>5080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6286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50817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68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47007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40657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67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120086</xdr:rowOff>
    </xdr:from>
    <xdr:to>
      <xdr:col>55</xdr:col>
      <xdr:colOff>50800</xdr:colOff>
      <xdr:row>64</xdr:row>
      <xdr:rowOff>50236</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9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35013</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83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121202</xdr:rowOff>
    </xdr:from>
    <xdr:to>
      <xdr:col>50</xdr:col>
      <xdr:colOff>165100</xdr:colOff>
      <xdr:row>64</xdr:row>
      <xdr:rowOff>51352</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9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170886</xdr:rowOff>
    </xdr:from>
    <xdr:to>
      <xdr:col>55</xdr:col>
      <xdr:colOff>0</xdr:colOff>
      <xdr:row>64</xdr:row>
      <xdr:rowOff>552</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972236"/>
          <a:ext cx="8382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123641</xdr:rowOff>
    </xdr:from>
    <xdr:to>
      <xdr:col>46</xdr:col>
      <xdr:colOff>38100</xdr:colOff>
      <xdr:row>64</xdr:row>
      <xdr:rowOff>53791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92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552</xdr:rowOff>
    </xdr:from>
    <xdr:to>
      <xdr:col>50</xdr:col>
      <xdr:colOff>114300</xdr:colOff>
      <xdr:row>64</xdr:row>
      <xdr:rowOff>2991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97335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125694</xdr:rowOff>
    </xdr:from>
    <xdr:to>
      <xdr:col>41</xdr:col>
      <xdr:colOff>101600</xdr:colOff>
      <xdr:row>64</xdr:row>
      <xdr:rowOff>55844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2991</xdr:rowOff>
    </xdr:from>
    <xdr:to>
      <xdr:col>45</xdr:col>
      <xdr:colOff>177800</xdr:colOff>
      <xdr:row>64</xdr:row>
      <xdr:rowOff>5044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0975791"/>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127764</xdr:rowOff>
    </xdr:from>
    <xdr:to>
      <xdr:col>36</xdr:col>
      <xdr:colOff>165100</xdr:colOff>
      <xdr:row>64</xdr:row>
      <xdr:rowOff>57914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5044</xdr:rowOff>
    </xdr:from>
    <xdr:to>
      <xdr:col>41</xdr:col>
      <xdr:colOff>50800</xdr:colOff>
      <xdr:row>64</xdr:row>
      <xdr:rowOff>7114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10977844"/>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42479</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101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44918</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101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46971</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10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49041</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102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157118</xdr:rowOff>
    </xdr:from>
    <xdr:to>
      <xdr:col>24</xdr:col>
      <xdr:colOff>114300</xdr:colOff>
      <xdr:row>84</xdr:row>
      <xdr:rowOff>87268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135545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36468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9907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168729</xdr:rowOff>
    </xdr:from>
    <xdr:to>
      <xdr:col>19</xdr:col>
      <xdr:colOff>177800</xdr:colOff>
      <xdr:row>84</xdr:row>
      <xdr:rowOff>47898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439907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130992</xdr:rowOff>
    </xdr:from>
    <xdr:to>
      <xdr:col>10</xdr:col>
      <xdr:colOff>165100</xdr:colOff>
      <xdr:row>84</xdr:row>
      <xdr:rowOff>61142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10342</xdr:rowOff>
    </xdr:from>
    <xdr:to>
      <xdr:col>15</xdr:col>
      <xdr:colOff>50800</xdr:colOff>
      <xdr:row>84</xdr:row>
      <xdr:rowOff>47898</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4121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93436</xdr:rowOff>
    </xdr:from>
    <xdr:to>
      <xdr:col>6</xdr:col>
      <xdr:colOff>38100</xdr:colOff>
      <xdr:row>84</xdr:row>
      <xdr:rowOff>23586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144236</xdr:rowOff>
    </xdr:from>
    <xdr:to>
      <xdr:col>10</xdr:col>
      <xdr:colOff>114300</xdr:colOff>
      <xdr:row>84</xdr:row>
      <xdr:rowOff>10342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3745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39206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52269</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14713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xdr:rowOff>
    </xdr:from>
    <xdr:to>
      <xdr:col>55</xdr:col>
      <xdr:colOff>50800</xdr:colOff>
      <xdr:row>85</xdr:row>
      <xdr:rowOff>112308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5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160585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56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12858</xdr:rowOff>
    </xdr:from>
    <xdr:to>
      <xdr:col>50</xdr:col>
      <xdr:colOff>165100</xdr:colOff>
      <xdr:row>85</xdr:row>
      <xdr:rowOff>114458</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5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61508</xdr:rowOff>
    </xdr:from>
    <xdr:to>
      <xdr:col>55</xdr:col>
      <xdr:colOff>0</xdr:colOff>
      <xdr:row>85</xdr:row>
      <xdr:rowOff>63658</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634758"/>
          <a:ext cx="8382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63658</xdr:rowOff>
    </xdr:from>
    <xdr:to>
      <xdr:col>50</xdr:col>
      <xdr:colOff>114300</xdr:colOff>
      <xdr:row>85</xdr:row>
      <xdr:rowOff>67818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636908"/>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20538</xdr:rowOff>
    </xdr:from>
    <xdr:to>
      <xdr:col>41</xdr:col>
      <xdr:colOff>101600</xdr:colOff>
      <xdr:row>85</xdr:row>
      <xdr:rowOff>122138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5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67818</xdr:rowOff>
    </xdr:from>
    <xdr:to>
      <xdr:col>45</xdr:col>
      <xdr:colOff>177800</xdr:colOff>
      <xdr:row>85</xdr:row>
      <xdr:rowOff>71338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641068"/>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24744</xdr:rowOff>
    </xdr:from>
    <xdr:to>
      <xdr:col>36</xdr:col>
      <xdr:colOff>165100</xdr:colOff>
      <xdr:row>85</xdr:row>
      <xdr:rowOff>126344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59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71338</xdr:rowOff>
    </xdr:from>
    <xdr:to>
      <xdr:col>41</xdr:col>
      <xdr:colOff>50800</xdr:colOff>
      <xdr:row>85</xdr:row>
      <xdr:rowOff>75544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644588"/>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105585</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67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113265</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6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117471</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69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1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4634865" y="17286514"/>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100-000091010000}"/>
            </a:ext>
          </a:extLst>
        </xdr:cNvPr>
        <xdr:cNvSpPr txBox="1"/>
      </xdr:nvSpPr>
      <xdr:spPr>
        <a:xfrm>
          <a:off x="4673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100-000093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100-000095010000}"/>
            </a:ext>
          </a:extLst>
        </xdr:cNvPr>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3746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968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90714</xdr:rowOff>
    </xdr:from>
    <xdr:to>
      <xdr:col>24</xdr:col>
      <xdr:colOff>114300</xdr:colOff>
      <xdr:row>101</xdr:row>
      <xdr:rowOff>20864</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4584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43741</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100-0000A1010000}"/>
            </a:ext>
          </a:extLst>
        </xdr:cNvPr>
        <xdr:cNvSpPr txBox="1"/>
      </xdr:nvSpPr>
      <xdr:spPr>
        <a:xfrm>
          <a:off x="4673600" y="1718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58057</xdr:rowOff>
    </xdr:from>
    <xdr:to>
      <xdr:col>20</xdr:col>
      <xdr:colOff>38100</xdr:colOff>
      <xdr:row>100</xdr:row>
      <xdr:rowOff>159657</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3746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108857</xdr:rowOff>
    </xdr:from>
    <xdr:to>
      <xdr:col>24</xdr:col>
      <xdr:colOff>63500</xdr:colOff>
      <xdr:row>100</xdr:row>
      <xdr:rowOff>141514</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3797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25400</xdr:rowOff>
    </xdr:from>
    <xdr:to>
      <xdr:col>15</xdr:col>
      <xdr:colOff>101600</xdr:colOff>
      <xdr:row>100</xdr:row>
      <xdr:rowOff>127000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108857</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908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164193</xdr:rowOff>
    </xdr:from>
    <xdr:to>
      <xdr:col>10</xdr:col>
      <xdr:colOff>165100</xdr:colOff>
      <xdr:row>100</xdr:row>
      <xdr:rowOff>94343</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68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43543</xdr:rowOff>
    </xdr:from>
    <xdr:to>
      <xdr:col>15</xdr:col>
      <xdr:colOff>50800</xdr:colOff>
      <xdr:row>100</xdr:row>
      <xdr:rowOff>76200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019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131536</xdr:rowOff>
    </xdr:from>
    <xdr:to>
      <xdr:col>6</xdr:col>
      <xdr:colOff>38100</xdr:colOff>
      <xdr:row>100</xdr:row>
      <xdr:rowOff>61686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079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10886</xdr:rowOff>
    </xdr:from>
    <xdr:to>
      <xdr:col>10</xdr:col>
      <xdr:colOff>114300</xdr:colOff>
      <xdr:row>100</xdr:row>
      <xdr:rowOff>43543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130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51179</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126291</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4734</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143527</xdr:rowOff>
    </xdr:from>
    <xdr:ext cx="340478" cy="259045"/>
    <xdr:sp macro="" textlink="">
      <xdr:nvSpPr>
        <xdr:cNvPr id="431" name="n_2mainValue【港湾・漁港】&#10;有形固定資産減価償却率">
          <a:extLst>
            <a:ext uri="{FF2B5EF4-FFF2-40B4-BE49-F238E27FC236}">
              <a16:creationId xmlns:a16="http://schemas.microsoft.com/office/drawing/2014/main" id="{00000000-0008-0000-0100-0000AF010000}"/>
            </a:ext>
          </a:extLst>
        </xdr:cNvPr>
        <xdr:cNvSpPr txBox="1"/>
      </xdr:nvSpPr>
      <xdr:spPr>
        <a:xfrm>
          <a:off x="2738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110870</xdr:rowOff>
    </xdr:from>
    <xdr:ext cx="340478" cy="259045"/>
    <xdr:sp macro="" textlink="">
      <xdr:nvSpPr>
        <xdr:cNvPr id="432" name="n_3mainValue【港湾・漁港】&#10;有形固定資産減価償却率">
          <a:extLst>
            <a:ext uri="{FF2B5EF4-FFF2-40B4-BE49-F238E27FC236}">
              <a16:creationId xmlns:a16="http://schemas.microsoft.com/office/drawing/2014/main" id="{00000000-0008-0000-0100-0000B0010000}"/>
            </a:ext>
          </a:extLst>
        </xdr:cNvPr>
        <xdr:cNvSpPr txBox="1"/>
      </xdr:nvSpPr>
      <xdr:spPr>
        <a:xfrm>
          <a:off x="1849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78213</xdr:rowOff>
    </xdr:from>
    <xdr:ext cx="340478" cy="259045"/>
    <xdr:sp macro="" textlink="">
      <xdr:nvSpPr>
        <xdr:cNvPr id="433" name="n_4mainValue【港湾・漁港】&#10;有形固定資産減価償却率">
          <a:extLst>
            <a:ext uri="{FF2B5EF4-FFF2-40B4-BE49-F238E27FC236}">
              <a16:creationId xmlns:a16="http://schemas.microsoft.com/office/drawing/2014/main" id="{00000000-0008-0000-0100-0000B1010000}"/>
            </a:ext>
          </a:extLst>
        </xdr:cNvPr>
        <xdr:cNvSpPr txBox="1"/>
      </xdr:nvSpPr>
      <xdr:spPr>
        <a:xfrm>
          <a:off x="960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137714"/>
          <a:ext cx="0" cy="153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6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6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6912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13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60661</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4058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5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61975</xdr:rowOff>
    </xdr:from>
    <xdr:to>
      <xdr:col>46</xdr:col>
      <xdr:colOff>38100</xdr:colOff>
      <xdr:row>108</xdr:row>
      <xdr:rowOff>163575</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52656</xdr:rowOff>
    </xdr:from>
    <xdr:to>
      <xdr:col>41</xdr:col>
      <xdr:colOff>101600</xdr:colOff>
      <xdr:row>108</xdr:row>
      <xdr:rowOff>154256</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48879</xdr:rowOff>
    </xdr:from>
    <xdr:to>
      <xdr:col>36</xdr:col>
      <xdr:colOff>165100</xdr:colOff>
      <xdr:row>108</xdr:row>
      <xdr:rowOff>150479</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93045</xdr:rowOff>
    </xdr:from>
    <xdr:to>
      <xdr:col>55</xdr:col>
      <xdr:colOff>50800</xdr:colOff>
      <xdr:row>109</xdr:row>
      <xdr:rowOff>23195</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6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16211</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53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93170</xdr:rowOff>
    </xdr:from>
    <xdr:to>
      <xdr:col>50</xdr:col>
      <xdr:colOff>165100</xdr:colOff>
      <xdr:row>109</xdr:row>
      <xdr:rowOff>23320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6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143845</xdr:rowOff>
    </xdr:from>
    <xdr:to>
      <xdr:col>55</xdr:col>
      <xdr:colOff>0</xdr:colOff>
      <xdr:row>108</xdr:row>
      <xdr:rowOff>143970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660445"/>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93432</xdr:rowOff>
    </xdr:from>
    <xdr:to>
      <xdr:col>46</xdr:col>
      <xdr:colOff>38100</xdr:colOff>
      <xdr:row>109</xdr:row>
      <xdr:rowOff>23582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6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143970</xdr:rowOff>
    </xdr:from>
    <xdr:to>
      <xdr:col>50</xdr:col>
      <xdr:colOff>114300</xdr:colOff>
      <xdr:row>108</xdr:row>
      <xdr:rowOff>144232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660570"/>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93656</xdr:rowOff>
    </xdr:from>
    <xdr:to>
      <xdr:col>41</xdr:col>
      <xdr:colOff>101600</xdr:colOff>
      <xdr:row>109</xdr:row>
      <xdr:rowOff>23806</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6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144232</xdr:rowOff>
    </xdr:from>
    <xdr:to>
      <xdr:col>45</xdr:col>
      <xdr:colOff>177800</xdr:colOff>
      <xdr:row>108</xdr:row>
      <xdr:rowOff>144456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660832"/>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93898</xdr:rowOff>
    </xdr:from>
    <xdr:to>
      <xdr:col>36</xdr:col>
      <xdr:colOff>165100</xdr:colOff>
      <xdr:row>109</xdr:row>
      <xdr:rowOff>24048</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61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144456</xdr:rowOff>
    </xdr:from>
    <xdr:to>
      <xdr:col>41</xdr:col>
      <xdr:colOff>50800</xdr:colOff>
      <xdr:row>108</xdr:row>
      <xdr:rowOff>144698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661056"/>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164685</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281505" y="18338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8652</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052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170783</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16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167006</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27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14447</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70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14709</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7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14933</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70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15175</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70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24130</xdr:rowOff>
    </xdr:from>
    <xdr:to>
      <xdr:col>81</xdr:col>
      <xdr:colOff>101600</xdr:colOff>
      <xdr:row>37</xdr:row>
      <xdr:rowOff>125730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74930</xdr:rowOff>
    </xdr:from>
    <xdr:to>
      <xdr:col>85</xdr:col>
      <xdr:colOff>127000</xdr:colOff>
      <xdr:row>37</xdr:row>
      <xdr:rowOff>110490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5481300" y="641858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161290</xdr:rowOff>
    </xdr:from>
    <xdr:to>
      <xdr:col>76</xdr:col>
      <xdr:colOff>165100</xdr:colOff>
      <xdr:row>37</xdr:row>
      <xdr:rowOff>91440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40640</xdr:rowOff>
    </xdr:from>
    <xdr:to>
      <xdr:col>81</xdr:col>
      <xdr:colOff>50800</xdr:colOff>
      <xdr:row>37</xdr:row>
      <xdr:rowOff>74930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6384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125730</xdr:rowOff>
    </xdr:from>
    <xdr:to>
      <xdr:col>72</xdr:col>
      <xdr:colOff>38100</xdr:colOff>
      <xdr:row>37</xdr:row>
      <xdr:rowOff>55880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5080</xdr:rowOff>
    </xdr:from>
    <xdr:to>
      <xdr:col>76</xdr:col>
      <xdr:colOff>114300</xdr:colOff>
      <xdr:row>37</xdr:row>
      <xdr:rowOff>40640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3703300" y="634873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91440</xdr:rowOff>
    </xdr:from>
    <xdr:to>
      <xdr:col>67</xdr:col>
      <xdr:colOff>101600</xdr:colOff>
      <xdr:row>37</xdr:row>
      <xdr:rowOff>21590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142240</xdr:rowOff>
    </xdr:from>
    <xdr:to>
      <xdr:col>71</xdr:col>
      <xdr:colOff>177800</xdr:colOff>
      <xdr:row>37</xdr:row>
      <xdr:rowOff>5080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814300" y="6314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116857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82567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47007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12717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1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100-00003A020000}"/>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100-00003C020000}"/>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100-00003E020000}"/>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97637</xdr:rowOff>
    </xdr:from>
    <xdr:to>
      <xdr:col>116</xdr:col>
      <xdr:colOff>114300</xdr:colOff>
      <xdr:row>41</xdr:row>
      <xdr:rowOff>27787</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2110700" y="69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12564</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100-00004A020000}"/>
            </a:ext>
          </a:extLst>
        </xdr:cNvPr>
        <xdr:cNvSpPr txBox="1"/>
      </xdr:nvSpPr>
      <xdr:spPr>
        <a:xfrm>
          <a:off x="22199600" y="687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99466</xdr:rowOff>
    </xdr:from>
    <xdr:to>
      <xdr:col>112</xdr:col>
      <xdr:colOff>38100</xdr:colOff>
      <xdr:row>41</xdr:row>
      <xdr:rowOff>29616</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1272500" y="69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148437</xdr:rowOff>
    </xdr:from>
    <xdr:to>
      <xdr:col>116</xdr:col>
      <xdr:colOff>63500</xdr:colOff>
      <xdr:row>40</xdr:row>
      <xdr:rowOff>150266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1323300" y="700643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104039</xdr:rowOff>
    </xdr:from>
    <xdr:to>
      <xdr:col>107</xdr:col>
      <xdr:colOff>101600</xdr:colOff>
      <xdr:row>41</xdr:row>
      <xdr:rowOff>34189</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0383500" y="69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150266</xdr:rowOff>
    </xdr:from>
    <xdr:to>
      <xdr:col>111</xdr:col>
      <xdr:colOff>177800</xdr:colOff>
      <xdr:row>40</xdr:row>
      <xdr:rowOff>154839</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0434300" y="700826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9494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154839</xdr:rowOff>
    </xdr:from>
    <xdr:to>
      <xdr:col>107</xdr:col>
      <xdr:colOff>50800</xdr:colOff>
      <xdr:row>40</xdr:row>
      <xdr:rowOff>158496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9545300" y="701283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112268</xdr:rowOff>
    </xdr:from>
    <xdr:to>
      <xdr:col>98</xdr:col>
      <xdr:colOff>38100</xdr:colOff>
      <xdr:row>41</xdr:row>
      <xdr:rowOff>42418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8605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158496</xdr:rowOff>
    </xdr:from>
    <xdr:to>
      <xdr:col>102</xdr:col>
      <xdr:colOff>114300</xdr:colOff>
      <xdr:row>40</xdr:row>
      <xdr:rowOff>163068</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8656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20743</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25316</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70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33545</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1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学校施設】&#10;有形固定資産減価償却率最小値テキスト">
          <a:extLst>
            <a:ext uri="{FF2B5EF4-FFF2-40B4-BE49-F238E27FC236}">
              <a16:creationId xmlns:a16="http://schemas.microsoft.com/office/drawing/2014/main" id="{00000000-0008-0000-0100-00007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100-00007602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100-000078020000}"/>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100-000084020000}"/>
            </a:ext>
          </a:extLst>
        </xdr:cNvPr>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167640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5481300" y="102450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38100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4592300" y="102450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38100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3703300" y="10290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90170</xdr:rowOff>
    </xdr:from>
    <xdr:to>
      <xdr:col>67</xdr:col>
      <xdr:colOff>101600</xdr:colOff>
      <xdr:row>60</xdr:row>
      <xdr:rowOff>20320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2763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140970</xdr:rowOff>
    </xdr:from>
    <xdr:to>
      <xdr:col>71</xdr:col>
      <xdr:colOff>177800</xdr:colOff>
      <xdr:row>60</xdr:row>
      <xdr:rowOff>3810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814300" y="10256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100-000091020000}"/>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100-000092020000}"/>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100-000093020000}"/>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36847</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100-000094020000}"/>
            </a:ext>
          </a:extLst>
        </xdr:cNvPr>
        <xdr:cNvSpPr txBox="1"/>
      </xdr:nvSpPr>
      <xdr:spPr>
        <a:xfrm>
          <a:off x="12611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6426</xdr:rowOff>
    </xdr:from>
    <xdr:to>
      <xdr:col>116</xdr:col>
      <xdr:colOff>114300</xdr:colOff>
      <xdr:row>62</xdr:row>
      <xdr:rowOff>108026</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06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29303</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1048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xdr:rowOff>
    </xdr:from>
    <xdr:to>
      <xdr:col>112</xdr:col>
      <xdr:colOff>38100</xdr:colOff>
      <xdr:row>62</xdr:row>
      <xdr:rowOff>113284</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57226</xdr:rowOff>
    </xdr:from>
    <xdr:to>
      <xdr:col>116</xdr:col>
      <xdr:colOff>63500</xdr:colOff>
      <xdr:row>62</xdr:row>
      <xdr:rowOff>62484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687126"/>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30200</xdr:rowOff>
    </xdr:from>
    <xdr:to>
      <xdr:col>107</xdr:col>
      <xdr:colOff>101600</xdr:colOff>
      <xdr:row>62</xdr:row>
      <xdr:rowOff>131800</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62484</xdr:rowOff>
    </xdr:from>
    <xdr:to>
      <xdr:col>111</xdr:col>
      <xdr:colOff>177800</xdr:colOff>
      <xdr:row>62</xdr:row>
      <xdr:rowOff>81000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0434300" y="10692384"/>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38583</xdr:rowOff>
    </xdr:from>
    <xdr:to>
      <xdr:col>102</xdr:col>
      <xdr:colOff>165100</xdr:colOff>
      <xdr:row>62</xdr:row>
      <xdr:rowOff>140183</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66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81000</xdr:rowOff>
    </xdr:from>
    <xdr:to>
      <xdr:col>107</xdr:col>
      <xdr:colOff>50800</xdr:colOff>
      <xdr:row>62</xdr:row>
      <xdr:rowOff>89383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071090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48641</xdr:rowOff>
    </xdr:from>
    <xdr:to>
      <xdr:col>98</xdr:col>
      <xdr:colOff>38100</xdr:colOff>
      <xdr:row>62</xdr:row>
      <xdr:rowOff>150241</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89383</xdr:rowOff>
    </xdr:from>
    <xdr:to>
      <xdr:col>102</xdr:col>
      <xdr:colOff>114300</xdr:colOff>
      <xdr:row>62</xdr:row>
      <xdr:rowOff>99441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8656300" y="1071928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129811</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148327</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104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156710</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1044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166768</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1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a:extLst>
            <a:ext uri="{FF2B5EF4-FFF2-40B4-BE49-F238E27FC236}">
              <a16:creationId xmlns:a16="http://schemas.microsoft.com/office/drawing/2014/main" id="{00000000-0008-0000-0100-0000F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61" name="【公民館】&#10;有形固定資産減価償却率最大値テキスト">
          <a:extLst>
            <a:ext uri="{FF2B5EF4-FFF2-40B4-BE49-F238E27FC236}">
              <a16:creationId xmlns:a16="http://schemas.microsoft.com/office/drawing/2014/main" id="{00000000-0008-0000-0100-0000F9020000}"/>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100-0000FB020000}"/>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75" name="【公民館】&#10;有形固定資産減価償却率該当値テキスト">
          <a:extLst>
            <a:ext uri="{FF2B5EF4-FFF2-40B4-BE49-F238E27FC236}">
              <a16:creationId xmlns:a16="http://schemas.microsoft.com/office/drawing/2014/main" id="{00000000-0008-0000-0100-000007030000}"/>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100-00001003000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100-000011030000}"/>
            </a:ext>
          </a:extLst>
        </xdr:cNvPr>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100-00001203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100-000013030000}"/>
            </a:ext>
          </a:extLst>
        </xdr:cNvPr>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788" name="n_1mainValue【公民館】&#10;有形固定資産減価償却率">
          <a:extLst>
            <a:ext uri="{FF2B5EF4-FFF2-40B4-BE49-F238E27FC236}">
              <a16:creationId xmlns:a16="http://schemas.microsoft.com/office/drawing/2014/main" id="{00000000-0008-0000-0100-000014030000}"/>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789" name="n_2mainValue【公民館】&#10;有形固定資産減価償却率">
          <a:extLst>
            <a:ext uri="{FF2B5EF4-FFF2-40B4-BE49-F238E27FC236}">
              <a16:creationId xmlns:a16="http://schemas.microsoft.com/office/drawing/2014/main" id="{00000000-0008-0000-0100-000015030000}"/>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790" name="n_3mainValue【公民館】&#10;有形固定資産減価償却率">
          <a:extLst>
            <a:ext uri="{FF2B5EF4-FFF2-40B4-BE49-F238E27FC236}">
              <a16:creationId xmlns:a16="http://schemas.microsoft.com/office/drawing/2014/main" id="{00000000-0008-0000-0100-000016030000}"/>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791" name="n_4mainValue【公民館】&#10;有形固定資産減価償却率">
          <a:extLst>
            <a:ext uri="{FF2B5EF4-FFF2-40B4-BE49-F238E27FC236}">
              <a16:creationId xmlns:a16="http://schemas.microsoft.com/office/drawing/2014/main" id="{00000000-0008-0000-0100-000017030000}"/>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100-000030030000}"/>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100-000032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100-000034030000}"/>
            </a:ext>
          </a:extLst>
        </xdr:cNvPr>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44831</xdr:rowOff>
    </xdr:from>
    <xdr:to>
      <xdr:col>116</xdr:col>
      <xdr:colOff>114300</xdr:colOff>
      <xdr:row>108</xdr:row>
      <xdr:rowOff>146431</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2110700" y="185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131208</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100-000040030000}"/>
            </a:ext>
          </a:extLst>
        </xdr:cNvPr>
        <xdr:cNvSpPr txBox="1"/>
      </xdr:nvSpPr>
      <xdr:spPr>
        <a:xfrm>
          <a:off x="22199600" y="184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45783</xdr:rowOff>
    </xdr:from>
    <xdr:to>
      <xdr:col>112</xdr:col>
      <xdr:colOff>38100</xdr:colOff>
      <xdr:row>108</xdr:row>
      <xdr:rowOff>147383</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1272500" y="185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95631</xdr:rowOff>
    </xdr:from>
    <xdr:to>
      <xdr:col>116</xdr:col>
      <xdr:colOff>63500</xdr:colOff>
      <xdr:row>108</xdr:row>
      <xdr:rowOff>96583</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21323300" y="18612231"/>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47307</xdr:rowOff>
    </xdr:from>
    <xdr:to>
      <xdr:col>107</xdr:col>
      <xdr:colOff>101600</xdr:colOff>
      <xdr:row>108</xdr:row>
      <xdr:rowOff>148907</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0383500" y="185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96583</xdr:rowOff>
    </xdr:from>
    <xdr:to>
      <xdr:col>111</xdr:col>
      <xdr:colOff>177800</xdr:colOff>
      <xdr:row>108</xdr:row>
      <xdr:rowOff>98107</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0434300" y="1861318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48640</xdr:rowOff>
    </xdr:from>
    <xdr:to>
      <xdr:col>102</xdr:col>
      <xdr:colOff>165100</xdr:colOff>
      <xdr:row>108</xdr:row>
      <xdr:rowOff>150240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9494500" y="185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98107</xdr:rowOff>
    </xdr:from>
    <xdr:to>
      <xdr:col>107</xdr:col>
      <xdr:colOff>50800</xdr:colOff>
      <xdr:row>108</xdr:row>
      <xdr:rowOff>99440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19545300" y="1861470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50355</xdr:rowOff>
    </xdr:from>
    <xdr:to>
      <xdr:col>98</xdr:col>
      <xdr:colOff>38100</xdr:colOff>
      <xdr:row>108</xdr:row>
      <xdr:rowOff>151955</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8605500" y="185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99440</xdr:rowOff>
    </xdr:from>
    <xdr:to>
      <xdr:col>102</xdr:col>
      <xdr:colOff>114300</xdr:colOff>
      <xdr:row>108</xdr:row>
      <xdr:rowOff>101155</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8656300" y="1861604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841" name="n_1aveValue【公民館】&#10;一人当たり面積">
          <a:extLst>
            <a:ext uri="{FF2B5EF4-FFF2-40B4-BE49-F238E27FC236}">
              <a16:creationId xmlns:a16="http://schemas.microsoft.com/office/drawing/2014/main" id="{00000000-0008-0000-0100-000049030000}"/>
            </a:ext>
          </a:extLst>
        </xdr:cNvPr>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842" name="n_2aveValue【公民館】&#10;一人当たり面積">
          <a:extLst>
            <a:ext uri="{FF2B5EF4-FFF2-40B4-BE49-F238E27FC236}">
              <a16:creationId xmlns:a16="http://schemas.microsoft.com/office/drawing/2014/main" id="{00000000-0008-0000-0100-00004A030000}"/>
            </a:ext>
          </a:extLst>
        </xdr:cNvPr>
        <xdr:cNvSpPr txBox="1"/>
      </xdr:nvSpPr>
      <xdr:spPr>
        <a:xfrm>
          <a:off x="20199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843" name="n_3aveValue【公民館】&#10;一人当たり面積">
          <a:extLst>
            <a:ext uri="{FF2B5EF4-FFF2-40B4-BE49-F238E27FC236}">
              <a16:creationId xmlns:a16="http://schemas.microsoft.com/office/drawing/2014/main" id="{00000000-0008-0000-0100-00004B030000}"/>
            </a:ext>
          </a:extLst>
        </xdr:cNvPr>
        <xdr:cNvSpPr txBox="1"/>
      </xdr:nvSpPr>
      <xdr:spPr>
        <a:xfrm>
          <a:off x="19310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844" name="n_4aveValue【公民館】&#10;一人当たり面積">
          <a:extLst>
            <a:ext uri="{FF2B5EF4-FFF2-40B4-BE49-F238E27FC236}">
              <a16:creationId xmlns:a16="http://schemas.microsoft.com/office/drawing/2014/main" id="{00000000-0008-0000-0100-00004C030000}"/>
            </a:ext>
          </a:extLst>
        </xdr:cNvPr>
        <xdr:cNvSpPr txBox="1"/>
      </xdr:nvSpPr>
      <xdr:spPr>
        <a:xfrm>
          <a:off x="18421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138510</xdr:rowOff>
    </xdr:from>
    <xdr:ext cx="469744" cy="259045"/>
    <xdr:sp macro="" textlink="">
      <xdr:nvSpPr>
        <xdr:cNvPr id="845" name="n_1mainValue【公民館】&#10;一人当たり面積">
          <a:extLst>
            <a:ext uri="{FF2B5EF4-FFF2-40B4-BE49-F238E27FC236}">
              <a16:creationId xmlns:a16="http://schemas.microsoft.com/office/drawing/2014/main" id="{00000000-0008-0000-0100-00004D030000}"/>
            </a:ext>
          </a:extLst>
        </xdr:cNvPr>
        <xdr:cNvSpPr txBox="1"/>
      </xdr:nvSpPr>
      <xdr:spPr>
        <a:xfrm>
          <a:off x="21075727" y="186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140034</xdr:rowOff>
    </xdr:from>
    <xdr:ext cx="469744" cy="259045"/>
    <xdr:sp macro="" textlink="">
      <xdr:nvSpPr>
        <xdr:cNvPr id="846" name="n_2mainValue【公民館】&#10;一人当たり面積">
          <a:extLst>
            <a:ext uri="{FF2B5EF4-FFF2-40B4-BE49-F238E27FC236}">
              <a16:creationId xmlns:a16="http://schemas.microsoft.com/office/drawing/2014/main" id="{00000000-0008-0000-0100-00004E030000}"/>
            </a:ext>
          </a:extLst>
        </xdr:cNvPr>
        <xdr:cNvSpPr txBox="1"/>
      </xdr:nvSpPr>
      <xdr:spPr>
        <a:xfrm>
          <a:off x="20199427" y="1865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141367</xdr:rowOff>
    </xdr:from>
    <xdr:ext cx="469744" cy="259045"/>
    <xdr:sp macro="" textlink="">
      <xdr:nvSpPr>
        <xdr:cNvPr id="847" name="n_3mainValue【公民館】&#10;一人当たり面積">
          <a:extLst>
            <a:ext uri="{FF2B5EF4-FFF2-40B4-BE49-F238E27FC236}">
              <a16:creationId xmlns:a16="http://schemas.microsoft.com/office/drawing/2014/main" id="{00000000-0008-0000-0100-00004F030000}"/>
            </a:ext>
          </a:extLst>
        </xdr:cNvPr>
        <xdr:cNvSpPr txBox="1"/>
      </xdr:nvSpPr>
      <xdr:spPr>
        <a:xfrm>
          <a:off x="19310427" y="186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143082</xdr:rowOff>
    </xdr:from>
    <xdr:ext cx="469744" cy="259045"/>
    <xdr:sp macro="" textlink="">
      <xdr:nvSpPr>
        <xdr:cNvPr id="848" name="n_4mainValue【公民館】&#10;一人当たり面積">
          <a:extLst>
            <a:ext uri="{FF2B5EF4-FFF2-40B4-BE49-F238E27FC236}">
              <a16:creationId xmlns:a16="http://schemas.microsoft.com/office/drawing/2014/main" id="{00000000-0008-0000-0100-000050030000}"/>
            </a:ext>
          </a:extLst>
        </xdr:cNvPr>
        <xdr:cNvSpPr txBox="1"/>
      </xdr:nvSpPr>
      <xdr:spPr>
        <a:xfrm>
          <a:off x="18421427" y="186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全ての施設が償却率が上昇しており、特に橋梁・公民館などが高い償却率となっている。橋梁は長寿命化計画を策定し、更新（修繕）・除却を実施している。</a:t>
          </a:r>
          <a:endParaRPr lang="ja-JP" altLang="ja-JP" sz="1400">
            <a:effectLst/>
          </a:endParaRPr>
        </a:p>
        <a:p>
          <a:r>
            <a:rPr kumimoji="1" lang="ja-JP" altLang="ja-JP" sz="1100">
              <a:solidFill>
                <a:schemeClr val="dk1"/>
              </a:solidFill>
              <a:effectLst/>
              <a:latin typeface="+mn-lt"/>
              <a:ea typeface="+mn-ea"/>
              <a:cs typeface="+mn-cs"/>
            </a:rPr>
            <a:t>今後も引き続き公共施設等総合管理計画や個別施設計画などを活用し、更新・除却も検討し計画的な施設更新に努める。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3,659
3,637
174.45
4,846,226
4,744,471
98,985
2,665,041
5,438,878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2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2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200-00005D000000}"/>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200-00005F00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100" name="フローチャート: 判断 99">
          <a:extLst>
            <a:ext uri="{FF2B5EF4-FFF2-40B4-BE49-F238E27FC236}">
              <a16:creationId xmlns:a16="http://schemas.microsoft.com/office/drawing/2014/main" id="{00000000-0008-0000-0200-000064000000}"/>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160382</xdr:rowOff>
    </xdr:from>
    <xdr:to>
      <xdr:col>24</xdr:col>
      <xdr:colOff>114300</xdr:colOff>
      <xdr:row>85</xdr:row>
      <xdr:rowOff>90532</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45847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138809</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200-00006B000000}"/>
            </a:ext>
          </a:extLst>
        </xdr:cNvPr>
        <xdr:cNvSpPr txBox="1"/>
      </xdr:nvSpPr>
      <xdr:spPr>
        <a:xfrm>
          <a:off x="4673600"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126093</xdr:rowOff>
    </xdr:from>
    <xdr:to>
      <xdr:col>20</xdr:col>
      <xdr:colOff>38100</xdr:colOff>
      <xdr:row>85</xdr:row>
      <xdr:rowOff>56243</xdr:rowOff>
    </xdr:to>
    <xdr:sp macro="" textlink="">
      <xdr:nvSpPr>
        <xdr:cNvPr id="108" name="楕円 107">
          <a:extLst>
            <a:ext uri="{FF2B5EF4-FFF2-40B4-BE49-F238E27FC236}">
              <a16:creationId xmlns:a16="http://schemas.microsoft.com/office/drawing/2014/main" id="{00000000-0008-0000-0200-00006C000000}"/>
            </a:ext>
          </a:extLst>
        </xdr:cNvPr>
        <xdr:cNvSpPr/>
      </xdr:nvSpPr>
      <xdr:spPr>
        <a:xfrm>
          <a:off x="3746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5443</xdr:rowOff>
    </xdr:from>
    <xdr:to>
      <xdr:col>24</xdr:col>
      <xdr:colOff>63500</xdr:colOff>
      <xdr:row>85</xdr:row>
      <xdr:rowOff>39732</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3797300" y="145786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85</xdr:row>
      <xdr:rowOff>5443</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2908300" y="145427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47716</xdr:rowOff>
    </xdr:from>
    <xdr:to>
      <xdr:col>10</xdr:col>
      <xdr:colOff>165100</xdr:colOff>
      <xdr:row>84</xdr:row>
      <xdr:rowOff>149316</xdr:rowOff>
    </xdr:to>
    <xdr:sp macro="" textlink="">
      <xdr:nvSpPr>
        <xdr:cNvPr id="112" name="楕円 111">
          <a:extLst>
            <a:ext uri="{FF2B5EF4-FFF2-40B4-BE49-F238E27FC236}">
              <a16:creationId xmlns:a16="http://schemas.microsoft.com/office/drawing/2014/main" id="{00000000-0008-0000-0200-000070000000}"/>
            </a:ext>
          </a:extLst>
        </xdr:cNvPr>
        <xdr:cNvSpPr/>
      </xdr:nvSpPr>
      <xdr:spPr>
        <a:xfrm>
          <a:off x="1968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98516</xdr:rowOff>
    </xdr:from>
    <xdr:to>
      <xdr:col>15</xdr:col>
      <xdr:colOff>50800</xdr:colOff>
      <xdr:row>84</xdr:row>
      <xdr:rowOff>140970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2019300" y="145003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xdr:rowOff>
    </xdr:from>
    <xdr:to>
      <xdr:col>6</xdr:col>
      <xdr:colOff>38100</xdr:colOff>
      <xdr:row>84</xdr:row>
      <xdr:rowOff>108494</xdr:rowOff>
    </xdr:to>
    <xdr:sp macro="" textlink="">
      <xdr:nvSpPr>
        <xdr:cNvPr id="114" name="楕円 113">
          <a:extLst>
            <a:ext uri="{FF2B5EF4-FFF2-40B4-BE49-F238E27FC236}">
              <a16:creationId xmlns:a16="http://schemas.microsoft.com/office/drawing/2014/main" id="{00000000-0008-0000-0200-000072000000}"/>
            </a:ext>
          </a:extLst>
        </xdr:cNvPr>
        <xdr:cNvSpPr/>
      </xdr:nvSpPr>
      <xdr:spPr>
        <a:xfrm>
          <a:off x="1079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57694</xdr:rowOff>
    </xdr:from>
    <xdr:to>
      <xdr:col>10</xdr:col>
      <xdr:colOff>114300</xdr:colOff>
      <xdr:row>84</xdr:row>
      <xdr:rowOff>98516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130300" y="144594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116" name="n_1aveValue【福祉施設】&#10;有形固定資産減価償却率">
          <a:extLst>
            <a:ext uri="{FF2B5EF4-FFF2-40B4-BE49-F238E27FC236}">
              <a16:creationId xmlns:a16="http://schemas.microsoft.com/office/drawing/2014/main" id="{00000000-0008-0000-0200-000074000000}"/>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117" name="n_2aveValue【福祉施設】&#10;有形固定資産減価償却率">
          <a:extLst>
            <a:ext uri="{FF2B5EF4-FFF2-40B4-BE49-F238E27FC236}">
              <a16:creationId xmlns:a16="http://schemas.microsoft.com/office/drawing/2014/main" id="{00000000-0008-0000-0200-000075000000}"/>
            </a:ext>
          </a:extLst>
        </xdr:cNvPr>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118" name="n_3aveValue【福祉施設】&#10;有形固定資産減価償却率">
          <a:extLst>
            <a:ext uri="{FF2B5EF4-FFF2-40B4-BE49-F238E27FC236}">
              <a16:creationId xmlns:a16="http://schemas.microsoft.com/office/drawing/2014/main" id="{00000000-0008-0000-0200-000076000000}"/>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119" name="n_4aveValue【福祉施設】&#10;有形固定資産減価償却率">
          <a:extLst>
            <a:ext uri="{FF2B5EF4-FFF2-40B4-BE49-F238E27FC236}">
              <a16:creationId xmlns:a16="http://schemas.microsoft.com/office/drawing/2014/main" id="{00000000-0008-0000-0200-000077000000}"/>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47370</xdr:rowOff>
    </xdr:from>
    <xdr:ext cx="405111" cy="259045"/>
    <xdr:sp macro="" textlink="">
      <xdr:nvSpPr>
        <xdr:cNvPr id="120" name="n_1mainValue【福祉施設】&#10;有形固定資産減価償却率">
          <a:extLst>
            <a:ext uri="{FF2B5EF4-FFF2-40B4-BE49-F238E27FC236}">
              <a16:creationId xmlns:a16="http://schemas.microsoft.com/office/drawing/2014/main" id="{00000000-0008-0000-0200-000078000000}"/>
            </a:ext>
          </a:extLst>
        </xdr:cNvPr>
        <xdr:cNvSpPr txBox="1"/>
      </xdr:nvSpPr>
      <xdr:spPr>
        <a:xfrm>
          <a:off x="35820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121" name="n_2mainValue【福祉施設】&#10;有形固定資産減価償却率">
          <a:extLst>
            <a:ext uri="{FF2B5EF4-FFF2-40B4-BE49-F238E27FC236}">
              <a16:creationId xmlns:a16="http://schemas.microsoft.com/office/drawing/2014/main" id="{00000000-0008-0000-0200-000079000000}"/>
            </a:ext>
          </a:extLst>
        </xdr:cNvPr>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140443</xdr:rowOff>
    </xdr:from>
    <xdr:ext cx="405111" cy="259045"/>
    <xdr:sp macro="" textlink="">
      <xdr:nvSpPr>
        <xdr:cNvPr id="122" name="n_3mainValue【福祉施設】&#10;有形固定資産減価償却率">
          <a:extLst>
            <a:ext uri="{FF2B5EF4-FFF2-40B4-BE49-F238E27FC236}">
              <a16:creationId xmlns:a16="http://schemas.microsoft.com/office/drawing/2014/main" id="{00000000-0008-0000-0200-00007A000000}"/>
            </a:ext>
          </a:extLst>
        </xdr:cNvPr>
        <xdr:cNvSpPr txBox="1"/>
      </xdr:nvSpPr>
      <xdr:spPr>
        <a:xfrm>
          <a:off x="1816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99621</xdr:rowOff>
    </xdr:from>
    <xdr:ext cx="405111" cy="259045"/>
    <xdr:sp macro="" textlink="">
      <xdr:nvSpPr>
        <xdr:cNvPr id="123" name="n_4mainValue【福祉施設】&#10;有形固定資産減価償却率">
          <a:extLst>
            <a:ext uri="{FF2B5EF4-FFF2-40B4-BE49-F238E27FC236}">
              <a16:creationId xmlns:a16="http://schemas.microsoft.com/office/drawing/2014/main" id="{00000000-0008-0000-0200-00007B000000}"/>
            </a:ext>
          </a:extLst>
        </xdr:cNvPr>
        <xdr:cNvSpPr txBox="1"/>
      </xdr:nvSpPr>
      <xdr:spPr>
        <a:xfrm>
          <a:off x="927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00000000-0008-0000-0200-00009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46" name="【福祉施設】&#10;一人当たり面積最小値テキスト">
          <a:extLst>
            <a:ext uri="{FF2B5EF4-FFF2-40B4-BE49-F238E27FC236}">
              <a16:creationId xmlns:a16="http://schemas.microsoft.com/office/drawing/2014/main" id="{00000000-0008-0000-0200-000092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148" name="【福祉施設】&#10;一人当たり面積最大値テキスト">
          <a:extLst>
            <a:ext uri="{FF2B5EF4-FFF2-40B4-BE49-F238E27FC236}">
              <a16:creationId xmlns:a16="http://schemas.microsoft.com/office/drawing/2014/main" id="{00000000-0008-0000-0200-000094000000}"/>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150" name="【福祉施設】&#10;一人当たり面積平均値テキスト">
          <a:extLst>
            <a:ext uri="{FF2B5EF4-FFF2-40B4-BE49-F238E27FC236}">
              <a16:creationId xmlns:a16="http://schemas.microsoft.com/office/drawing/2014/main" id="{00000000-0008-0000-0200-000096000000}"/>
            </a:ext>
          </a:extLst>
        </xdr:cNvPr>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152" name="フローチャート: 判断 151">
          <a:extLst>
            <a:ext uri="{FF2B5EF4-FFF2-40B4-BE49-F238E27FC236}">
              <a16:creationId xmlns:a16="http://schemas.microsoft.com/office/drawing/2014/main" id="{00000000-0008-0000-0200-000098000000}"/>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154" name="フローチャート: 判断 153">
          <a:extLst>
            <a:ext uri="{FF2B5EF4-FFF2-40B4-BE49-F238E27FC236}">
              <a16:creationId xmlns:a16="http://schemas.microsoft.com/office/drawing/2014/main" id="{00000000-0008-0000-0200-00009A000000}"/>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155" name="フローチャート: 判断 154">
          <a:extLst>
            <a:ext uri="{FF2B5EF4-FFF2-40B4-BE49-F238E27FC236}">
              <a16:creationId xmlns:a16="http://schemas.microsoft.com/office/drawing/2014/main" id="{00000000-0008-0000-0200-00009B000000}"/>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158065</xdr:rowOff>
    </xdr:from>
    <xdr:to>
      <xdr:col>55</xdr:col>
      <xdr:colOff>50800</xdr:colOff>
      <xdr:row>85</xdr:row>
      <xdr:rowOff>88215</xdr:rowOff>
    </xdr:to>
    <xdr:sp macro="" textlink="">
      <xdr:nvSpPr>
        <xdr:cNvPr id="161" name="楕円 160">
          <a:extLst>
            <a:ext uri="{FF2B5EF4-FFF2-40B4-BE49-F238E27FC236}">
              <a16:creationId xmlns:a16="http://schemas.microsoft.com/office/drawing/2014/main" id="{00000000-0008-0000-0200-0000A1000000}"/>
            </a:ext>
          </a:extLst>
        </xdr:cNvPr>
        <xdr:cNvSpPr/>
      </xdr:nvSpPr>
      <xdr:spPr>
        <a:xfrm>
          <a:off x="10426700" y="145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9492</xdr:rowOff>
    </xdr:from>
    <xdr:ext cx="469744" cy="259045"/>
    <xdr:sp macro="" textlink="">
      <xdr:nvSpPr>
        <xdr:cNvPr id="162" name="【福祉施設】&#10;一人当たり面積該当値テキスト">
          <a:extLst>
            <a:ext uri="{FF2B5EF4-FFF2-40B4-BE49-F238E27FC236}">
              <a16:creationId xmlns:a16="http://schemas.microsoft.com/office/drawing/2014/main" id="{00000000-0008-0000-0200-0000A2000000}"/>
            </a:ext>
          </a:extLst>
        </xdr:cNvPr>
        <xdr:cNvSpPr txBox="1"/>
      </xdr:nvSpPr>
      <xdr:spPr>
        <a:xfrm>
          <a:off x="10515600" y="144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160579</xdr:rowOff>
    </xdr:from>
    <xdr:to>
      <xdr:col>50</xdr:col>
      <xdr:colOff>165100</xdr:colOff>
      <xdr:row>85</xdr:row>
      <xdr:rowOff>90729</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9588500" y="1456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37415</xdr:rowOff>
    </xdr:from>
    <xdr:to>
      <xdr:col>55</xdr:col>
      <xdr:colOff>0</xdr:colOff>
      <xdr:row>85</xdr:row>
      <xdr:rowOff>39929</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flipV="1">
          <a:off x="9639300" y="1461066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165379</xdr:rowOff>
    </xdr:from>
    <xdr:to>
      <xdr:col>46</xdr:col>
      <xdr:colOff>38100</xdr:colOff>
      <xdr:row>85</xdr:row>
      <xdr:rowOff>95529</xdr:rowOff>
    </xdr:to>
    <xdr:sp macro="" textlink="">
      <xdr:nvSpPr>
        <xdr:cNvPr id="165" name="楕円 164">
          <a:extLst>
            <a:ext uri="{FF2B5EF4-FFF2-40B4-BE49-F238E27FC236}">
              <a16:creationId xmlns:a16="http://schemas.microsoft.com/office/drawing/2014/main" id="{00000000-0008-0000-0200-0000A5000000}"/>
            </a:ext>
          </a:extLst>
        </xdr:cNvPr>
        <xdr:cNvSpPr/>
      </xdr:nvSpPr>
      <xdr:spPr>
        <a:xfrm>
          <a:off x="8699500" y="145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39929</xdr:rowOff>
    </xdr:from>
    <xdr:to>
      <xdr:col>50</xdr:col>
      <xdr:colOff>114300</xdr:colOff>
      <xdr:row>85</xdr:row>
      <xdr:rowOff>44729</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8750300" y="1461317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169494</xdr:rowOff>
    </xdr:from>
    <xdr:to>
      <xdr:col>41</xdr:col>
      <xdr:colOff>101600</xdr:colOff>
      <xdr:row>85</xdr:row>
      <xdr:rowOff>99644</xdr:rowOff>
    </xdr:to>
    <xdr:sp macro="" textlink="">
      <xdr:nvSpPr>
        <xdr:cNvPr id="167" name="楕円 166">
          <a:extLst>
            <a:ext uri="{FF2B5EF4-FFF2-40B4-BE49-F238E27FC236}">
              <a16:creationId xmlns:a16="http://schemas.microsoft.com/office/drawing/2014/main" id="{00000000-0008-0000-0200-0000A7000000}"/>
            </a:ext>
          </a:extLst>
        </xdr:cNvPr>
        <xdr:cNvSpPr/>
      </xdr:nvSpPr>
      <xdr:spPr>
        <a:xfrm>
          <a:off x="7810500" y="145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44729</xdr:rowOff>
    </xdr:from>
    <xdr:to>
      <xdr:col>45</xdr:col>
      <xdr:colOff>177800</xdr:colOff>
      <xdr:row>85</xdr:row>
      <xdr:rowOff>48844</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7861300" y="1461797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2845</xdr:rowOff>
    </xdr:from>
    <xdr:to>
      <xdr:col>36</xdr:col>
      <xdr:colOff>165100</xdr:colOff>
      <xdr:row>85</xdr:row>
      <xdr:rowOff>104445</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6921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48844</xdr:rowOff>
    </xdr:from>
    <xdr:to>
      <xdr:col>41</xdr:col>
      <xdr:colOff>50800</xdr:colOff>
      <xdr:row>85</xdr:row>
      <xdr:rowOff>53645</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6972300" y="1462209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171" name="n_1aveValue【福祉施設】&#10;一人当たり面積">
          <a:extLst>
            <a:ext uri="{FF2B5EF4-FFF2-40B4-BE49-F238E27FC236}">
              <a16:creationId xmlns:a16="http://schemas.microsoft.com/office/drawing/2014/main" id="{00000000-0008-0000-0200-0000AB000000}"/>
            </a:ext>
          </a:extLst>
        </xdr:cNvPr>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172" name="n_2aveValue【福祉施設】&#10;一人当たり面積">
          <a:extLst>
            <a:ext uri="{FF2B5EF4-FFF2-40B4-BE49-F238E27FC236}">
              <a16:creationId xmlns:a16="http://schemas.microsoft.com/office/drawing/2014/main" id="{00000000-0008-0000-0200-0000AC000000}"/>
            </a:ext>
          </a:extLst>
        </xdr:cNvPr>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173" name="n_3aveValue【福祉施設】&#10;一人当たり面積">
          <a:extLst>
            <a:ext uri="{FF2B5EF4-FFF2-40B4-BE49-F238E27FC236}">
              <a16:creationId xmlns:a16="http://schemas.microsoft.com/office/drawing/2014/main" id="{00000000-0008-0000-0200-0000AD000000}"/>
            </a:ext>
          </a:extLst>
        </xdr:cNvPr>
        <xdr:cNvSpPr txBox="1"/>
      </xdr:nvSpPr>
      <xdr:spPr>
        <a:xfrm>
          <a:off x="7626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174" name="n_4aveValue【福祉施設】&#10;一人当たり面積">
          <a:extLst>
            <a:ext uri="{FF2B5EF4-FFF2-40B4-BE49-F238E27FC236}">
              <a16:creationId xmlns:a16="http://schemas.microsoft.com/office/drawing/2014/main" id="{00000000-0008-0000-0200-0000AE000000}"/>
            </a:ext>
          </a:extLst>
        </xdr:cNvPr>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107256</xdr:rowOff>
    </xdr:from>
    <xdr:ext cx="469744" cy="259045"/>
    <xdr:sp macro="" textlink="">
      <xdr:nvSpPr>
        <xdr:cNvPr id="175" name="n_1mainValue【福祉施設】&#10;一人当たり面積">
          <a:extLst>
            <a:ext uri="{FF2B5EF4-FFF2-40B4-BE49-F238E27FC236}">
              <a16:creationId xmlns:a16="http://schemas.microsoft.com/office/drawing/2014/main" id="{00000000-0008-0000-0200-0000AF000000}"/>
            </a:ext>
          </a:extLst>
        </xdr:cNvPr>
        <xdr:cNvSpPr txBox="1"/>
      </xdr:nvSpPr>
      <xdr:spPr>
        <a:xfrm>
          <a:off x="9391727" y="1433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86656</xdr:rowOff>
    </xdr:from>
    <xdr:ext cx="469744" cy="259045"/>
    <xdr:sp macro="" textlink="">
      <xdr:nvSpPr>
        <xdr:cNvPr id="176" name="n_2mainValue【福祉施設】&#10;一人当たり面積">
          <a:extLst>
            <a:ext uri="{FF2B5EF4-FFF2-40B4-BE49-F238E27FC236}">
              <a16:creationId xmlns:a16="http://schemas.microsoft.com/office/drawing/2014/main" id="{00000000-0008-0000-0200-0000B0000000}"/>
            </a:ext>
          </a:extLst>
        </xdr:cNvPr>
        <xdr:cNvSpPr txBox="1"/>
      </xdr:nvSpPr>
      <xdr:spPr>
        <a:xfrm>
          <a:off x="8515427" y="1465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90771</xdr:rowOff>
    </xdr:from>
    <xdr:ext cx="469744" cy="259045"/>
    <xdr:sp macro="" textlink="">
      <xdr:nvSpPr>
        <xdr:cNvPr id="177" name="n_3mainValue【福祉施設】&#10;一人当たり面積">
          <a:extLst>
            <a:ext uri="{FF2B5EF4-FFF2-40B4-BE49-F238E27FC236}">
              <a16:creationId xmlns:a16="http://schemas.microsoft.com/office/drawing/2014/main" id="{00000000-0008-0000-0200-0000B1000000}"/>
            </a:ext>
          </a:extLst>
        </xdr:cNvPr>
        <xdr:cNvSpPr txBox="1"/>
      </xdr:nvSpPr>
      <xdr:spPr>
        <a:xfrm>
          <a:off x="7626427" y="1466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120972</xdr:rowOff>
    </xdr:from>
    <xdr:ext cx="469744" cy="259045"/>
    <xdr:sp macro="" textlink="">
      <xdr:nvSpPr>
        <xdr:cNvPr id="178" name="n_4mainValue【福祉施設】&#10;一人当たり面積">
          <a:extLst>
            <a:ext uri="{FF2B5EF4-FFF2-40B4-BE49-F238E27FC236}">
              <a16:creationId xmlns:a16="http://schemas.microsoft.com/office/drawing/2014/main" id="{00000000-0008-0000-0200-0000B2000000}"/>
            </a:ext>
          </a:extLst>
        </xdr:cNvPr>
        <xdr:cNvSpPr txBox="1"/>
      </xdr:nvSpPr>
      <xdr:spPr>
        <a:xfrm>
          <a:off x="6737427" y="143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2" name="【市民会館】&#10;有形固定資産減価償却率グラフ枠">
          <a:extLst>
            <a:ext uri="{FF2B5EF4-FFF2-40B4-BE49-F238E27FC236}">
              <a16:creationId xmlns:a16="http://schemas.microsoft.com/office/drawing/2014/main" id="{00000000-0008-0000-0200-0000CA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4" name="【市民会館】&#10;有形固定資産減価償却率最小値テキスト">
          <a:extLst>
            <a:ext uri="{FF2B5EF4-FFF2-40B4-BE49-F238E27FC236}">
              <a16:creationId xmlns:a16="http://schemas.microsoft.com/office/drawing/2014/main" id="{00000000-0008-0000-0200-0000CC00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206" name="【市民会館】&#10;有形固定資産減価償却率最大値テキスト">
          <a:extLst>
            <a:ext uri="{FF2B5EF4-FFF2-40B4-BE49-F238E27FC236}">
              <a16:creationId xmlns:a16="http://schemas.microsoft.com/office/drawing/2014/main" id="{00000000-0008-0000-0200-0000CE000000}"/>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208" name="【市民会館】&#10;有形固定資産減価償却率平均値テキスト">
          <a:extLst>
            <a:ext uri="{FF2B5EF4-FFF2-40B4-BE49-F238E27FC236}">
              <a16:creationId xmlns:a16="http://schemas.microsoft.com/office/drawing/2014/main" id="{00000000-0008-0000-0200-0000D0000000}"/>
            </a:ext>
          </a:extLst>
        </xdr:cNvPr>
        <xdr:cNvSpPr txBox="1"/>
      </xdr:nvSpPr>
      <xdr:spPr>
        <a:xfrm>
          <a:off x="4673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124461</xdr:rowOff>
    </xdr:from>
    <xdr:to>
      <xdr:col>24</xdr:col>
      <xdr:colOff>114300</xdr:colOff>
      <xdr:row>108</xdr:row>
      <xdr:rowOff>54611</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4584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102888</xdr:rowOff>
    </xdr:from>
    <xdr:ext cx="405111" cy="259045"/>
    <xdr:sp macro="" textlink="">
      <xdr:nvSpPr>
        <xdr:cNvPr id="220" name="【市民会館】&#10;有形固定資産減価償却率該当値テキスト">
          <a:extLst>
            <a:ext uri="{FF2B5EF4-FFF2-40B4-BE49-F238E27FC236}">
              <a16:creationId xmlns:a16="http://schemas.microsoft.com/office/drawing/2014/main" id="{00000000-0008-0000-0200-0000DC000000}"/>
            </a:ext>
          </a:extLst>
        </xdr:cNvPr>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99695</xdr:rowOff>
    </xdr:from>
    <xdr:to>
      <xdr:col>20</xdr:col>
      <xdr:colOff>38100</xdr:colOff>
      <xdr:row>108</xdr:row>
      <xdr:rowOff>29845</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3746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150495</xdr:rowOff>
    </xdr:from>
    <xdr:to>
      <xdr:col>24</xdr:col>
      <xdr:colOff>63500</xdr:colOff>
      <xdr:row>108</xdr:row>
      <xdr:rowOff>3811</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3797300" y="184956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80645</xdr:rowOff>
    </xdr:from>
    <xdr:to>
      <xdr:col>15</xdr:col>
      <xdr:colOff>101600</xdr:colOff>
      <xdr:row>108</xdr:row>
      <xdr:rowOff>10795</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2857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131445</xdr:rowOff>
    </xdr:from>
    <xdr:to>
      <xdr:col>19</xdr:col>
      <xdr:colOff>177800</xdr:colOff>
      <xdr:row>107</xdr:row>
      <xdr:rowOff>150495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2908300" y="184765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196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107</xdr:row>
      <xdr:rowOff>131445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2019300" y="18158461"/>
          <a:ext cx="889000" cy="3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107314</xdr:rowOff>
    </xdr:from>
    <xdr:to>
      <xdr:col>6</xdr:col>
      <xdr:colOff>38100</xdr:colOff>
      <xdr:row>108</xdr:row>
      <xdr:rowOff>37464</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1079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156211</xdr:rowOff>
    </xdr:from>
    <xdr:to>
      <xdr:col>10</xdr:col>
      <xdr:colOff>114300</xdr:colOff>
      <xdr:row>107</xdr:row>
      <xdr:rowOff>158114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130300" y="18158461"/>
          <a:ext cx="889000" cy="3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229" name="n_1aveValue【市民会館】&#10;有形固定資産減価償却率">
          <a:extLst>
            <a:ext uri="{FF2B5EF4-FFF2-40B4-BE49-F238E27FC236}">
              <a16:creationId xmlns:a16="http://schemas.microsoft.com/office/drawing/2014/main" id="{00000000-0008-0000-0200-0000E5000000}"/>
            </a:ext>
          </a:extLst>
        </xdr:cNvPr>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230" name="n_2aveValue【市民会館】&#10;有形固定資産減価償却率">
          <a:extLst>
            <a:ext uri="{FF2B5EF4-FFF2-40B4-BE49-F238E27FC236}">
              <a16:creationId xmlns:a16="http://schemas.microsoft.com/office/drawing/2014/main" id="{00000000-0008-0000-0200-0000E600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231" name="n_3aveValue【市民会館】&#10;有形固定資産減価償却率">
          <a:extLst>
            <a:ext uri="{FF2B5EF4-FFF2-40B4-BE49-F238E27FC236}">
              <a16:creationId xmlns:a16="http://schemas.microsoft.com/office/drawing/2014/main" id="{00000000-0008-0000-0200-0000E7000000}"/>
            </a:ext>
          </a:extLst>
        </xdr:cNvPr>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232" name="n_4aveValue【市民会館】&#10;有形固定資産減価償却率">
          <a:extLst>
            <a:ext uri="{FF2B5EF4-FFF2-40B4-BE49-F238E27FC236}">
              <a16:creationId xmlns:a16="http://schemas.microsoft.com/office/drawing/2014/main" id="{00000000-0008-0000-0200-0000E8000000}"/>
            </a:ext>
          </a:extLst>
        </xdr:cNvPr>
        <xdr:cNvSpPr txBox="1"/>
      </xdr:nvSpPr>
      <xdr:spPr>
        <a:xfrm>
          <a:off x="927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20972</xdr:rowOff>
    </xdr:from>
    <xdr:ext cx="405111" cy="259045"/>
    <xdr:sp macro="" textlink="">
      <xdr:nvSpPr>
        <xdr:cNvPr id="233" name="n_1mainValue【市民会館】&#10;有形固定資産減価償却率">
          <a:extLst>
            <a:ext uri="{FF2B5EF4-FFF2-40B4-BE49-F238E27FC236}">
              <a16:creationId xmlns:a16="http://schemas.microsoft.com/office/drawing/2014/main" id="{00000000-0008-0000-0200-0000E9000000}"/>
            </a:ext>
          </a:extLst>
        </xdr:cNvPr>
        <xdr:cNvSpPr txBox="1"/>
      </xdr:nvSpPr>
      <xdr:spPr>
        <a:xfrm>
          <a:off x="3582044" y="185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1922</xdr:rowOff>
    </xdr:from>
    <xdr:ext cx="405111" cy="259045"/>
    <xdr:sp macro="" textlink="">
      <xdr:nvSpPr>
        <xdr:cNvPr id="234" name="n_2mainValue【市民会館】&#10;有形固定資産減価償却率">
          <a:extLst>
            <a:ext uri="{FF2B5EF4-FFF2-40B4-BE49-F238E27FC236}">
              <a16:creationId xmlns:a16="http://schemas.microsoft.com/office/drawing/2014/main" id="{00000000-0008-0000-0200-0000EA000000}"/>
            </a:ext>
          </a:extLst>
        </xdr:cNvPr>
        <xdr:cNvSpPr txBox="1"/>
      </xdr:nvSpPr>
      <xdr:spPr>
        <a:xfrm>
          <a:off x="2705744"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235" name="n_3mainValue【市民会館】&#10;有形固定資産減価償却率">
          <a:extLst>
            <a:ext uri="{FF2B5EF4-FFF2-40B4-BE49-F238E27FC236}">
              <a16:creationId xmlns:a16="http://schemas.microsoft.com/office/drawing/2014/main" id="{00000000-0008-0000-0200-0000EB000000}"/>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28591</xdr:rowOff>
    </xdr:from>
    <xdr:ext cx="405111" cy="259045"/>
    <xdr:sp macro="" textlink="">
      <xdr:nvSpPr>
        <xdr:cNvPr id="236" name="n_4mainValue【市民会館】&#10;有形固定資産減価償却率">
          <a:extLst>
            <a:ext uri="{FF2B5EF4-FFF2-40B4-BE49-F238E27FC236}">
              <a16:creationId xmlns:a16="http://schemas.microsoft.com/office/drawing/2014/main" id="{00000000-0008-0000-0200-0000EC000000}"/>
            </a:ext>
          </a:extLst>
        </xdr:cNvPr>
        <xdr:cNvSpPr txBox="1"/>
      </xdr:nvSpPr>
      <xdr:spPr>
        <a:xfrm>
          <a:off x="927744" y="185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a:extLst>
            <a:ext uri="{FF2B5EF4-FFF2-40B4-BE49-F238E27FC236}">
              <a16:creationId xmlns:a16="http://schemas.microsoft.com/office/drawing/2014/main" id="{00000000-0008-0000-0200-00000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261" name="【市民会館】&#10;一人当たり面積最小値テキスト">
          <a:extLst>
            <a:ext uri="{FF2B5EF4-FFF2-40B4-BE49-F238E27FC236}">
              <a16:creationId xmlns:a16="http://schemas.microsoft.com/office/drawing/2014/main" id="{00000000-0008-0000-0200-000005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263" name="【市民会館】&#10;一人当たり面積最大値テキスト">
          <a:extLst>
            <a:ext uri="{FF2B5EF4-FFF2-40B4-BE49-F238E27FC236}">
              <a16:creationId xmlns:a16="http://schemas.microsoft.com/office/drawing/2014/main" id="{00000000-0008-0000-0200-000007010000}"/>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265" name="【市民会館】&#10;一人当たり面積平均値テキスト">
          <a:extLst>
            <a:ext uri="{FF2B5EF4-FFF2-40B4-BE49-F238E27FC236}">
              <a16:creationId xmlns:a16="http://schemas.microsoft.com/office/drawing/2014/main" id="{00000000-0008-0000-0200-000009010000}"/>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10426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40657</xdr:rowOff>
    </xdr:from>
    <xdr:ext cx="469744" cy="259045"/>
    <xdr:sp macro="" textlink="">
      <xdr:nvSpPr>
        <xdr:cNvPr id="277" name="【市民会館】&#10;一人当たり面積該当値テキスト">
          <a:extLst>
            <a:ext uri="{FF2B5EF4-FFF2-40B4-BE49-F238E27FC236}">
              <a16:creationId xmlns:a16="http://schemas.microsoft.com/office/drawing/2014/main" id="{00000000-0008-0000-0200-000015010000}"/>
            </a:ext>
          </a:extLst>
        </xdr:cNvPr>
        <xdr:cNvSpPr txBox="1"/>
      </xdr:nvSpPr>
      <xdr:spPr>
        <a:xfrm>
          <a:off x="10515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23876</xdr:rowOff>
    </xdr:from>
    <xdr:to>
      <xdr:col>50</xdr:col>
      <xdr:colOff>165100</xdr:colOff>
      <xdr:row>106</xdr:row>
      <xdr:rowOff>125476</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95885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74676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9639300" y="1824228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36068</xdr:rowOff>
    </xdr:from>
    <xdr:to>
      <xdr:col>46</xdr:col>
      <xdr:colOff>38100</xdr:colOff>
      <xdr:row>106</xdr:row>
      <xdr:rowOff>137668</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8699500" y="18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74676</xdr:rowOff>
    </xdr:from>
    <xdr:to>
      <xdr:col>50</xdr:col>
      <xdr:colOff>114300</xdr:colOff>
      <xdr:row>106</xdr:row>
      <xdr:rowOff>86868</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8750300" y="182483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45974</xdr:rowOff>
    </xdr:from>
    <xdr:to>
      <xdr:col>41</xdr:col>
      <xdr:colOff>101600</xdr:colOff>
      <xdr:row>106</xdr:row>
      <xdr:rowOff>147574</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7810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86868</xdr:rowOff>
    </xdr:from>
    <xdr:to>
      <xdr:col>45</xdr:col>
      <xdr:colOff>177800</xdr:colOff>
      <xdr:row>106</xdr:row>
      <xdr:rowOff>96774</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7861300" y="182605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58165</xdr:rowOff>
    </xdr:from>
    <xdr:to>
      <xdr:col>36</xdr:col>
      <xdr:colOff>165100</xdr:colOff>
      <xdr:row>106</xdr:row>
      <xdr:rowOff>159765</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6921500" y="182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96774</xdr:rowOff>
    </xdr:from>
    <xdr:to>
      <xdr:col>41</xdr:col>
      <xdr:colOff>50800</xdr:colOff>
      <xdr:row>106</xdr:row>
      <xdr:rowOff>108965</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6972300" y="18270474"/>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286" name="n_1aveValue【市民会館】&#10;一人当たり面積">
          <a:extLst>
            <a:ext uri="{FF2B5EF4-FFF2-40B4-BE49-F238E27FC236}">
              <a16:creationId xmlns:a16="http://schemas.microsoft.com/office/drawing/2014/main" id="{00000000-0008-0000-0200-00001E010000}"/>
            </a:ext>
          </a:extLst>
        </xdr:cNvPr>
        <xdr:cNvSpPr txBox="1"/>
      </xdr:nvSpPr>
      <xdr:spPr>
        <a:xfrm>
          <a:off x="9391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49928</xdr:rowOff>
    </xdr:from>
    <xdr:ext cx="469744" cy="259045"/>
    <xdr:sp macro="" textlink="">
      <xdr:nvSpPr>
        <xdr:cNvPr id="287" name="n_2aveValue【市民会館】&#10;一人当たり面積">
          <a:extLst>
            <a:ext uri="{FF2B5EF4-FFF2-40B4-BE49-F238E27FC236}">
              <a16:creationId xmlns:a16="http://schemas.microsoft.com/office/drawing/2014/main" id="{00000000-0008-0000-0200-00001F010000}"/>
            </a:ext>
          </a:extLst>
        </xdr:cNvPr>
        <xdr:cNvSpPr txBox="1"/>
      </xdr:nvSpPr>
      <xdr:spPr>
        <a:xfrm>
          <a:off x="85154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macro="" textlink="">
      <xdr:nvSpPr>
        <xdr:cNvPr id="288" name="n_3aveValue【市民会館】&#10;一人当たり面積">
          <a:extLst>
            <a:ext uri="{FF2B5EF4-FFF2-40B4-BE49-F238E27FC236}">
              <a16:creationId xmlns:a16="http://schemas.microsoft.com/office/drawing/2014/main" id="{00000000-0008-0000-0200-000020010000}"/>
            </a:ext>
          </a:extLst>
        </xdr:cNvPr>
        <xdr:cNvSpPr txBox="1"/>
      </xdr:nvSpPr>
      <xdr:spPr>
        <a:xfrm>
          <a:off x="7626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289" name="n_4aveValue【市民会館】&#10;一人当たり面積">
          <a:extLst>
            <a:ext uri="{FF2B5EF4-FFF2-40B4-BE49-F238E27FC236}">
              <a16:creationId xmlns:a16="http://schemas.microsoft.com/office/drawing/2014/main" id="{00000000-0008-0000-0200-000021010000}"/>
            </a:ext>
          </a:extLst>
        </xdr:cNvPr>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142003</xdr:rowOff>
    </xdr:from>
    <xdr:ext cx="469744" cy="259045"/>
    <xdr:sp macro="" textlink="">
      <xdr:nvSpPr>
        <xdr:cNvPr id="290" name="n_1mainValue【市民会館】&#10;一人当たり面積">
          <a:extLst>
            <a:ext uri="{FF2B5EF4-FFF2-40B4-BE49-F238E27FC236}">
              <a16:creationId xmlns:a16="http://schemas.microsoft.com/office/drawing/2014/main" id="{00000000-0008-0000-0200-000022010000}"/>
            </a:ext>
          </a:extLst>
        </xdr:cNvPr>
        <xdr:cNvSpPr txBox="1"/>
      </xdr:nvSpPr>
      <xdr:spPr>
        <a:xfrm>
          <a:off x="9391727"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154195</xdr:rowOff>
    </xdr:from>
    <xdr:ext cx="469744" cy="259045"/>
    <xdr:sp macro="" textlink="">
      <xdr:nvSpPr>
        <xdr:cNvPr id="291" name="n_2mainValue【市民会館】&#10;一人当たり面積">
          <a:extLst>
            <a:ext uri="{FF2B5EF4-FFF2-40B4-BE49-F238E27FC236}">
              <a16:creationId xmlns:a16="http://schemas.microsoft.com/office/drawing/2014/main" id="{00000000-0008-0000-0200-000023010000}"/>
            </a:ext>
          </a:extLst>
        </xdr:cNvPr>
        <xdr:cNvSpPr txBox="1"/>
      </xdr:nvSpPr>
      <xdr:spPr>
        <a:xfrm>
          <a:off x="8515427" y="179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164101</xdr:rowOff>
    </xdr:from>
    <xdr:ext cx="469744" cy="259045"/>
    <xdr:sp macro="" textlink="">
      <xdr:nvSpPr>
        <xdr:cNvPr id="292" name="n_3mainValue【市民会館】&#10;一人当たり面積">
          <a:extLst>
            <a:ext uri="{FF2B5EF4-FFF2-40B4-BE49-F238E27FC236}">
              <a16:creationId xmlns:a16="http://schemas.microsoft.com/office/drawing/2014/main" id="{00000000-0008-0000-0200-000024010000}"/>
            </a:ext>
          </a:extLst>
        </xdr:cNvPr>
        <xdr:cNvSpPr txBox="1"/>
      </xdr:nvSpPr>
      <xdr:spPr>
        <a:xfrm>
          <a:off x="7626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4842</xdr:rowOff>
    </xdr:from>
    <xdr:ext cx="469744" cy="259045"/>
    <xdr:sp macro="" textlink="">
      <xdr:nvSpPr>
        <xdr:cNvPr id="293" name="n_4mainValue【市民会館】&#10;一人当たり面積">
          <a:extLst>
            <a:ext uri="{FF2B5EF4-FFF2-40B4-BE49-F238E27FC236}">
              <a16:creationId xmlns:a16="http://schemas.microsoft.com/office/drawing/2014/main" id="{00000000-0008-0000-0200-000025010000}"/>
            </a:ext>
          </a:extLst>
        </xdr:cNvPr>
        <xdr:cNvSpPr txBox="1"/>
      </xdr:nvSpPr>
      <xdr:spPr>
        <a:xfrm>
          <a:off x="6737427" y="1800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2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00000000-0008-0000-0200-00004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22" name="【一般廃棄物処理施設】&#10;有形固定資産減価償却率最大値テキスト">
          <a:extLst>
            <a:ext uri="{FF2B5EF4-FFF2-40B4-BE49-F238E27FC236}">
              <a16:creationId xmlns:a16="http://schemas.microsoft.com/office/drawing/2014/main" id="{00000000-0008-0000-0200-000042010000}"/>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200-000044010000}"/>
            </a:ext>
          </a:extLst>
        </xdr:cNvPr>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0000000-0008-0000-0200-000050010000}"/>
            </a:ext>
          </a:extLst>
        </xdr:cNvPr>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5430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71301</xdr:rowOff>
    </xdr:from>
    <xdr:to>
      <xdr:col>85</xdr:col>
      <xdr:colOff>127000</xdr:colOff>
      <xdr:row>39</xdr:row>
      <xdr:rowOff>113756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5481300" y="67578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27215</xdr:rowOff>
    </xdr:from>
    <xdr:to>
      <xdr:col>81</xdr:col>
      <xdr:colOff>50800</xdr:colOff>
      <xdr:row>39</xdr:row>
      <xdr:rowOff>71301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4592300" y="67137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365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154577</xdr:rowOff>
    </xdr:from>
    <xdr:to>
      <xdr:col>76</xdr:col>
      <xdr:colOff>114300</xdr:colOff>
      <xdr:row>39</xdr:row>
      <xdr:rowOff>27215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3703300" y="66696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154577</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814300" y="66255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4389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113228</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66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00000000-0008-0000-0200-00007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00000000-0008-0000-0200-000077010000}"/>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77" name="【一般廃棄物処理施設】&#10;一人当たり有形固定資産（償却資産）額最大値テキスト">
          <a:extLst>
            <a:ext uri="{FF2B5EF4-FFF2-40B4-BE49-F238E27FC236}">
              <a16:creationId xmlns:a16="http://schemas.microsoft.com/office/drawing/2014/main" id="{00000000-0008-0000-0200-000079010000}"/>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00000000-0008-0000-0200-00007B010000}"/>
            </a:ext>
          </a:extLst>
        </xdr:cNvPr>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162441</xdr:rowOff>
    </xdr:from>
    <xdr:to>
      <xdr:col>116</xdr:col>
      <xdr:colOff>114300</xdr:colOff>
      <xdr:row>41</xdr:row>
      <xdr:rowOff>92591</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2110700" y="7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101712</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00000000-0008-0000-0200-000087010000}"/>
            </a:ext>
          </a:extLst>
        </xdr:cNvPr>
        <xdr:cNvSpPr txBox="1"/>
      </xdr:nvSpPr>
      <xdr:spPr>
        <a:xfrm>
          <a:off x="22199600" y="695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163772</xdr:rowOff>
    </xdr:from>
    <xdr:to>
      <xdr:col>112</xdr:col>
      <xdr:colOff>38100</xdr:colOff>
      <xdr:row>41</xdr:row>
      <xdr:rowOff>93922</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1272500" y="70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41791</xdr:rowOff>
    </xdr:from>
    <xdr:to>
      <xdr:col>116</xdr:col>
      <xdr:colOff>63500</xdr:colOff>
      <xdr:row>41</xdr:row>
      <xdr:rowOff>43122</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1323300" y="7071241"/>
          <a:ext cx="8382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166346</xdr:rowOff>
    </xdr:from>
    <xdr:to>
      <xdr:col>107</xdr:col>
      <xdr:colOff>101600</xdr:colOff>
      <xdr:row>41</xdr:row>
      <xdr:rowOff>96496</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0383500" y="70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43122</xdr:rowOff>
    </xdr:from>
    <xdr:to>
      <xdr:col>111</xdr:col>
      <xdr:colOff>177800</xdr:colOff>
      <xdr:row>41</xdr:row>
      <xdr:rowOff>45696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0434300" y="7072572"/>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168515</xdr:rowOff>
    </xdr:from>
    <xdr:to>
      <xdr:col>102</xdr:col>
      <xdr:colOff>165100</xdr:colOff>
      <xdr:row>41</xdr:row>
      <xdr:rowOff>98665</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9494500" y="70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45696</xdr:rowOff>
    </xdr:from>
    <xdr:to>
      <xdr:col>107</xdr:col>
      <xdr:colOff>50800</xdr:colOff>
      <xdr:row>41</xdr:row>
      <xdr:rowOff>47865</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9545300" y="7075146"/>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171117</xdr:rowOff>
    </xdr:from>
    <xdr:to>
      <xdr:col>98</xdr:col>
      <xdr:colOff>38100</xdr:colOff>
      <xdr:row>41</xdr:row>
      <xdr:rowOff>101267</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8605500" y="70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47865</xdr:rowOff>
    </xdr:from>
    <xdr:to>
      <xdr:col>102</xdr:col>
      <xdr:colOff>114300</xdr:colOff>
      <xdr:row>41</xdr:row>
      <xdr:rowOff>50467</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8656300" y="7077315"/>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210110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20134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85049</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1011095" y="711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87623</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20134795" y="711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89792</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19245795" y="71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92394</xdr:rowOff>
    </xdr:from>
    <xdr:ext cx="599010" cy="259045"/>
    <xdr:sp macro="" textlink="">
      <xdr:nvSpPr>
        <xdr:cNvPr id="407" name="n_4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18356795" y="71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00000000-0008-0000-0200-0000A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3" name="【保健センター・保健所】&#10;有形固定資産減価償却率最小値テキスト">
          <a:extLst>
            <a:ext uri="{FF2B5EF4-FFF2-40B4-BE49-F238E27FC236}">
              <a16:creationId xmlns:a16="http://schemas.microsoft.com/office/drawing/2014/main" id="{00000000-0008-0000-0200-0000B1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435" name="【保健センター・保健所】&#10;有形固定資産減価償却率最大値テキスト">
          <a:extLst>
            <a:ext uri="{FF2B5EF4-FFF2-40B4-BE49-F238E27FC236}">
              <a16:creationId xmlns:a16="http://schemas.microsoft.com/office/drawing/2014/main" id="{00000000-0008-0000-0200-0000B3010000}"/>
            </a:ext>
          </a:extLst>
        </xdr:cNvPr>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00000000-0008-0000-0200-0000B5010000}"/>
            </a:ext>
          </a:extLst>
        </xdr:cNvPr>
        <xdr:cNvSpPr txBox="1"/>
      </xdr:nvSpPr>
      <xdr:spPr>
        <a:xfrm>
          <a:off x="16357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449" name="【保健センター・保健所】&#10;有形固定資産減価償却率該当値テキスト">
          <a:extLst>
            <a:ext uri="{FF2B5EF4-FFF2-40B4-BE49-F238E27FC236}">
              <a16:creationId xmlns:a16="http://schemas.microsoft.com/office/drawing/2014/main" id="{00000000-0008-0000-0200-0000C1010000}"/>
            </a:ext>
          </a:extLst>
        </xdr:cNvPr>
        <xdr:cNvSpPr txBox="1"/>
      </xdr:nvSpPr>
      <xdr:spPr>
        <a:xfrm>
          <a:off x="16357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5481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76200</xdr:rowOff>
    </xdr:from>
    <xdr:to>
      <xdr:col>81</xdr:col>
      <xdr:colOff>50800</xdr:colOff>
      <xdr:row>64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4592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76200</xdr:rowOff>
    </xdr:from>
    <xdr:to>
      <xdr:col>76</xdr:col>
      <xdr:colOff>114300</xdr:colOff>
      <xdr:row>64</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3703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76200</xdr:rowOff>
    </xdr:from>
    <xdr:to>
      <xdr:col>71</xdr:col>
      <xdr:colOff>177800</xdr:colOff>
      <xdr:row>64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814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118127</xdr:rowOff>
    </xdr:from>
    <xdr:ext cx="469744" cy="259045"/>
    <xdr:sp macro="" textlink="">
      <xdr:nvSpPr>
        <xdr:cNvPr id="462" name="n_1main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5233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118127</xdr:rowOff>
    </xdr:from>
    <xdr:ext cx="469744" cy="259045"/>
    <xdr:sp macro="" textlink="">
      <xdr:nvSpPr>
        <xdr:cNvPr id="463" name="n_2main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4357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464" name="n_3main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465" name="n_4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257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00000000-0008-0000-0200-0000E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00000000-0008-0000-0200-0000E8010000}"/>
            </a:ext>
          </a:extLst>
        </xdr:cNvPr>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00000000-0008-0000-0200-0000EA010000}"/>
            </a:ext>
          </a:extLst>
        </xdr:cNvPr>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00000000-0008-0000-0200-0000EC010000}"/>
            </a:ext>
          </a:extLst>
        </xdr:cNvPr>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105105</xdr:rowOff>
    </xdr:from>
    <xdr:to>
      <xdr:col>116</xdr:col>
      <xdr:colOff>114300</xdr:colOff>
      <xdr:row>64</xdr:row>
      <xdr:rowOff>35255</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2110700" y="109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22267</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00000000-0008-0000-0200-0000F8010000}"/>
            </a:ext>
          </a:extLst>
        </xdr:cNvPr>
        <xdr:cNvSpPr txBox="1"/>
      </xdr:nvSpPr>
      <xdr:spPr>
        <a:xfrm>
          <a:off x="22199600"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105334</xdr:rowOff>
    </xdr:from>
    <xdr:to>
      <xdr:col>112</xdr:col>
      <xdr:colOff>38100</xdr:colOff>
      <xdr:row>64</xdr:row>
      <xdr:rowOff>35484</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1272500" y="109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155905</xdr:rowOff>
    </xdr:from>
    <xdr:to>
      <xdr:col>116</xdr:col>
      <xdr:colOff>63500</xdr:colOff>
      <xdr:row>63</xdr:row>
      <xdr:rowOff>156134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1323300" y="1095725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105791</xdr:rowOff>
    </xdr:from>
    <xdr:to>
      <xdr:col>107</xdr:col>
      <xdr:colOff>101600</xdr:colOff>
      <xdr:row>64</xdr:row>
      <xdr:rowOff>35941</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20383500" y="1090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156134</xdr:rowOff>
    </xdr:from>
    <xdr:to>
      <xdr:col>111</xdr:col>
      <xdr:colOff>177800</xdr:colOff>
      <xdr:row>63</xdr:row>
      <xdr:rowOff>156591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20434300" y="1095748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106249</xdr:rowOff>
    </xdr:from>
    <xdr:to>
      <xdr:col>102</xdr:col>
      <xdr:colOff>165100</xdr:colOff>
      <xdr:row>64</xdr:row>
      <xdr:rowOff>36399</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9494500" y="109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156591</xdr:rowOff>
    </xdr:from>
    <xdr:to>
      <xdr:col>107</xdr:col>
      <xdr:colOff>50800</xdr:colOff>
      <xdr:row>63</xdr:row>
      <xdr:rowOff>157049</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19545300" y="1095794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106705</xdr:rowOff>
    </xdr:from>
    <xdr:to>
      <xdr:col>98</xdr:col>
      <xdr:colOff>38100</xdr:colOff>
      <xdr:row>64</xdr:row>
      <xdr:rowOff>36855</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8605500" y="109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157049</xdr:rowOff>
    </xdr:from>
    <xdr:to>
      <xdr:col>102</xdr:col>
      <xdr:colOff>114300</xdr:colOff>
      <xdr:row>63</xdr:row>
      <xdr:rowOff>157505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8656300" y="1095839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513" name="n_1aveValue【保健センター・保健所】&#10;一人当たり面積">
          <a:extLst>
            <a:ext uri="{FF2B5EF4-FFF2-40B4-BE49-F238E27FC236}">
              <a16:creationId xmlns:a16="http://schemas.microsoft.com/office/drawing/2014/main" id="{00000000-0008-0000-0200-000001020000}"/>
            </a:ext>
          </a:extLst>
        </xdr:cNvPr>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157395</xdr:rowOff>
    </xdr:from>
    <xdr:ext cx="469744" cy="259045"/>
    <xdr:sp macro="" textlink="">
      <xdr:nvSpPr>
        <xdr:cNvPr id="514" name="n_2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20199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151909</xdr:rowOff>
    </xdr:from>
    <xdr:ext cx="469744" cy="259045"/>
    <xdr:sp macro="" textlink="">
      <xdr:nvSpPr>
        <xdr:cNvPr id="515" name="n_3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19310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155109</xdr:rowOff>
    </xdr:from>
    <xdr:ext cx="469744" cy="259045"/>
    <xdr:sp macro="" textlink="">
      <xdr:nvSpPr>
        <xdr:cNvPr id="516" name="n_4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18421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26611</xdr:rowOff>
    </xdr:from>
    <xdr:ext cx="469744" cy="259045"/>
    <xdr:sp macro="" textlink="">
      <xdr:nvSpPr>
        <xdr:cNvPr id="517" name="n_1mainValue【保健センター・保健所】&#10;一人当たり面積">
          <a:extLst>
            <a:ext uri="{FF2B5EF4-FFF2-40B4-BE49-F238E27FC236}">
              <a16:creationId xmlns:a16="http://schemas.microsoft.com/office/drawing/2014/main" id="{00000000-0008-0000-0200-000005020000}"/>
            </a:ext>
          </a:extLst>
        </xdr:cNvPr>
        <xdr:cNvSpPr txBox="1"/>
      </xdr:nvSpPr>
      <xdr:spPr>
        <a:xfrm>
          <a:off x="21075727" y="109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27068</xdr:rowOff>
    </xdr:from>
    <xdr:ext cx="469744" cy="259045"/>
    <xdr:sp macro="" textlink="">
      <xdr:nvSpPr>
        <xdr:cNvPr id="518" name="n_2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0199427" y="1099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27526</xdr:rowOff>
    </xdr:from>
    <xdr:ext cx="469744" cy="259045"/>
    <xdr:sp macro="" textlink="">
      <xdr:nvSpPr>
        <xdr:cNvPr id="519" name="n_3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19310427" y="110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27982</xdr:rowOff>
    </xdr:from>
    <xdr:ext cx="469744" cy="259045"/>
    <xdr:sp macro="" textlink="">
      <xdr:nvSpPr>
        <xdr:cNvPr id="520" name="n_4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18421427" y="11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00000000-0008-0000-0200-00001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00000000-0008-0000-0200-000021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7" name="【消防施設】&#10;有形固定資産減価償却率最大値テキスト">
          <a:extLst>
            <a:ext uri="{FF2B5EF4-FFF2-40B4-BE49-F238E27FC236}">
              <a16:creationId xmlns:a16="http://schemas.microsoft.com/office/drawing/2014/main" id="{00000000-0008-0000-0200-000023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00000000-0008-0000-0200-000025020000}"/>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106680</xdr:rowOff>
    </xdr:from>
    <xdr:to>
      <xdr:col>85</xdr:col>
      <xdr:colOff>177800</xdr:colOff>
      <xdr:row>80</xdr:row>
      <xdr:rowOff>36830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62687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129557</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00000000-0008-0000-0200-000031020000}"/>
            </a:ext>
          </a:extLst>
        </xdr:cNvPr>
        <xdr:cNvSpPr txBox="1"/>
      </xdr:nvSpPr>
      <xdr:spPr>
        <a:xfrm>
          <a:off x="16357600"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66039</xdr:rowOff>
    </xdr:from>
    <xdr:to>
      <xdr:col>81</xdr:col>
      <xdr:colOff>101600</xdr:colOff>
      <xdr:row>79</xdr:row>
      <xdr:rowOff>167639</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5430500" y="136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116839</xdr:rowOff>
    </xdr:from>
    <xdr:to>
      <xdr:col>85</xdr:col>
      <xdr:colOff>127000</xdr:colOff>
      <xdr:row>79</xdr:row>
      <xdr:rowOff>157480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5481300" y="13661389"/>
          <a:ext cx="8382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4541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76200</xdr:rowOff>
    </xdr:from>
    <xdr:to>
      <xdr:col>81</xdr:col>
      <xdr:colOff>50800</xdr:colOff>
      <xdr:row>79</xdr:row>
      <xdr:rowOff>116839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4592300" y="13620750"/>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156211</xdr:rowOff>
    </xdr:from>
    <xdr:to>
      <xdr:col>72</xdr:col>
      <xdr:colOff>38100</xdr:colOff>
      <xdr:row>79</xdr:row>
      <xdr:rowOff>86361</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3652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35561</xdr:rowOff>
    </xdr:from>
    <xdr:to>
      <xdr:col>76</xdr:col>
      <xdr:colOff>114300</xdr:colOff>
      <xdr:row>79</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3703300" y="13580111"/>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118111</xdr:rowOff>
    </xdr:from>
    <xdr:to>
      <xdr:col>67</xdr:col>
      <xdr:colOff>101600</xdr:colOff>
      <xdr:row>79</xdr:row>
      <xdr:rowOff>48261</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27635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168911</xdr:rowOff>
    </xdr:from>
    <xdr:to>
      <xdr:col>71</xdr:col>
      <xdr:colOff>177800</xdr:colOff>
      <xdr:row>79</xdr:row>
      <xdr:rowOff>35561</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814300" y="13542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570" name="n_1aveValue【消防施設】&#10;有形固定資産減価償却率">
          <a:extLst>
            <a:ext uri="{FF2B5EF4-FFF2-40B4-BE49-F238E27FC236}">
              <a16:creationId xmlns:a16="http://schemas.microsoft.com/office/drawing/2014/main" id="{00000000-0008-0000-0200-00003A020000}"/>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571" name="n_2aveValue【消防施設】&#10;有形固定資産減価償却率">
          <a:extLst>
            <a:ext uri="{FF2B5EF4-FFF2-40B4-BE49-F238E27FC236}">
              <a16:creationId xmlns:a16="http://schemas.microsoft.com/office/drawing/2014/main" id="{00000000-0008-0000-0200-00003B020000}"/>
            </a:ext>
          </a:extLst>
        </xdr:cNvPr>
        <xdr:cNvSpPr txBox="1"/>
      </xdr:nvSpPr>
      <xdr:spPr>
        <a:xfrm>
          <a:off x="14389744" y="1409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572" name="n_3aveValue【消防施設】&#10;有形固定資産減価償却率">
          <a:extLst>
            <a:ext uri="{FF2B5EF4-FFF2-40B4-BE49-F238E27FC236}">
              <a16:creationId xmlns:a16="http://schemas.microsoft.com/office/drawing/2014/main" id="{00000000-0008-0000-0200-00003C020000}"/>
            </a:ext>
          </a:extLst>
        </xdr:cNvPr>
        <xdr:cNvSpPr txBox="1"/>
      </xdr:nvSpPr>
      <xdr:spPr>
        <a:xfrm>
          <a:off x="13500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573" name="n_4aveValue【消防施設】&#10;有形固定資産減価償却率">
          <a:extLst>
            <a:ext uri="{FF2B5EF4-FFF2-40B4-BE49-F238E27FC236}">
              <a16:creationId xmlns:a16="http://schemas.microsoft.com/office/drawing/2014/main" id="{00000000-0008-0000-0200-00003D020000}"/>
            </a:ext>
          </a:extLst>
        </xdr:cNvPr>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12716</xdr:rowOff>
    </xdr:from>
    <xdr:ext cx="405111" cy="259045"/>
    <xdr:sp macro="" textlink="">
      <xdr:nvSpPr>
        <xdr:cNvPr id="574" name="n_1mainValue【消防施設】&#10;有形固定資産減価償却率">
          <a:extLst>
            <a:ext uri="{FF2B5EF4-FFF2-40B4-BE49-F238E27FC236}">
              <a16:creationId xmlns:a16="http://schemas.microsoft.com/office/drawing/2014/main" id="{00000000-0008-0000-0200-00003E020000}"/>
            </a:ext>
          </a:extLst>
        </xdr:cNvPr>
        <xdr:cNvSpPr txBox="1"/>
      </xdr:nvSpPr>
      <xdr:spPr>
        <a:xfrm>
          <a:off x="15266044"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143527</xdr:rowOff>
    </xdr:from>
    <xdr:ext cx="405111" cy="259045"/>
    <xdr:sp macro="" textlink="">
      <xdr:nvSpPr>
        <xdr:cNvPr id="575" name="n_2mainValue【消防施設】&#10;有形固定資産減価償却率">
          <a:extLst>
            <a:ext uri="{FF2B5EF4-FFF2-40B4-BE49-F238E27FC236}">
              <a16:creationId xmlns:a16="http://schemas.microsoft.com/office/drawing/2014/main" id="{00000000-0008-0000-0200-00003F020000}"/>
            </a:ext>
          </a:extLst>
        </xdr:cNvPr>
        <xdr:cNvSpPr txBox="1"/>
      </xdr:nvSpPr>
      <xdr:spPr>
        <a:xfrm>
          <a:off x="14389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102888</xdr:rowOff>
    </xdr:from>
    <xdr:ext cx="405111" cy="259045"/>
    <xdr:sp macro="" textlink="">
      <xdr:nvSpPr>
        <xdr:cNvPr id="576" name="n_3mainValue【消防施設】&#10;有形固定資産減価償却率">
          <a:extLst>
            <a:ext uri="{FF2B5EF4-FFF2-40B4-BE49-F238E27FC236}">
              <a16:creationId xmlns:a16="http://schemas.microsoft.com/office/drawing/2014/main" id="{00000000-0008-0000-0200-000040020000}"/>
            </a:ext>
          </a:extLst>
        </xdr:cNvPr>
        <xdr:cNvSpPr txBox="1"/>
      </xdr:nvSpPr>
      <xdr:spPr>
        <a:xfrm>
          <a:off x="13500744"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64788</xdr:rowOff>
    </xdr:from>
    <xdr:ext cx="405111" cy="259045"/>
    <xdr:sp macro="" textlink="">
      <xdr:nvSpPr>
        <xdr:cNvPr id="577" name="n_4mainValue【消防施設】&#10;有形固定資産減価償却率">
          <a:extLst>
            <a:ext uri="{FF2B5EF4-FFF2-40B4-BE49-F238E27FC236}">
              <a16:creationId xmlns:a16="http://schemas.microsoft.com/office/drawing/2014/main" id="{00000000-0008-0000-0200-000041020000}"/>
            </a:ext>
          </a:extLst>
        </xdr:cNvPr>
        <xdr:cNvSpPr txBox="1"/>
      </xdr:nvSpPr>
      <xdr:spPr>
        <a:xfrm>
          <a:off x="126117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00000000-0008-0000-0200-00005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602" name="【消防施設】&#10;一人当たり面積最小値テキスト">
          <a:extLst>
            <a:ext uri="{FF2B5EF4-FFF2-40B4-BE49-F238E27FC236}">
              <a16:creationId xmlns:a16="http://schemas.microsoft.com/office/drawing/2014/main" id="{00000000-0008-0000-0200-00005A020000}"/>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604" name="【消防施設】&#10;一人当たり面積最大値テキスト">
          <a:extLst>
            <a:ext uri="{FF2B5EF4-FFF2-40B4-BE49-F238E27FC236}">
              <a16:creationId xmlns:a16="http://schemas.microsoft.com/office/drawing/2014/main" id="{00000000-0008-0000-0200-00005C02000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606" name="【消防施設】&#10;一人当たり面積平均値テキスト">
          <a:extLst>
            <a:ext uri="{FF2B5EF4-FFF2-40B4-BE49-F238E27FC236}">
              <a16:creationId xmlns:a16="http://schemas.microsoft.com/office/drawing/2014/main" id="{00000000-0008-0000-0200-00005E020000}"/>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94759</xdr:rowOff>
    </xdr:from>
    <xdr:ext cx="469744" cy="259045"/>
    <xdr:sp macro="" textlink="">
      <xdr:nvSpPr>
        <xdr:cNvPr id="618" name="【消防施設】&#10;一人当たり面積該当値テキスト">
          <a:extLst>
            <a:ext uri="{FF2B5EF4-FFF2-40B4-BE49-F238E27FC236}">
              <a16:creationId xmlns:a16="http://schemas.microsoft.com/office/drawing/2014/main" id="{00000000-0008-0000-0200-00006A020000}"/>
            </a:ext>
          </a:extLst>
        </xdr:cNvPr>
        <xdr:cNvSpPr txBox="1"/>
      </xdr:nvSpPr>
      <xdr:spPr>
        <a:xfrm>
          <a:off x="22199600" y="1449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74168</xdr:rowOff>
    </xdr:from>
    <xdr:to>
      <xdr:col>112</xdr:col>
      <xdr:colOff>38100</xdr:colOff>
      <xdr:row>86</xdr:row>
      <xdr:rowOff>4318</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1272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124968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1323300" y="146959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78739</xdr:rowOff>
    </xdr:from>
    <xdr:to>
      <xdr:col>107</xdr:col>
      <xdr:colOff>101600</xdr:colOff>
      <xdr:row>86</xdr:row>
      <xdr:rowOff>8889</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038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124968</xdr:rowOff>
    </xdr:from>
    <xdr:to>
      <xdr:col>111</xdr:col>
      <xdr:colOff>177800</xdr:colOff>
      <xdr:row>85</xdr:row>
      <xdr:rowOff>129539</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0434300" y="146982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129539</xdr:rowOff>
    </xdr:from>
    <xdr:to>
      <xdr:col>107</xdr:col>
      <xdr:colOff>50800</xdr:colOff>
      <xdr:row>85</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9545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87503</xdr:rowOff>
    </xdr:from>
    <xdr:to>
      <xdr:col>98</xdr:col>
      <xdr:colOff>38100</xdr:colOff>
      <xdr:row>86</xdr:row>
      <xdr:rowOff>17653</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8605500" y="146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138303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8656300" y="1470660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627" name="n_1aveValue【消防施設】&#10;一人当たり面積">
          <a:extLst>
            <a:ext uri="{FF2B5EF4-FFF2-40B4-BE49-F238E27FC236}">
              <a16:creationId xmlns:a16="http://schemas.microsoft.com/office/drawing/2014/main" id="{00000000-0008-0000-0200-000073020000}"/>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628" name="n_2aveValue【消防施設】&#10;一人当たり面積">
          <a:extLst>
            <a:ext uri="{FF2B5EF4-FFF2-40B4-BE49-F238E27FC236}">
              <a16:creationId xmlns:a16="http://schemas.microsoft.com/office/drawing/2014/main" id="{00000000-0008-0000-0200-000074020000}"/>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629" name="n_3aveValue【消防施設】&#10;一人当たり面積">
          <a:extLst>
            <a:ext uri="{FF2B5EF4-FFF2-40B4-BE49-F238E27FC236}">
              <a16:creationId xmlns:a16="http://schemas.microsoft.com/office/drawing/2014/main" id="{00000000-0008-0000-0200-000075020000}"/>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macro="" textlink="">
      <xdr:nvSpPr>
        <xdr:cNvPr id="630" name="n_4aveValue【消防施設】&#10;一人当たり面積">
          <a:extLst>
            <a:ext uri="{FF2B5EF4-FFF2-40B4-BE49-F238E27FC236}">
              <a16:creationId xmlns:a16="http://schemas.microsoft.com/office/drawing/2014/main" id="{00000000-0008-0000-0200-000076020000}"/>
            </a:ext>
          </a:extLst>
        </xdr:cNvPr>
        <xdr:cNvSpPr txBox="1"/>
      </xdr:nvSpPr>
      <xdr:spPr>
        <a:xfrm>
          <a:off x="18421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20845</xdr:rowOff>
    </xdr:from>
    <xdr:ext cx="469744" cy="259045"/>
    <xdr:sp macro="" textlink="">
      <xdr:nvSpPr>
        <xdr:cNvPr id="631" name="n_1mainValue【消防施設】&#10;一人当たり面積">
          <a:extLst>
            <a:ext uri="{FF2B5EF4-FFF2-40B4-BE49-F238E27FC236}">
              <a16:creationId xmlns:a16="http://schemas.microsoft.com/office/drawing/2014/main" id="{00000000-0008-0000-0200-000077020000}"/>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xdr:rowOff>
    </xdr:from>
    <xdr:ext cx="469744" cy="259045"/>
    <xdr:sp macro="" textlink="">
      <xdr:nvSpPr>
        <xdr:cNvPr id="632" name="n_2mainValue【消防施設】&#10;一人当たり面積">
          <a:extLst>
            <a:ext uri="{FF2B5EF4-FFF2-40B4-BE49-F238E27FC236}">
              <a16:creationId xmlns:a16="http://schemas.microsoft.com/office/drawing/2014/main" id="{00000000-0008-0000-0200-000078020000}"/>
            </a:ext>
          </a:extLst>
        </xdr:cNvPr>
        <xdr:cNvSpPr txBox="1"/>
      </xdr:nvSpPr>
      <xdr:spPr>
        <a:xfrm>
          <a:off x="20199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633" name="n_3mainValue【消防施設】&#10;一人当たり面積">
          <a:extLst>
            <a:ext uri="{FF2B5EF4-FFF2-40B4-BE49-F238E27FC236}">
              <a16:creationId xmlns:a16="http://schemas.microsoft.com/office/drawing/2014/main" id="{00000000-0008-0000-0200-000079020000}"/>
            </a:ext>
          </a:extLst>
        </xdr:cNvPr>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34180</xdr:rowOff>
    </xdr:from>
    <xdr:ext cx="469744" cy="259045"/>
    <xdr:sp macro="" textlink="">
      <xdr:nvSpPr>
        <xdr:cNvPr id="634" name="n_4mainValue【消防施設】&#10;一人当たり面積">
          <a:extLst>
            <a:ext uri="{FF2B5EF4-FFF2-40B4-BE49-F238E27FC236}">
              <a16:creationId xmlns:a16="http://schemas.microsoft.com/office/drawing/2014/main" id="{00000000-0008-0000-0200-00007A020000}"/>
            </a:ext>
          </a:extLst>
        </xdr:cNvPr>
        <xdr:cNvSpPr txBox="1"/>
      </xdr:nvSpPr>
      <xdr:spPr>
        <a:xfrm>
          <a:off x="18421427" y="1443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00000000-0008-0000-02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庁舎】&#10;有形固定資産減価償却率最小値テキスト">
          <a:extLst>
            <a:ext uri="{FF2B5EF4-FFF2-40B4-BE49-F238E27FC236}">
              <a16:creationId xmlns:a16="http://schemas.microsoft.com/office/drawing/2014/main" id="{00000000-0008-0000-0200-000095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3" name="【庁舎】&#10;有形固定資産減価償却率最大値テキスト">
          <a:extLst>
            <a:ext uri="{FF2B5EF4-FFF2-40B4-BE49-F238E27FC236}">
              <a16:creationId xmlns:a16="http://schemas.microsoft.com/office/drawing/2014/main" id="{00000000-0008-0000-0200-000097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665" name="【庁舎】&#10;有形固定資産減価償却率平均値テキスト">
          <a:extLst>
            <a:ext uri="{FF2B5EF4-FFF2-40B4-BE49-F238E27FC236}">
              <a16:creationId xmlns:a16="http://schemas.microsoft.com/office/drawing/2014/main" id="{00000000-0008-0000-0200-000099020000}"/>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6268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677" name="【庁舎】&#10;有形固定資産減価償却率該当値テキスト">
          <a:extLst>
            <a:ext uri="{FF2B5EF4-FFF2-40B4-BE49-F238E27FC236}">
              <a16:creationId xmlns:a16="http://schemas.microsoft.com/office/drawing/2014/main" id="{00000000-0008-0000-0200-0000A5020000}"/>
            </a:ext>
          </a:extLst>
        </xdr:cNvPr>
        <xdr:cNvSpPr txBox="1"/>
      </xdr:nvSpPr>
      <xdr:spPr>
        <a:xfrm>
          <a:off x="16357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71301</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5481300" y="182041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4541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161108</xdr:rowOff>
    </xdr:from>
    <xdr:to>
      <xdr:col>81</xdr:col>
      <xdr:colOff>50800</xdr:colOff>
      <xdr:row>106</xdr:row>
      <xdr:rowOff>30480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4592300" y="181633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161108</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3703300" y="181225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120287</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2814300" y="180817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86" name="n_1aveValue【庁舎】&#10;有形固定資産減価償却率">
          <a:extLst>
            <a:ext uri="{FF2B5EF4-FFF2-40B4-BE49-F238E27FC236}">
              <a16:creationId xmlns:a16="http://schemas.microsoft.com/office/drawing/2014/main" id="{00000000-0008-0000-0200-0000AE020000}"/>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687" name="n_2aveValue【庁舎】&#10;有形固定資産減価償却率">
          <a:extLst>
            <a:ext uri="{FF2B5EF4-FFF2-40B4-BE49-F238E27FC236}">
              <a16:creationId xmlns:a16="http://schemas.microsoft.com/office/drawing/2014/main" id="{00000000-0008-0000-0200-0000AF020000}"/>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88" name="n_3aveValue【庁舎】&#10;有形固定資産減価償却率">
          <a:extLst>
            <a:ext uri="{FF2B5EF4-FFF2-40B4-BE49-F238E27FC236}">
              <a16:creationId xmlns:a16="http://schemas.microsoft.com/office/drawing/2014/main" id="{00000000-0008-0000-0200-0000B002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689" name="n_4aveValue【庁舎】&#10;有形固定資産減価償却率">
          <a:extLst>
            <a:ext uri="{FF2B5EF4-FFF2-40B4-BE49-F238E27FC236}">
              <a16:creationId xmlns:a16="http://schemas.microsoft.com/office/drawing/2014/main" id="{00000000-0008-0000-0200-0000B1020000}"/>
            </a:ext>
          </a:extLst>
        </xdr:cNvPr>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690" name="n_1mainValue【庁舎】&#10;有形固定資産減価償却率">
          <a:extLst>
            <a:ext uri="{FF2B5EF4-FFF2-40B4-BE49-F238E27FC236}">
              <a16:creationId xmlns:a16="http://schemas.microsoft.com/office/drawing/2014/main" id="{00000000-0008-0000-0200-0000B2020000}"/>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31585</xdr:rowOff>
    </xdr:from>
    <xdr:ext cx="405111" cy="259045"/>
    <xdr:sp macro="" textlink="">
      <xdr:nvSpPr>
        <xdr:cNvPr id="691" name="n_2mainValue【庁舎】&#10;有形固定資産減価償却率">
          <a:extLst>
            <a:ext uri="{FF2B5EF4-FFF2-40B4-BE49-F238E27FC236}">
              <a16:creationId xmlns:a16="http://schemas.microsoft.com/office/drawing/2014/main" id="{00000000-0008-0000-0200-0000B3020000}"/>
            </a:ext>
          </a:extLst>
        </xdr:cNvPr>
        <xdr:cNvSpPr txBox="1"/>
      </xdr:nvSpPr>
      <xdr:spPr>
        <a:xfrm>
          <a:off x="14389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692" name="n_3mainValue【庁舎】&#10;有形固定資産減価償却率">
          <a:extLst>
            <a:ext uri="{FF2B5EF4-FFF2-40B4-BE49-F238E27FC236}">
              <a16:creationId xmlns:a16="http://schemas.microsoft.com/office/drawing/2014/main" id="{00000000-0008-0000-0200-0000B4020000}"/>
            </a:ext>
          </a:extLst>
        </xdr:cNvPr>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146793</xdr:rowOff>
    </xdr:from>
    <xdr:ext cx="405111" cy="259045"/>
    <xdr:sp macro="" textlink="">
      <xdr:nvSpPr>
        <xdr:cNvPr id="693" name="n_4mainValue【庁舎】&#10;有形固定資産減価償却率">
          <a:extLst>
            <a:ext uri="{FF2B5EF4-FFF2-40B4-BE49-F238E27FC236}">
              <a16:creationId xmlns:a16="http://schemas.microsoft.com/office/drawing/2014/main" id="{00000000-0008-0000-0200-0000B5020000}"/>
            </a:ext>
          </a:extLst>
        </xdr:cNvPr>
        <xdr:cNvSpPr txBox="1"/>
      </xdr:nvSpPr>
      <xdr:spPr>
        <a:xfrm>
          <a:off x="12611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2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718" name="【庁舎】&#10;一人当たり面積最小値テキスト">
          <a:extLst>
            <a:ext uri="{FF2B5EF4-FFF2-40B4-BE49-F238E27FC236}">
              <a16:creationId xmlns:a16="http://schemas.microsoft.com/office/drawing/2014/main" id="{00000000-0008-0000-0200-0000CE02000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720" name="【庁舎】&#10;一人当たり面積最大値テキスト">
          <a:extLst>
            <a:ext uri="{FF2B5EF4-FFF2-40B4-BE49-F238E27FC236}">
              <a16:creationId xmlns:a16="http://schemas.microsoft.com/office/drawing/2014/main" id="{00000000-0008-0000-0200-0000D0020000}"/>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722" name="【庁舎】&#10;一人当たり面積平均値テキスト">
          <a:extLst>
            <a:ext uri="{FF2B5EF4-FFF2-40B4-BE49-F238E27FC236}">
              <a16:creationId xmlns:a16="http://schemas.microsoft.com/office/drawing/2014/main" id="{00000000-0008-0000-0200-0000D2020000}"/>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166497</xdr:rowOff>
    </xdr:from>
    <xdr:to>
      <xdr:col>116</xdr:col>
      <xdr:colOff>114300</xdr:colOff>
      <xdr:row>108</xdr:row>
      <xdr:rowOff>96647</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2110700" y="185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734" name="【庁舎】&#10;一人当たり面積該当値テキスト">
          <a:extLst>
            <a:ext uri="{FF2B5EF4-FFF2-40B4-BE49-F238E27FC236}">
              <a16:creationId xmlns:a16="http://schemas.microsoft.com/office/drawing/2014/main" id="{00000000-0008-0000-0200-0000DE020000}"/>
            </a:ext>
          </a:extLst>
        </xdr:cNvPr>
        <xdr:cNvSpPr txBox="1"/>
      </xdr:nvSpPr>
      <xdr:spPr>
        <a:xfrm>
          <a:off x="22199600" y="184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168021</xdr:rowOff>
    </xdr:from>
    <xdr:to>
      <xdr:col>112</xdr:col>
      <xdr:colOff>38100</xdr:colOff>
      <xdr:row>108</xdr:row>
      <xdr:rowOff>98171</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1272500" y="185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45847</xdr:rowOff>
    </xdr:from>
    <xdr:to>
      <xdr:col>116</xdr:col>
      <xdr:colOff>63500</xdr:colOff>
      <xdr:row>108</xdr:row>
      <xdr:rowOff>47371</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21323300" y="1856244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171069</xdr:rowOff>
    </xdr:from>
    <xdr:to>
      <xdr:col>107</xdr:col>
      <xdr:colOff>101600</xdr:colOff>
      <xdr:row>108</xdr:row>
      <xdr:rowOff>101219</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0383500" y="185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47371</xdr:rowOff>
    </xdr:from>
    <xdr:to>
      <xdr:col>111</xdr:col>
      <xdr:colOff>177800</xdr:colOff>
      <xdr:row>108</xdr:row>
      <xdr:rowOff>50419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20434300" y="1856397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2160</xdr:rowOff>
    </xdr:from>
    <xdr:to>
      <xdr:col>102</xdr:col>
      <xdr:colOff>165100</xdr:colOff>
      <xdr:row>108</xdr:row>
      <xdr:rowOff>103760</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9494500" y="185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50419</xdr:rowOff>
    </xdr:from>
    <xdr:to>
      <xdr:col>107</xdr:col>
      <xdr:colOff>50800</xdr:colOff>
      <xdr:row>108</xdr:row>
      <xdr:rowOff>52960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9545300" y="1856701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5080</xdr:rowOff>
    </xdr:from>
    <xdr:to>
      <xdr:col>98</xdr:col>
      <xdr:colOff>38100</xdr:colOff>
      <xdr:row>108</xdr:row>
      <xdr:rowOff>106680</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8605500" y="18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52960</xdr:rowOff>
    </xdr:from>
    <xdr:to>
      <xdr:col>102</xdr:col>
      <xdr:colOff>114300</xdr:colOff>
      <xdr:row>108</xdr:row>
      <xdr:rowOff>55880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8656300" y="18569560"/>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743" name="n_1aveValue【庁舎】&#10;一人当たり面積">
          <a:extLst>
            <a:ext uri="{FF2B5EF4-FFF2-40B4-BE49-F238E27FC236}">
              <a16:creationId xmlns:a16="http://schemas.microsoft.com/office/drawing/2014/main" id="{00000000-0008-0000-0200-0000E7020000}"/>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744" name="n_2aveValue【庁舎】&#10;一人当たり面積">
          <a:extLst>
            <a:ext uri="{FF2B5EF4-FFF2-40B4-BE49-F238E27FC236}">
              <a16:creationId xmlns:a16="http://schemas.microsoft.com/office/drawing/2014/main" id="{00000000-0008-0000-0200-0000E8020000}"/>
            </a:ext>
          </a:extLst>
        </xdr:cNvPr>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745" name="n_3aveValue【庁舎】&#10;一人当たり面積">
          <a:extLst>
            <a:ext uri="{FF2B5EF4-FFF2-40B4-BE49-F238E27FC236}">
              <a16:creationId xmlns:a16="http://schemas.microsoft.com/office/drawing/2014/main" id="{00000000-0008-0000-0200-0000E9020000}"/>
            </a:ext>
          </a:extLst>
        </xdr:cNvPr>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746" name="n_4aveValue【庁舎】&#10;一人当たり面積">
          <a:extLst>
            <a:ext uri="{FF2B5EF4-FFF2-40B4-BE49-F238E27FC236}">
              <a16:creationId xmlns:a16="http://schemas.microsoft.com/office/drawing/2014/main" id="{00000000-0008-0000-0200-0000EA020000}"/>
            </a:ext>
          </a:extLst>
        </xdr:cNvPr>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89298</xdr:rowOff>
    </xdr:from>
    <xdr:ext cx="469744" cy="259045"/>
    <xdr:sp macro="" textlink="">
      <xdr:nvSpPr>
        <xdr:cNvPr id="747" name="n_1mainValue【庁舎】&#10;一人当たり面積">
          <a:extLst>
            <a:ext uri="{FF2B5EF4-FFF2-40B4-BE49-F238E27FC236}">
              <a16:creationId xmlns:a16="http://schemas.microsoft.com/office/drawing/2014/main" id="{00000000-0008-0000-0200-0000EB020000}"/>
            </a:ext>
          </a:extLst>
        </xdr:cNvPr>
        <xdr:cNvSpPr txBox="1"/>
      </xdr:nvSpPr>
      <xdr:spPr>
        <a:xfrm>
          <a:off x="21075727" y="186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92346</xdr:rowOff>
    </xdr:from>
    <xdr:ext cx="469744" cy="259045"/>
    <xdr:sp macro="" textlink="">
      <xdr:nvSpPr>
        <xdr:cNvPr id="748" name="n_2mainValue【庁舎】&#10;一人当たり面積">
          <a:extLst>
            <a:ext uri="{FF2B5EF4-FFF2-40B4-BE49-F238E27FC236}">
              <a16:creationId xmlns:a16="http://schemas.microsoft.com/office/drawing/2014/main" id="{00000000-0008-0000-0200-0000EC020000}"/>
            </a:ext>
          </a:extLst>
        </xdr:cNvPr>
        <xdr:cNvSpPr txBox="1"/>
      </xdr:nvSpPr>
      <xdr:spPr>
        <a:xfrm>
          <a:off x="20199427" y="1860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94887</xdr:rowOff>
    </xdr:from>
    <xdr:ext cx="469744" cy="259045"/>
    <xdr:sp macro="" textlink="">
      <xdr:nvSpPr>
        <xdr:cNvPr id="749" name="n_3mainValue【庁舎】&#10;一人当たり面積">
          <a:extLst>
            <a:ext uri="{FF2B5EF4-FFF2-40B4-BE49-F238E27FC236}">
              <a16:creationId xmlns:a16="http://schemas.microsoft.com/office/drawing/2014/main" id="{00000000-0008-0000-0200-0000ED020000}"/>
            </a:ext>
          </a:extLst>
        </xdr:cNvPr>
        <xdr:cNvSpPr txBox="1"/>
      </xdr:nvSpPr>
      <xdr:spPr>
        <a:xfrm>
          <a:off x="19310427"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97807</xdr:rowOff>
    </xdr:from>
    <xdr:ext cx="469744" cy="259045"/>
    <xdr:sp macro="" textlink="">
      <xdr:nvSpPr>
        <xdr:cNvPr id="750" name="n_4mainValue【庁舎】&#10;一人当たり面積">
          <a:extLst>
            <a:ext uri="{FF2B5EF4-FFF2-40B4-BE49-F238E27FC236}">
              <a16:creationId xmlns:a16="http://schemas.microsoft.com/office/drawing/2014/main" id="{00000000-0008-0000-0200-0000EE020000}"/>
            </a:ext>
          </a:extLst>
        </xdr:cNvPr>
        <xdr:cNvSpPr txBox="1"/>
      </xdr:nvSpPr>
      <xdr:spPr>
        <a:xfrm>
          <a:off x="18421427" y="186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該当のある施設すべての償却率が上昇している。公共施設等総合管理計画や個別施設計画を活用し、更新・除却を検討し施設更新に努める。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4846226</v>
      </c>
      <c r="BO4" s="371"/>
      <c r="BP4" s="371"/>
      <c r="BQ4" s="371"/>
      <c r="BR4" s="371"/>
      <c r="BS4" s="371"/>
      <c r="BT4" s="371"/>
      <c r="BU4" s="372"/>
      <c r="BV4" s="370">
        <v>5315393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4744471</v>
      </c>
      <c r="BO5" s="408"/>
      <c r="BP5" s="408"/>
      <c r="BQ5" s="408"/>
      <c r="BR5" s="408"/>
      <c r="BS5" s="408"/>
      <c r="BT5" s="408"/>
      <c r="BU5" s="409"/>
      <c r="BV5" s="407">
        <v>5185125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91.9</v>
      </c>
      <c r="CU5" s="405"/>
      <c r="CV5" s="405"/>
      <c r="CW5" s="405"/>
      <c r="CX5" s="405"/>
      <c r="CY5" s="405"/>
      <c r="CZ5" s="405"/>
      <c r="DA5" s="406"/>
      <c r="DB5" s="404">
        <v>86.9</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101755</v>
      </c>
      <c r="BO6" s="408"/>
      <c r="BP6" s="408"/>
      <c r="BQ6" s="408"/>
      <c r="BR6" s="408"/>
      <c r="BS6" s="408"/>
      <c r="BT6" s="408"/>
      <c r="BU6" s="409"/>
      <c r="BV6" s="407">
        <v>130268</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92.6</v>
      </c>
      <c r="CU6" s="445"/>
      <c r="CV6" s="445"/>
      <c r="CW6" s="445"/>
      <c r="CX6" s="445"/>
      <c r="CY6" s="445"/>
      <c r="CZ6" s="445"/>
      <c r="DA6" s="446"/>
      <c r="DB6" s="444">
        <v>89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2770</v>
      </c>
      <c r="BO7" s="408"/>
      <c r="BP7" s="408"/>
      <c r="BQ7" s="408"/>
      <c r="BR7" s="408"/>
      <c r="BS7" s="408"/>
      <c r="BT7" s="408"/>
      <c r="BU7" s="409"/>
      <c r="BV7" s="407">
        <v>22007</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2665041</v>
      </c>
      <c r="CU7" s="408"/>
      <c r="CV7" s="408"/>
      <c r="CW7" s="408"/>
      <c r="CX7" s="408"/>
      <c r="CY7" s="408"/>
      <c r="CZ7" s="408"/>
      <c r="DA7" s="409"/>
      <c r="DB7" s="407">
        <v>2811044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98985</v>
      </c>
      <c r="BO8" s="408"/>
      <c r="BP8" s="408"/>
      <c r="BQ8" s="408"/>
      <c r="BR8" s="408"/>
      <c r="BS8" s="408"/>
      <c r="BT8" s="408"/>
      <c r="BU8" s="409"/>
      <c r="BV8" s="407">
        <v>108261</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3685</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-9276</v>
      </c>
      <c r="BO9" s="408"/>
      <c r="BP9" s="408"/>
      <c r="BQ9" s="408"/>
      <c r="BR9" s="408"/>
      <c r="BS9" s="408"/>
      <c r="BT9" s="408"/>
      <c r="BU9" s="409"/>
      <c r="BV9" s="407">
        <v>27985</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17.600000000000001</v>
      </c>
      <c r="CU9" s="405"/>
      <c r="CV9" s="405"/>
      <c r="CW9" s="405"/>
      <c r="CX9" s="405"/>
      <c r="CY9" s="405"/>
      <c r="CZ9" s="405"/>
      <c r="DA9" s="406"/>
      <c r="DB9" s="404">
        <v>17.899999999999999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4127</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90000</v>
      </c>
      <c r="BO10" s="408"/>
      <c r="BP10" s="408"/>
      <c r="BQ10" s="408"/>
      <c r="BR10" s="408"/>
      <c r="BS10" s="408"/>
      <c r="BT10" s="408"/>
      <c r="BU10" s="409"/>
      <c r="BV10" s="407">
        <v>81000</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130</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134</v>
      </c>
      <c r="DC11" s="448"/>
      <c r="DD11" s="448"/>
      <c r="DE11" s="448"/>
      <c r="DF11" s="448"/>
      <c r="DG11" s="448"/>
      <c r="DH11" s="448"/>
      <c r="DI11" s="449"/>
    </row>
    <row r="12" spans="1:119" ht="18.75" customHeight="1" x14ac:dyDescent="0.15">
      <c r="A12" s="181"/>
      <c r="B12" s="467" t="s">
        <v>135</v>
      </c>
      <c r="C12" s="468"/>
      <c r="D12" s="468"/>
      <c r="E12" s="468"/>
      <c r="F12" s="468"/>
      <c r="G12" s="468"/>
      <c r="H12" s="468"/>
      <c r="I12" s="468"/>
      <c r="J12" s="468"/>
      <c r="K12" s="469"/>
      <c r="L12" s="476" t="s">
        <v>136</v>
      </c>
      <c r="M12" s="477"/>
      <c r="N12" s="477"/>
      <c r="O12" s="477"/>
      <c r="P12" s="477"/>
      <c r="Q12" s="478"/>
      <c r="R12" s="479">
        <v>3659</v>
      </c>
      <c r="S12" s="480"/>
      <c r="T12" s="480"/>
      <c r="U12" s="480"/>
      <c r="V12" s="481"/>
      <c r="W12" s="482" t="s">
        <v>1</v>
      </c>
      <c r="X12" s="440"/>
      <c r="Y12" s="440"/>
      <c r="Z12" s="440"/>
      <c r="AA12" s="440"/>
      <c r="AB12" s="483"/>
      <c r="AC12" s="484" t="s">
        <v>137</v>
      </c>
      <c r="AD12" s="485"/>
      <c r="AE12" s="485"/>
      <c r="AF12" s="485"/>
      <c r="AG12" s="486"/>
      <c r="AH12" s="484" t="s">
        <v>138</v>
      </c>
      <c r="AI12" s="485"/>
      <c r="AJ12" s="485"/>
      <c r="AK12" s="485"/>
      <c r="AL12" s="487"/>
      <c r="AM12" s="436" t="s">
        <v>139</v>
      </c>
      <c r="AN12" s="437"/>
      <c r="AO12" s="437"/>
      <c r="AP12" s="437"/>
      <c r="AQ12" s="437"/>
      <c r="AR12" s="437"/>
      <c r="AS12" s="437"/>
      <c r="AT12" s="438"/>
      <c r="AU12" s="439" t="s">
        <v>119</v>
      </c>
      <c r="AV12" s="440"/>
      <c r="AW12" s="440"/>
      <c r="AX12" s="440"/>
      <c r="AY12" s="441" t="s">
        <v>140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144</v>
      </c>
      <c r="N13" s="499"/>
      <c r="O13" s="499"/>
      <c r="P13" s="499"/>
      <c r="Q13" s="500"/>
      <c r="R13" s="491">
        <v>3637</v>
      </c>
      <c r="S13" s="492"/>
      <c r="T13" s="492"/>
      <c r="U13" s="492"/>
      <c r="V13" s="493"/>
      <c r="W13" s="423" t="s">
        <v>145</v>
      </c>
      <c r="X13" s="424"/>
      <c r="Y13" s="424"/>
      <c r="Z13" s="424"/>
      <c r="AA13" s="424"/>
      <c r="AB13" s="414"/>
      <c r="AC13" s="458">
        <v>154</v>
      </c>
      <c r="AD13" s="459"/>
      <c r="AE13" s="459"/>
      <c r="AF13" s="459"/>
      <c r="AG13" s="501"/>
      <c r="AH13" s="458">
        <v>214</v>
      </c>
      <c r="AI13" s="459"/>
      <c r="AJ13" s="459"/>
      <c r="AK13" s="459"/>
      <c r="AL13" s="460"/>
      <c r="AM13" s="436" t="s">
        <v>146</v>
      </c>
      <c r="AN13" s="437"/>
      <c r="AO13" s="437"/>
      <c r="AP13" s="437"/>
      <c r="AQ13" s="437"/>
      <c r="AR13" s="437"/>
      <c r="AS13" s="437"/>
      <c r="AT13" s="438"/>
      <c r="AU13" s="439" t="s">
        <v>112</v>
      </c>
      <c r="AV13" s="440"/>
      <c r="AW13" s="440"/>
      <c r="AX13" s="440"/>
      <c r="AY13" s="441" t="s">
        <v>147</v>
      </c>
      <c r="AZ13" s="442"/>
      <c r="BA13" s="442"/>
      <c r="BB13" s="442"/>
      <c r="BC13" s="442"/>
      <c r="BD13" s="442"/>
      <c r="BE13" s="442"/>
      <c r="BF13" s="442"/>
      <c r="BG13" s="442"/>
      <c r="BH13" s="442"/>
      <c r="BI13" s="442"/>
      <c r="BJ13" s="442"/>
      <c r="BK13" s="442"/>
      <c r="BL13" s="442"/>
      <c r="BM13" s="443"/>
      <c r="BN13" s="407">
        <v>80724</v>
      </c>
      <c r="BO13" s="408"/>
      <c r="BP13" s="408"/>
      <c r="BQ13" s="408"/>
      <c r="BR13" s="408"/>
      <c r="BS13" s="408"/>
      <c r="BT13" s="408"/>
      <c r="BU13" s="409"/>
      <c r="BV13" s="407">
        <v>108985</v>
      </c>
      <c r="BW13" s="408"/>
      <c r="BX13" s="408"/>
      <c r="BY13" s="408"/>
      <c r="BZ13" s="408"/>
      <c r="CA13" s="408"/>
      <c r="CB13" s="408"/>
      <c r="CC13" s="409"/>
      <c r="CD13" s="410" t="s">
        <v>148</v>
      </c>
      <c r="CE13" s="411"/>
      <c r="CF13" s="411"/>
      <c r="CG13" s="411"/>
      <c r="CH13" s="411"/>
      <c r="CI13" s="411"/>
      <c r="CJ13" s="411"/>
      <c r="CK13" s="411"/>
      <c r="CL13" s="411"/>
      <c r="CM13" s="411"/>
      <c r="CN13" s="411"/>
      <c r="CO13" s="411"/>
      <c r="CP13" s="411"/>
      <c r="CQ13" s="411"/>
      <c r="CR13" s="411"/>
      <c r="CS13" s="412"/>
      <c r="CT13" s="404">
        <v>8.8000000000000007</v>
      </c>
      <c r="CU13" s="405"/>
      <c r="CV13" s="405"/>
      <c r="CW13" s="405"/>
      <c r="CX13" s="405"/>
      <c r="CY13" s="405"/>
      <c r="CZ13" s="405"/>
      <c r="DA13" s="406"/>
      <c r="DB13" s="404">
        <v>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149</v>
      </c>
      <c r="M14" s="489"/>
      <c r="N14" s="489"/>
      <c r="O14" s="489"/>
      <c r="P14" s="489"/>
      <c r="Q14" s="490"/>
      <c r="R14" s="491">
        <v>3713</v>
      </c>
      <c r="S14" s="492"/>
      <c r="T14" s="492"/>
      <c r="U14" s="492"/>
      <c r="V14" s="493"/>
      <c r="W14" s="397"/>
      <c r="X14" s="398"/>
      <c r="Y14" s="398"/>
      <c r="Z14" s="398"/>
      <c r="AA14" s="398"/>
      <c r="AB14" s="387"/>
      <c r="AC14" s="494">
        <v>9.6</v>
      </c>
      <c r="AD14" s="495"/>
      <c r="AE14" s="495"/>
      <c r="AF14" s="495"/>
      <c r="AG14" s="496"/>
      <c r="AH14" s="494">
        <v>12.7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150</v>
      </c>
      <c r="CE14" s="503"/>
      <c r="CF14" s="503"/>
      <c r="CG14" s="503"/>
      <c r="CH14" s="503"/>
      <c r="CI14" s="503"/>
      <c r="CJ14" s="503"/>
      <c r="CK14" s="503"/>
      <c r="CL14" s="503"/>
      <c r="CM14" s="503"/>
      <c r="CN14" s="503"/>
      <c r="CO14" s="503"/>
      <c r="CP14" s="503"/>
      <c r="CQ14" s="503"/>
      <c r="CR14" s="503"/>
      <c r="CS14" s="504"/>
      <c r="CT14" s="505" t="s">
        <v>151</v>
      </c>
      <c r="CU14" s="506"/>
      <c r="CV14" s="506"/>
      <c r="CW14" s="506"/>
      <c r="CX14" s="506"/>
      <c r="CY14" s="506"/>
      <c r="CZ14" s="506"/>
      <c r="DA14" s="507"/>
      <c r="DB14" s="505" t="s">
        <v>152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153</v>
      </c>
      <c r="N15" s="499"/>
      <c r="O15" s="499"/>
      <c r="P15" s="499"/>
      <c r="Q15" s="500"/>
      <c r="R15" s="491">
        <v>3696</v>
      </c>
      <c r="S15" s="492"/>
      <c r="T15" s="492"/>
      <c r="U15" s="492"/>
      <c r="V15" s="493"/>
      <c r="W15" s="423" t="s">
        <v>154</v>
      </c>
      <c r="X15" s="424"/>
      <c r="Y15" s="424"/>
      <c r="Z15" s="424"/>
      <c r="AA15" s="424"/>
      <c r="AB15" s="414"/>
      <c r="AC15" s="458">
        <v>344</v>
      </c>
      <c r="AD15" s="459"/>
      <c r="AE15" s="459"/>
      <c r="AF15" s="459"/>
      <c r="AG15" s="501"/>
      <c r="AH15" s="458">
        <v>375</v>
      </c>
      <c r="AI15" s="459"/>
      <c r="AJ15" s="459"/>
      <c r="AK15" s="459"/>
      <c r="AL15" s="460"/>
      <c r="AM15" s="436"/>
      <c r="AN15" s="437"/>
      <c r="AO15" s="437"/>
      <c r="AP15" s="437"/>
      <c r="AQ15" s="437"/>
      <c r="AR15" s="437"/>
      <c r="AS15" s="437"/>
      <c r="AT15" s="438"/>
      <c r="AU15" s="439"/>
      <c r="AV15" s="440"/>
      <c r="AW15" s="440"/>
      <c r="AX15" s="440"/>
      <c r="AY15" s="367" t="s">
        <v>155</v>
      </c>
      <c r="AZ15" s="368"/>
      <c r="BA15" s="368"/>
      <c r="BB15" s="368"/>
      <c r="BC15" s="368"/>
      <c r="BD15" s="368"/>
      <c r="BE15" s="368"/>
      <c r="BF15" s="368"/>
      <c r="BG15" s="368"/>
      <c r="BH15" s="368"/>
      <c r="BI15" s="368"/>
      <c r="BJ15" s="368"/>
      <c r="BK15" s="368"/>
      <c r="BL15" s="368"/>
      <c r="BM15" s="369"/>
      <c r="BN15" s="370">
        <v>507904</v>
      </c>
      <c r="BO15" s="371"/>
      <c r="BP15" s="371"/>
      <c r="BQ15" s="371"/>
      <c r="BR15" s="371"/>
      <c r="BS15" s="371"/>
      <c r="BT15" s="371"/>
      <c r="BU15" s="372"/>
      <c r="BV15" s="370">
        <v>476932</v>
      </c>
      <c r="BW15" s="371"/>
      <c r="BX15" s="371"/>
      <c r="BY15" s="371"/>
      <c r="BZ15" s="371"/>
      <c r="CA15" s="371"/>
      <c r="CB15" s="371"/>
      <c r="CC15" s="372"/>
      <c r="CD15" s="508" t="s">
        <v>156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157</v>
      </c>
      <c r="M16" s="511"/>
      <c r="N16" s="511"/>
      <c r="O16" s="511"/>
      <c r="P16" s="511"/>
      <c r="Q16" s="512"/>
      <c r="R16" s="513" t="s">
        <v>158</v>
      </c>
      <c r="S16" s="514"/>
      <c r="T16" s="514"/>
      <c r="U16" s="514"/>
      <c r="V16" s="515"/>
      <c r="W16" s="397"/>
      <c r="X16" s="398"/>
      <c r="Y16" s="398"/>
      <c r="Z16" s="398"/>
      <c r="AA16" s="398"/>
      <c r="AB16" s="387"/>
      <c r="AC16" s="494">
        <v>21.6</v>
      </c>
      <c r="AD16" s="495"/>
      <c r="AE16" s="495"/>
      <c r="AF16" s="495"/>
      <c r="AG16" s="496"/>
      <c r="AH16" s="494">
        <v>22.2</v>
      </c>
      <c r="AI16" s="495"/>
      <c r="AJ16" s="495"/>
      <c r="AK16" s="495"/>
      <c r="AL16" s="497"/>
      <c r="AM16" s="436"/>
      <c r="AN16" s="437"/>
      <c r="AO16" s="437"/>
      <c r="AP16" s="437"/>
      <c r="AQ16" s="437"/>
      <c r="AR16" s="437"/>
      <c r="AS16" s="437"/>
      <c r="AT16" s="438"/>
      <c r="AU16" s="439"/>
      <c r="AV16" s="440"/>
      <c r="AW16" s="440"/>
      <c r="AX16" s="440"/>
      <c r="AY16" s="441" t="s">
        <v>159</v>
      </c>
      <c r="AZ16" s="442"/>
      <c r="BA16" s="442"/>
      <c r="BB16" s="442"/>
      <c r="BC16" s="442"/>
      <c r="BD16" s="442"/>
      <c r="BE16" s="442"/>
      <c r="BF16" s="442"/>
      <c r="BG16" s="442"/>
      <c r="BH16" s="442"/>
      <c r="BI16" s="442"/>
      <c r="BJ16" s="442"/>
      <c r="BK16" s="442"/>
      <c r="BL16" s="442"/>
      <c r="BM16" s="443"/>
      <c r="BN16" s="407">
        <v>2521899</v>
      </c>
      <c r="BO16" s="408"/>
      <c r="BP16" s="408"/>
      <c r="BQ16" s="408"/>
      <c r="BR16" s="408"/>
      <c r="BS16" s="408"/>
      <c r="BT16" s="408"/>
      <c r="BU16" s="409"/>
      <c r="BV16" s="407">
        <v>2604496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160</v>
      </c>
      <c r="N17" s="519"/>
      <c r="O17" s="519"/>
      <c r="P17" s="519"/>
      <c r="Q17" s="520"/>
      <c r="R17" s="513" t="s">
        <v>161</v>
      </c>
      <c r="S17" s="514"/>
      <c r="T17" s="514"/>
      <c r="U17" s="514"/>
      <c r="V17" s="515"/>
      <c r="W17" s="423" t="s">
        <v>162</v>
      </c>
      <c r="X17" s="424"/>
      <c r="Y17" s="424"/>
      <c r="Z17" s="424"/>
      <c r="AA17" s="424"/>
      <c r="AB17" s="414"/>
      <c r="AC17" s="458">
        <v>1098</v>
      </c>
      <c r="AD17" s="459"/>
      <c r="AE17" s="459"/>
      <c r="AF17" s="459"/>
      <c r="AG17" s="501"/>
      <c r="AH17" s="458">
        <v>1099</v>
      </c>
      <c r="AI17" s="459"/>
      <c r="AJ17" s="459"/>
      <c r="AK17" s="459"/>
      <c r="AL17" s="460"/>
      <c r="AM17" s="436"/>
      <c r="AN17" s="437"/>
      <c r="AO17" s="437"/>
      <c r="AP17" s="437"/>
      <c r="AQ17" s="437"/>
      <c r="AR17" s="437"/>
      <c r="AS17" s="437"/>
      <c r="AT17" s="438"/>
      <c r="AU17" s="439"/>
      <c r="AV17" s="440"/>
      <c r="AW17" s="440"/>
      <c r="AX17" s="440"/>
      <c r="AY17" s="441" t="s">
        <v>163</v>
      </c>
      <c r="AZ17" s="442"/>
      <c r="BA17" s="442"/>
      <c r="BB17" s="442"/>
      <c r="BC17" s="442"/>
      <c r="BD17" s="442"/>
      <c r="BE17" s="442"/>
      <c r="BF17" s="442"/>
      <c r="BG17" s="442"/>
      <c r="BH17" s="442"/>
      <c r="BI17" s="442"/>
      <c r="BJ17" s="442"/>
      <c r="BK17" s="442"/>
      <c r="BL17" s="442"/>
      <c r="BM17" s="443"/>
      <c r="BN17" s="407">
        <v>628619</v>
      </c>
      <c r="BO17" s="408"/>
      <c r="BP17" s="408"/>
      <c r="BQ17" s="408"/>
      <c r="BR17" s="408"/>
      <c r="BS17" s="408"/>
      <c r="BT17" s="408"/>
      <c r="BU17" s="409"/>
      <c r="BV17" s="407">
        <v>591557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164</v>
      </c>
      <c r="C18" s="450"/>
      <c r="D18" s="450"/>
      <c r="E18" s="533"/>
      <c r="F18" s="533"/>
      <c r="G18" s="533"/>
      <c r="H18" s="533"/>
      <c r="I18" s="533"/>
      <c r="J18" s="533"/>
      <c r="K18" s="533"/>
      <c r="L18" s="534">
        <v>174.45</v>
      </c>
      <c r="M18" s="534"/>
      <c r="N18" s="534"/>
      <c r="O18" s="534"/>
      <c r="P18" s="534"/>
      <c r="Q18" s="534"/>
      <c r="R18" s="535"/>
      <c r="S18" s="535"/>
      <c r="T18" s="535"/>
      <c r="U18" s="535"/>
      <c r="V18" s="536"/>
      <c r="W18" s="425"/>
      <c r="X18" s="426"/>
      <c r="Y18" s="426"/>
      <c r="Z18" s="426"/>
      <c r="AA18" s="426"/>
      <c r="AB18" s="417"/>
      <c r="AC18" s="537">
        <v>68.8</v>
      </c>
      <c r="AD18" s="538"/>
      <c r="AE18" s="538"/>
      <c r="AF18" s="538"/>
      <c r="AG18" s="539"/>
      <c r="AH18" s="537">
        <v>65.099999999999994</v>
      </c>
      <c r="AI18" s="538"/>
      <c r="AJ18" s="538"/>
      <c r="AK18" s="538"/>
      <c r="AL18" s="540"/>
      <c r="AM18" s="436"/>
      <c r="AN18" s="437"/>
      <c r="AO18" s="437"/>
      <c r="AP18" s="437"/>
      <c r="AQ18" s="437"/>
      <c r="AR18" s="437"/>
      <c r="AS18" s="437"/>
      <c r="AT18" s="438"/>
      <c r="AU18" s="439"/>
      <c r="AV18" s="440"/>
      <c r="AW18" s="440"/>
      <c r="AX18" s="440"/>
      <c r="AY18" s="441" t="s">
        <v>165</v>
      </c>
      <c r="AZ18" s="442"/>
      <c r="BA18" s="442"/>
      <c r="BB18" s="442"/>
      <c r="BC18" s="442"/>
      <c r="BD18" s="442"/>
      <c r="BE18" s="442"/>
      <c r="BF18" s="442"/>
      <c r="BG18" s="442"/>
      <c r="BH18" s="442"/>
      <c r="BI18" s="442"/>
      <c r="BJ18" s="442"/>
      <c r="BK18" s="442"/>
      <c r="BL18" s="442"/>
      <c r="BM18" s="443"/>
      <c r="BN18" s="407">
        <v>2477909</v>
      </c>
      <c r="BO18" s="408"/>
      <c r="BP18" s="408"/>
      <c r="BQ18" s="408"/>
      <c r="BR18" s="408"/>
      <c r="BS18" s="408"/>
      <c r="BT18" s="408"/>
      <c r="BU18" s="409"/>
      <c r="BV18" s="407">
        <v>2466740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166</v>
      </c>
      <c r="C19" s="450"/>
      <c r="D19" s="450"/>
      <c r="E19" s="533"/>
      <c r="F19" s="533"/>
      <c r="G19" s="533"/>
      <c r="H19" s="533"/>
      <c r="I19" s="533"/>
      <c r="J19" s="533"/>
      <c r="K19" s="533"/>
      <c r="L19" s="541">
        <v>21</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167</v>
      </c>
      <c r="AZ19" s="442"/>
      <c r="BA19" s="442"/>
      <c r="BB19" s="442"/>
      <c r="BC19" s="442"/>
      <c r="BD19" s="442"/>
      <c r="BE19" s="442"/>
      <c r="BF19" s="442"/>
      <c r="BG19" s="442"/>
      <c r="BH19" s="442"/>
      <c r="BI19" s="442"/>
      <c r="BJ19" s="442"/>
      <c r="BK19" s="442"/>
      <c r="BL19" s="442"/>
      <c r="BM19" s="443"/>
      <c r="BN19" s="407">
        <v>3322785</v>
      </c>
      <c r="BO19" s="408"/>
      <c r="BP19" s="408"/>
      <c r="BQ19" s="408"/>
      <c r="BR19" s="408"/>
      <c r="BS19" s="408"/>
      <c r="BT19" s="408"/>
      <c r="BU19" s="409"/>
      <c r="BV19" s="407">
        <v>3493769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168</v>
      </c>
      <c r="C20" s="450"/>
      <c r="D20" s="450"/>
      <c r="E20" s="533"/>
      <c r="F20" s="533"/>
      <c r="G20" s="533"/>
      <c r="H20" s="533"/>
      <c r="I20" s="533"/>
      <c r="J20" s="533"/>
      <c r="K20" s="533"/>
      <c r="L20" s="541">
        <v>1790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169</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170</v>
      </c>
      <c r="C22" s="551"/>
      <c r="D22" s="552"/>
      <c r="E22" s="419" t="s">
        <v>1</v>
      </c>
      <c r="F22" s="424"/>
      <c r="G22" s="424"/>
      <c r="H22" s="424"/>
      <c r="I22" s="424"/>
      <c r="J22" s="424"/>
      <c r="K22" s="414"/>
      <c r="L22" s="419" t="s">
        <v>171</v>
      </c>
      <c r="M22" s="424"/>
      <c r="N22" s="424"/>
      <c r="O22" s="424"/>
      <c r="P22" s="414"/>
      <c r="Q22" s="582" t="s">
        <v>172</v>
      </c>
      <c r="R22" s="583"/>
      <c r="S22" s="583"/>
      <c r="T22" s="583"/>
      <c r="U22" s="583"/>
      <c r="V22" s="584"/>
      <c r="W22" s="550" t="s">
        <v>173</v>
      </c>
      <c r="X22" s="551"/>
      <c r="Y22" s="552"/>
      <c r="Z22" s="419" t="s">
        <v>1</v>
      </c>
      <c r="AA22" s="424"/>
      <c r="AB22" s="424"/>
      <c r="AC22" s="424"/>
      <c r="AD22" s="424"/>
      <c r="AE22" s="424"/>
      <c r="AF22" s="424"/>
      <c r="AG22" s="414"/>
      <c r="AH22" s="588" t="s">
        <v>174</v>
      </c>
      <c r="AI22" s="424"/>
      <c r="AJ22" s="424"/>
      <c r="AK22" s="424"/>
      <c r="AL22" s="414"/>
      <c r="AM22" s="588" t="s">
        <v>175</v>
      </c>
      <c r="AN22" s="589"/>
      <c r="AO22" s="589"/>
      <c r="AP22" s="589"/>
      <c r="AQ22" s="589"/>
      <c r="AR22" s="590"/>
      <c r="AS22" s="582" t="s">
        <v>172</v>
      </c>
      <c r="AT22" s="583"/>
      <c r="AU22" s="583"/>
      <c r="AV22" s="583"/>
      <c r="AW22" s="583"/>
      <c r="AX22" s="594"/>
      <c r="AY22" s="367" t="s">
        <v>176</v>
      </c>
      <c r="AZ22" s="368"/>
      <c r="BA22" s="368"/>
      <c r="BB22" s="368"/>
      <c r="BC22" s="368"/>
      <c r="BD22" s="368"/>
      <c r="BE22" s="368"/>
      <c r="BF22" s="368"/>
      <c r="BG22" s="368"/>
      <c r="BH22" s="368"/>
      <c r="BI22" s="368"/>
      <c r="BJ22" s="368"/>
      <c r="BK22" s="368"/>
      <c r="BL22" s="368"/>
      <c r="BM22" s="369"/>
      <c r="BN22" s="370">
        <v>5438878</v>
      </c>
      <c r="BO22" s="371"/>
      <c r="BP22" s="371"/>
      <c r="BQ22" s="371"/>
      <c r="BR22" s="371"/>
      <c r="BS22" s="371"/>
      <c r="BT22" s="371"/>
      <c r="BU22" s="372"/>
      <c r="BV22" s="370">
        <v>5714017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177</v>
      </c>
      <c r="AZ23" s="442"/>
      <c r="BA23" s="442"/>
      <c r="BB23" s="442"/>
      <c r="BC23" s="442"/>
      <c r="BD23" s="442"/>
      <c r="BE23" s="442"/>
      <c r="BF23" s="442"/>
      <c r="BG23" s="442"/>
      <c r="BH23" s="442"/>
      <c r="BI23" s="442"/>
      <c r="BJ23" s="442"/>
      <c r="BK23" s="442"/>
      <c r="BL23" s="442"/>
      <c r="BM23" s="443"/>
      <c r="BN23" s="407">
        <v>5320847</v>
      </c>
      <c r="BO23" s="408"/>
      <c r="BP23" s="408"/>
      <c r="BQ23" s="408"/>
      <c r="BR23" s="408"/>
      <c r="BS23" s="408"/>
      <c r="BT23" s="408"/>
      <c r="BU23" s="409"/>
      <c r="BV23" s="407">
        <v>5646075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178</v>
      </c>
      <c r="F24" s="437"/>
      <c r="G24" s="437"/>
      <c r="H24" s="437"/>
      <c r="I24" s="437"/>
      <c r="J24" s="437"/>
      <c r="K24" s="438"/>
      <c r="L24" s="458">
        <v>1</v>
      </c>
      <c r="M24" s="459"/>
      <c r="N24" s="459"/>
      <c r="O24" s="459"/>
      <c r="P24" s="501"/>
      <c r="Q24" s="458">
        <v>6600</v>
      </c>
      <c r="R24" s="459"/>
      <c r="S24" s="459"/>
      <c r="T24" s="459"/>
      <c r="U24" s="459"/>
      <c r="V24" s="501"/>
      <c r="W24" s="553"/>
      <c r="X24" s="554"/>
      <c r="Y24" s="555"/>
      <c r="Z24" s="457" t="s">
        <v>179</v>
      </c>
      <c r="AA24" s="437"/>
      <c r="AB24" s="437"/>
      <c r="AC24" s="437"/>
      <c r="AD24" s="437"/>
      <c r="AE24" s="437"/>
      <c r="AF24" s="437"/>
      <c r="AG24" s="438"/>
      <c r="AH24" s="458">
        <v>78</v>
      </c>
      <c r="AI24" s="459"/>
      <c r="AJ24" s="459"/>
      <c r="AK24" s="459"/>
      <c r="AL24" s="501"/>
      <c r="AM24" s="458">
        <v>226356</v>
      </c>
      <c r="AN24" s="459"/>
      <c r="AO24" s="459"/>
      <c r="AP24" s="459"/>
      <c r="AQ24" s="459"/>
      <c r="AR24" s="501"/>
      <c r="AS24" s="458">
        <v>2902</v>
      </c>
      <c r="AT24" s="459"/>
      <c r="AU24" s="459"/>
      <c r="AV24" s="459"/>
      <c r="AW24" s="459"/>
      <c r="AX24" s="460"/>
      <c r="AY24" s="526" t="s">
        <v>180</v>
      </c>
      <c r="AZ24" s="527"/>
      <c r="BA24" s="527"/>
      <c r="BB24" s="527"/>
      <c r="BC24" s="527"/>
      <c r="BD24" s="527"/>
      <c r="BE24" s="527"/>
      <c r="BF24" s="527"/>
      <c r="BG24" s="527"/>
      <c r="BH24" s="527"/>
      <c r="BI24" s="527"/>
      <c r="BJ24" s="527"/>
      <c r="BK24" s="527"/>
      <c r="BL24" s="527"/>
      <c r="BM24" s="528"/>
      <c r="BN24" s="407">
        <v>4263568</v>
      </c>
      <c r="BO24" s="408"/>
      <c r="BP24" s="408"/>
      <c r="BQ24" s="408"/>
      <c r="BR24" s="408"/>
      <c r="BS24" s="408"/>
      <c r="BT24" s="408"/>
      <c r="BU24" s="409"/>
      <c r="BV24" s="407">
        <v>4434204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181</v>
      </c>
      <c r="F25" s="437"/>
      <c r="G25" s="437"/>
      <c r="H25" s="437"/>
      <c r="I25" s="437"/>
      <c r="J25" s="437"/>
      <c r="K25" s="438"/>
      <c r="L25" s="458">
        <v>1</v>
      </c>
      <c r="M25" s="459"/>
      <c r="N25" s="459"/>
      <c r="O25" s="459"/>
      <c r="P25" s="501"/>
      <c r="Q25" s="458">
        <v>5330</v>
      </c>
      <c r="R25" s="459"/>
      <c r="S25" s="459"/>
      <c r="T25" s="459"/>
      <c r="U25" s="459"/>
      <c r="V25" s="501"/>
      <c r="W25" s="553"/>
      <c r="X25" s="554"/>
      <c r="Y25" s="555"/>
      <c r="Z25" s="457" t="s">
        <v>182</v>
      </c>
      <c r="AA25" s="437"/>
      <c r="AB25" s="437"/>
      <c r="AC25" s="437"/>
      <c r="AD25" s="437"/>
      <c r="AE25" s="437"/>
      <c r="AF25" s="437"/>
      <c r="AG25" s="438"/>
      <c r="AH25" s="458" t="s">
        <v>143</v>
      </c>
      <c r="AI25" s="459"/>
      <c r="AJ25" s="459"/>
      <c r="AK25" s="459"/>
      <c r="AL25" s="501"/>
      <c r="AM25" s="458" t="s">
        <v>152</v>
      </c>
      <c r="AN25" s="459"/>
      <c r="AO25" s="459"/>
      <c r="AP25" s="459"/>
      <c r="AQ25" s="459"/>
      <c r="AR25" s="501"/>
      <c r="AS25" s="458" t="s">
        <v>133</v>
      </c>
      <c r="AT25" s="459"/>
      <c r="AU25" s="459"/>
      <c r="AV25" s="459"/>
      <c r="AW25" s="459"/>
      <c r="AX25" s="460"/>
      <c r="AY25" s="367" t="s">
        <v>183</v>
      </c>
      <c r="AZ25" s="368"/>
      <c r="BA25" s="368"/>
      <c r="BB25" s="368"/>
      <c r="BC25" s="368"/>
      <c r="BD25" s="368"/>
      <c r="BE25" s="368"/>
      <c r="BF25" s="368"/>
      <c r="BG25" s="368"/>
      <c r="BH25" s="368"/>
      <c r="BI25" s="368"/>
      <c r="BJ25" s="368"/>
      <c r="BK25" s="368"/>
      <c r="BL25" s="368"/>
      <c r="BM25" s="369"/>
      <c r="BN25" s="370">
        <v>147575</v>
      </c>
      <c r="BO25" s="371"/>
      <c r="BP25" s="371"/>
      <c r="BQ25" s="371"/>
      <c r="BR25" s="371"/>
      <c r="BS25" s="371"/>
      <c r="BT25" s="371"/>
      <c r="BU25" s="372"/>
      <c r="BV25" s="370">
        <v>154583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184</v>
      </c>
      <c r="F26" s="437"/>
      <c r="G26" s="437"/>
      <c r="H26" s="437"/>
      <c r="I26" s="437"/>
      <c r="J26" s="437"/>
      <c r="K26" s="438"/>
      <c r="L26" s="458">
        <v>1</v>
      </c>
      <c r="M26" s="459"/>
      <c r="N26" s="459"/>
      <c r="O26" s="459"/>
      <c r="P26" s="501"/>
      <c r="Q26" s="458">
        <v>4950</v>
      </c>
      <c r="R26" s="459"/>
      <c r="S26" s="459"/>
      <c r="T26" s="459"/>
      <c r="U26" s="459"/>
      <c r="V26" s="501"/>
      <c r="W26" s="553"/>
      <c r="X26" s="554"/>
      <c r="Y26" s="555"/>
      <c r="Z26" s="457" t="s">
        <v>185</v>
      </c>
      <c r="AA26" s="559"/>
      <c r="AB26" s="559"/>
      <c r="AC26" s="559"/>
      <c r="AD26" s="559"/>
      <c r="AE26" s="559"/>
      <c r="AF26" s="559"/>
      <c r="AG26" s="560"/>
      <c r="AH26" s="458">
        <v>3</v>
      </c>
      <c r="AI26" s="459"/>
      <c r="AJ26" s="459"/>
      <c r="AK26" s="459"/>
      <c r="AL26" s="501"/>
      <c r="AM26" s="458">
        <v>9972</v>
      </c>
      <c r="AN26" s="459"/>
      <c r="AO26" s="459"/>
      <c r="AP26" s="459"/>
      <c r="AQ26" s="459"/>
      <c r="AR26" s="501"/>
      <c r="AS26" s="458">
        <v>3324</v>
      </c>
      <c r="AT26" s="459"/>
      <c r="AU26" s="459"/>
      <c r="AV26" s="459"/>
      <c r="AW26" s="459"/>
      <c r="AX26" s="460"/>
      <c r="AY26" s="410" t="s">
        <v>186</v>
      </c>
      <c r="AZ26" s="411"/>
      <c r="BA26" s="411"/>
      <c r="BB26" s="411"/>
      <c r="BC26" s="411"/>
      <c r="BD26" s="411"/>
      <c r="BE26" s="411"/>
      <c r="BF26" s="411"/>
      <c r="BG26" s="411"/>
      <c r="BH26" s="411"/>
      <c r="BI26" s="411"/>
      <c r="BJ26" s="411"/>
      <c r="BK26" s="411"/>
      <c r="BL26" s="411"/>
      <c r="BM26" s="412"/>
      <c r="BN26" s="407" t="s">
        <v>152</v>
      </c>
      <c r="BO26" s="408"/>
      <c r="BP26" s="408"/>
      <c r="BQ26" s="408"/>
      <c r="BR26" s="408"/>
      <c r="BS26" s="408"/>
      <c r="BT26" s="408"/>
      <c r="BU26" s="409"/>
      <c r="BV26" s="407" t="s">
        <v>143</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187</v>
      </c>
      <c r="F27" s="437"/>
      <c r="G27" s="437"/>
      <c r="H27" s="437"/>
      <c r="I27" s="437"/>
      <c r="J27" s="437"/>
      <c r="K27" s="438"/>
      <c r="L27" s="458">
        <v>1</v>
      </c>
      <c r="M27" s="459"/>
      <c r="N27" s="459"/>
      <c r="O27" s="459"/>
      <c r="P27" s="501"/>
      <c r="Q27" s="458">
        <v>2800</v>
      </c>
      <c r="R27" s="459"/>
      <c r="S27" s="459"/>
      <c r="T27" s="459"/>
      <c r="U27" s="459"/>
      <c r="V27" s="501"/>
      <c r="W27" s="553"/>
      <c r="X27" s="554"/>
      <c r="Y27" s="555"/>
      <c r="Z27" s="457" t="s">
        <v>188</v>
      </c>
      <c r="AA27" s="437"/>
      <c r="AB27" s="437"/>
      <c r="AC27" s="437"/>
      <c r="AD27" s="437"/>
      <c r="AE27" s="437"/>
      <c r="AF27" s="437"/>
      <c r="AG27" s="438"/>
      <c r="AH27" s="458" t="s">
        <v>152</v>
      </c>
      <c r="AI27" s="459"/>
      <c r="AJ27" s="459"/>
      <c r="AK27" s="459"/>
      <c r="AL27" s="501"/>
      <c r="AM27" s="458" t="s">
        <v>152</v>
      </c>
      <c r="AN27" s="459"/>
      <c r="AO27" s="459"/>
      <c r="AP27" s="459"/>
      <c r="AQ27" s="459"/>
      <c r="AR27" s="501"/>
      <c r="AS27" s="458" t="s">
        <v>134</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29">
        <v>295071</v>
      </c>
      <c r="BO27" s="530"/>
      <c r="BP27" s="530"/>
      <c r="BQ27" s="530"/>
      <c r="BR27" s="530"/>
      <c r="BS27" s="530"/>
      <c r="BT27" s="530"/>
      <c r="BU27" s="531"/>
      <c r="BV27" s="529">
        <v>295071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190</v>
      </c>
      <c r="F28" s="437"/>
      <c r="G28" s="437"/>
      <c r="H28" s="437"/>
      <c r="I28" s="437"/>
      <c r="J28" s="437"/>
      <c r="K28" s="438"/>
      <c r="L28" s="458">
        <v>1</v>
      </c>
      <c r="M28" s="459"/>
      <c r="N28" s="459"/>
      <c r="O28" s="459"/>
      <c r="P28" s="501"/>
      <c r="Q28" s="458">
        <v>2280</v>
      </c>
      <c r="R28" s="459"/>
      <c r="S28" s="459"/>
      <c r="T28" s="459"/>
      <c r="U28" s="459"/>
      <c r="V28" s="501"/>
      <c r="W28" s="553"/>
      <c r="X28" s="554"/>
      <c r="Y28" s="555"/>
      <c r="Z28" s="457" t="s">
        <v>191</v>
      </c>
      <c r="AA28" s="437"/>
      <c r="AB28" s="437"/>
      <c r="AC28" s="437"/>
      <c r="AD28" s="437"/>
      <c r="AE28" s="437"/>
      <c r="AF28" s="437"/>
      <c r="AG28" s="438"/>
      <c r="AH28" s="458" t="s">
        <v>143</v>
      </c>
      <c r="AI28" s="459"/>
      <c r="AJ28" s="459"/>
      <c r="AK28" s="459"/>
      <c r="AL28" s="501"/>
      <c r="AM28" s="458" t="s">
        <v>134</v>
      </c>
      <c r="AN28" s="459"/>
      <c r="AO28" s="459"/>
      <c r="AP28" s="459"/>
      <c r="AQ28" s="459"/>
      <c r="AR28" s="501"/>
      <c r="AS28" s="458" t="s">
        <v>152</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1347668</v>
      </c>
      <c r="BO28" s="371"/>
      <c r="BP28" s="371"/>
      <c r="BQ28" s="371"/>
      <c r="BR28" s="371"/>
      <c r="BS28" s="371"/>
      <c r="BT28" s="371"/>
      <c r="BU28" s="372"/>
      <c r="BV28" s="370">
        <v>1257668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8</v>
      </c>
      <c r="M29" s="459"/>
      <c r="N29" s="459"/>
      <c r="O29" s="459"/>
      <c r="P29" s="501"/>
      <c r="Q29" s="458">
        <v>2090</v>
      </c>
      <c r="R29" s="459"/>
      <c r="S29" s="459"/>
      <c r="T29" s="459"/>
      <c r="U29" s="459"/>
      <c r="V29" s="501"/>
      <c r="W29" s="556"/>
      <c r="X29" s="557"/>
      <c r="Y29" s="558"/>
      <c r="Z29" s="457" t="s">
        <v>194</v>
      </c>
      <c r="AA29" s="437"/>
      <c r="AB29" s="437"/>
      <c r="AC29" s="437"/>
      <c r="AD29" s="437"/>
      <c r="AE29" s="437"/>
      <c r="AF29" s="437"/>
      <c r="AG29" s="438"/>
      <c r="AH29" s="458">
        <v>78</v>
      </c>
      <c r="AI29" s="459"/>
      <c r="AJ29" s="459"/>
      <c r="AK29" s="459"/>
      <c r="AL29" s="501"/>
      <c r="AM29" s="458">
        <v>226356</v>
      </c>
      <c r="AN29" s="459"/>
      <c r="AO29" s="459"/>
      <c r="AP29" s="459"/>
      <c r="AQ29" s="459"/>
      <c r="AR29" s="501"/>
      <c r="AS29" s="458">
        <v>2902</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43103</v>
      </c>
      <c r="BO29" s="408"/>
      <c r="BP29" s="408"/>
      <c r="BQ29" s="408"/>
      <c r="BR29" s="408"/>
      <c r="BS29" s="408"/>
      <c r="BT29" s="408"/>
      <c r="BU29" s="409"/>
      <c r="BV29" s="407">
        <v>43103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7">
        <v>97.7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2026483</v>
      </c>
      <c r="BO30" s="530"/>
      <c r="BP30" s="530"/>
      <c r="BQ30" s="530"/>
      <c r="BR30" s="530"/>
      <c r="BS30" s="530"/>
      <c r="BT30" s="530"/>
      <c r="BU30" s="531"/>
      <c r="BV30" s="529">
        <v>1769691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203</v>
      </c>
      <c r="V33" s="431"/>
      <c r="W33" s="396" t="s">
        <v>205</v>
      </c>
      <c r="X33" s="396"/>
      <c r="Y33" s="396"/>
      <c r="Z33" s="396"/>
      <c r="AA33" s="396"/>
      <c r="AB33" s="396"/>
      <c r="AC33" s="396"/>
      <c r="AD33" s="396"/>
      <c r="AE33" s="396"/>
      <c r="AF33" s="396"/>
      <c r="AG33" s="396"/>
      <c r="AH33" s="396"/>
      <c r="AI33" s="396"/>
      <c r="AJ33" s="396"/>
      <c r="AK33" s="396"/>
      <c r="AL33" s="206"/>
      <c r="AM33" s="431" t="s">
        <v>206</v>
      </c>
      <c r="AN33" s="431"/>
      <c r="AO33" s="396" t="s">
        <v>204</v>
      </c>
      <c r="AP33" s="396"/>
      <c r="AQ33" s="396"/>
      <c r="AR33" s="396"/>
      <c r="AS33" s="396"/>
      <c r="AT33" s="396"/>
      <c r="AU33" s="396"/>
      <c r="AV33" s="396"/>
      <c r="AW33" s="396"/>
      <c r="AX33" s="396"/>
      <c r="AY33" s="396"/>
      <c r="AZ33" s="396"/>
      <c r="BA33" s="396"/>
      <c r="BB33" s="396"/>
      <c r="BC33" s="396"/>
      <c r="BD33" s="207"/>
      <c r="BE33" s="396" t="s">
        <v>207</v>
      </c>
      <c r="BF33" s="396"/>
      <c r="BG33" s="396" t="s">
        <v>208</v>
      </c>
      <c r="BH33" s="396"/>
      <c r="BI33" s="396"/>
      <c r="BJ33" s="396"/>
      <c r="BK33" s="396"/>
      <c r="BL33" s="396"/>
      <c r="BM33" s="396"/>
      <c r="BN33" s="396"/>
      <c r="BO33" s="396"/>
      <c r="BP33" s="396"/>
      <c r="BQ33" s="396"/>
      <c r="BR33" s="396"/>
      <c r="BS33" s="396"/>
      <c r="BT33" s="396"/>
      <c r="BU33" s="396"/>
      <c r="BV33" s="207"/>
      <c r="BW33" s="431" t="s">
        <v>207</v>
      </c>
      <c r="BX33" s="431"/>
      <c r="BY33" s="396" t="s">
        <v>209</v>
      </c>
      <c r="BZ33" s="396"/>
      <c r="CA33" s="396"/>
      <c r="CB33" s="396"/>
      <c r="CC33" s="396"/>
      <c r="CD33" s="396"/>
      <c r="CE33" s="396"/>
      <c r="CF33" s="396"/>
      <c r="CG33" s="396"/>
      <c r="CH33" s="396"/>
      <c r="CI33" s="396"/>
      <c r="CJ33" s="396"/>
      <c r="CK33" s="396"/>
      <c r="CL33" s="396"/>
      <c r="CM33" s="396"/>
      <c r="CN33" s="206"/>
      <c r="CO33" s="431" t="s">
        <v>210</v>
      </c>
      <c r="CP33" s="431"/>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教育奨学金貸与基金</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国保すさみ病院事業会計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紀南地方老人福祉施設組合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土地取得特別会計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大辺路衛生施設組合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紀南地方児童福祉施設組合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田辺市周辺広域市町村圏組合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和歌山地方税回収機構</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和歌山県後期高齢者医療広域連合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紀南環境広域施設組合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和歌山県後期高齢者医療広域連合（特別会計）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sqaaYZKewP0c28yr14t3zOpyT/TAIuUQ9wNFLwR6+XKylPx6n03ap44vaU3geiwFAdU0cc2YAg87rBILTKsOw==" saltValue="RKr4BUWuu02tgfiakgEE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235</v>
      </c>
      <c r="C5" s="610"/>
      <c r="D5" s="610"/>
      <c r="E5" s="610"/>
      <c r="F5" s="610"/>
      <c r="G5" s="610"/>
      <c r="H5" s="610"/>
      <c r="I5" s="610"/>
      <c r="J5" s="610"/>
      <c r="K5" s="610"/>
      <c r="L5" s="610"/>
      <c r="M5" s="610"/>
      <c r="N5" s="610"/>
      <c r="O5" s="610"/>
      <c r="P5" s="610"/>
      <c r="Q5" s="611"/>
      <c r="R5" s="612">
        <v>475002</v>
      </c>
      <c r="S5" s="613"/>
      <c r="T5" s="613"/>
      <c r="U5" s="613"/>
      <c r="V5" s="613"/>
      <c r="W5" s="613"/>
      <c r="X5" s="613"/>
      <c r="Y5" s="614"/>
      <c r="Z5" s="615">
        <v>9.8000000000000007</v>
      </c>
      <c r="AA5" s="615"/>
      <c r="AB5" s="615"/>
      <c r="AC5" s="615"/>
      <c r="AD5" s="616">
        <v>475002</v>
      </c>
      <c r="AE5" s="616"/>
      <c r="AF5" s="616"/>
      <c r="AG5" s="616"/>
      <c r="AH5" s="616"/>
      <c r="AI5" s="616"/>
      <c r="AJ5" s="616"/>
      <c r="AK5" s="616"/>
      <c r="AL5" s="617">
        <v>17.8</v>
      </c>
      <c r="AM5" s="618"/>
      <c r="AN5" s="618"/>
      <c r="AO5" s="619"/>
      <c r="AP5" s="609" t="s">
        <v>236</v>
      </c>
      <c r="AQ5" s="610"/>
      <c r="AR5" s="610"/>
      <c r="AS5" s="610"/>
      <c r="AT5" s="610"/>
      <c r="AU5" s="610"/>
      <c r="AV5" s="610"/>
      <c r="AW5" s="610"/>
      <c r="AX5" s="610"/>
      <c r="AY5" s="610"/>
      <c r="AZ5" s="610"/>
      <c r="BA5" s="610"/>
      <c r="BB5" s="610"/>
      <c r="BC5" s="610"/>
      <c r="BD5" s="610"/>
      <c r="BE5" s="610"/>
      <c r="BF5" s="611"/>
      <c r="BG5" s="623">
        <v>466705</v>
      </c>
      <c r="BH5" s="624"/>
      <c r="BI5" s="624"/>
      <c r="BJ5" s="624"/>
      <c r="BK5" s="624"/>
      <c r="BL5" s="624"/>
      <c r="BM5" s="624"/>
      <c r="BN5" s="625"/>
      <c r="BO5" s="626">
        <v>98.3</v>
      </c>
      <c r="BP5" s="626"/>
      <c r="BQ5" s="626"/>
      <c r="BR5" s="626"/>
      <c r="BS5" s="627" t="s">
        <v>237</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238</v>
      </c>
      <c r="CS5" s="606"/>
      <c r="CT5" s="606"/>
      <c r="CU5" s="606"/>
      <c r="CV5" s="606"/>
      <c r="CW5" s="606"/>
      <c r="CX5" s="606"/>
      <c r="CY5" s="607"/>
      <c r="CZ5" s="605" t="s">
        <v>229</v>
      </c>
      <c r="DA5" s="606"/>
      <c r="DB5" s="606"/>
      <c r="DC5" s="607"/>
      <c r="DD5" s="605" t="s">
        <v>239</v>
      </c>
      <c r="DE5" s="606"/>
      <c r="DF5" s="606"/>
      <c r="DG5" s="606"/>
      <c r="DH5" s="606"/>
      <c r="DI5" s="606"/>
      <c r="DJ5" s="606"/>
      <c r="DK5" s="606"/>
      <c r="DL5" s="606"/>
      <c r="DM5" s="606"/>
      <c r="DN5" s="606"/>
      <c r="DO5" s="606"/>
      <c r="DP5" s="607"/>
      <c r="DQ5" s="605" t="s">
        <v>240</v>
      </c>
      <c r="DR5" s="606"/>
      <c r="DS5" s="606"/>
      <c r="DT5" s="606"/>
      <c r="DU5" s="606"/>
      <c r="DV5" s="606"/>
      <c r="DW5" s="606"/>
      <c r="DX5" s="606"/>
      <c r="DY5" s="606"/>
      <c r="DZ5" s="606"/>
      <c r="EA5" s="606"/>
      <c r="EB5" s="606"/>
      <c r="EC5" s="607"/>
    </row>
    <row r="6" spans="2:143" ht="11.25" customHeight="1" x14ac:dyDescent="0.15">
      <c r="B6" s="620" t="s">
        <v>241</v>
      </c>
      <c r="C6" s="621"/>
      <c r="D6" s="621"/>
      <c r="E6" s="621"/>
      <c r="F6" s="621"/>
      <c r="G6" s="621"/>
      <c r="H6" s="621"/>
      <c r="I6" s="621"/>
      <c r="J6" s="621"/>
      <c r="K6" s="621"/>
      <c r="L6" s="621"/>
      <c r="M6" s="621"/>
      <c r="N6" s="621"/>
      <c r="O6" s="621"/>
      <c r="P6" s="621"/>
      <c r="Q6" s="622"/>
      <c r="R6" s="623">
        <v>72443</v>
      </c>
      <c r="S6" s="624"/>
      <c r="T6" s="624"/>
      <c r="U6" s="624"/>
      <c r="V6" s="624"/>
      <c r="W6" s="624"/>
      <c r="X6" s="624"/>
      <c r="Y6" s="625"/>
      <c r="Z6" s="626">
        <v>1.5</v>
      </c>
      <c r="AA6" s="626"/>
      <c r="AB6" s="626"/>
      <c r="AC6" s="626"/>
      <c r="AD6" s="627">
        <v>72443</v>
      </c>
      <c r="AE6" s="627"/>
      <c r="AF6" s="627"/>
      <c r="AG6" s="627"/>
      <c r="AH6" s="627"/>
      <c r="AI6" s="627"/>
      <c r="AJ6" s="627"/>
      <c r="AK6" s="627"/>
      <c r="AL6" s="628">
        <v>2.7</v>
      </c>
      <c r="AM6" s="629"/>
      <c r="AN6" s="629"/>
      <c r="AO6" s="630"/>
      <c r="AP6" s="620" t="s">
        <v>242</v>
      </c>
      <c r="AQ6" s="621"/>
      <c r="AR6" s="621"/>
      <c r="AS6" s="621"/>
      <c r="AT6" s="621"/>
      <c r="AU6" s="621"/>
      <c r="AV6" s="621"/>
      <c r="AW6" s="621"/>
      <c r="AX6" s="621"/>
      <c r="AY6" s="621"/>
      <c r="AZ6" s="621"/>
      <c r="BA6" s="621"/>
      <c r="BB6" s="621"/>
      <c r="BC6" s="621"/>
      <c r="BD6" s="621"/>
      <c r="BE6" s="621"/>
      <c r="BF6" s="622"/>
      <c r="BG6" s="623">
        <v>466705</v>
      </c>
      <c r="BH6" s="624"/>
      <c r="BI6" s="624"/>
      <c r="BJ6" s="624"/>
      <c r="BK6" s="624"/>
      <c r="BL6" s="624"/>
      <c r="BM6" s="624"/>
      <c r="BN6" s="625"/>
      <c r="BO6" s="626">
        <v>98.3</v>
      </c>
      <c r="BP6" s="626"/>
      <c r="BQ6" s="626"/>
      <c r="BR6" s="626"/>
      <c r="BS6" s="627" t="s">
        <v>143</v>
      </c>
      <c r="BT6" s="627"/>
      <c r="BU6" s="627"/>
      <c r="BV6" s="627"/>
      <c r="BW6" s="627"/>
      <c r="BX6" s="627"/>
      <c r="BY6" s="627"/>
      <c r="BZ6" s="627"/>
      <c r="CA6" s="627"/>
      <c r="CB6" s="631"/>
      <c r="CD6" s="609" t="s">
        <v>243</v>
      </c>
      <c r="CE6" s="610"/>
      <c r="CF6" s="610"/>
      <c r="CG6" s="610"/>
      <c r="CH6" s="610"/>
      <c r="CI6" s="610"/>
      <c r="CJ6" s="610"/>
      <c r="CK6" s="610"/>
      <c r="CL6" s="610"/>
      <c r="CM6" s="610"/>
      <c r="CN6" s="610"/>
      <c r="CO6" s="610"/>
      <c r="CP6" s="610"/>
      <c r="CQ6" s="611"/>
      <c r="CR6" s="623">
        <v>58597</v>
      </c>
      <c r="CS6" s="624"/>
      <c r="CT6" s="624"/>
      <c r="CU6" s="624"/>
      <c r="CV6" s="624"/>
      <c r="CW6" s="624"/>
      <c r="CX6" s="624"/>
      <c r="CY6" s="625"/>
      <c r="CZ6" s="617">
        <v>1.2</v>
      </c>
      <c r="DA6" s="618"/>
      <c r="DB6" s="618"/>
      <c r="DC6" s="634"/>
      <c r="DD6" s="632" t="s">
        <v>237</v>
      </c>
      <c r="DE6" s="624"/>
      <c r="DF6" s="624"/>
      <c r="DG6" s="624"/>
      <c r="DH6" s="624"/>
      <c r="DI6" s="624"/>
      <c r="DJ6" s="624"/>
      <c r="DK6" s="624"/>
      <c r="DL6" s="624"/>
      <c r="DM6" s="624"/>
      <c r="DN6" s="624"/>
      <c r="DO6" s="624"/>
      <c r="DP6" s="625"/>
      <c r="DQ6" s="632">
        <v>58297</v>
      </c>
      <c r="DR6" s="624"/>
      <c r="DS6" s="624"/>
      <c r="DT6" s="624"/>
      <c r="DU6" s="624"/>
      <c r="DV6" s="624"/>
      <c r="DW6" s="624"/>
      <c r="DX6" s="624"/>
      <c r="DY6" s="624"/>
      <c r="DZ6" s="624"/>
      <c r="EA6" s="624"/>
      <c r="EB6" s="624"/>
      <c r="EC6" s="633"/>
    </row>
    <row r="7" spans="2:143" ht="11.25" customHeight="1" x14ac:dyDescent="0.15">
      <c r="B7" s="620" t="s">
        <v>244</v>
      </c>
      <c r="C7" s="621"/>
      <c r="D7" s="621"/>
      <c r="E7" s="621"/>
      <c r="F7" s="621"/>
      <c r="G7" s="621"/>
      <c r="H7" s="621"/>
      <c r="I7" s="621"/>
      <c r="J7" s="621"/>
      <c r="K7" s="621"/>
      <c r="L7" s="621"/>
      <c r="M7" s="621"/>
      <c r="N7" s="621"/>
      <c r="O7" s="621"/>
      <c r="P7" s="621"/>
      <c r="Q7" s="622"/>
      <c r="R7" s="623">
        <v>165</v>
      </c>
      <c r="S7" s="624"/>
      <c r="T7" s="624"/>
      <c r="U7" s="624"/>
      <c r="V7" s="624"/>
      <c r="W7" s="624"/>
      <c r="X7" s="624"/>
      <c r="Y7" s="625"/>
      <c r="Z7" s="626">
        <v>0</v>
      </c>
      <c r="AA7" s="626"/>
      <c r="AB7" s="626"/>
      <c r="AC7" s="626"/>
      <c r="AD7" s="627">
        <v>165</v>
      </c>
      <c r="AE7" s="627"/>
      <c r="AF7" s="627"/>
      <c r="AG7" s="627"/>
      <c r="AH7" s="627"/>
      <c r="AI7" s="627"/>
      <c r="AJ7" s="627"/>
      <c r="AK7" s="627"/>
      <c r="AL7" s="628">
        <v>0</v>
      </c>
      <c r="AM7" s="629"/>
      <c r="AN7" s="629"/>
      <c r="AO7" s="630"/>
      <c r="AP7" s="620" t="s">
        <v>245</v>
      </c>
      <c r="AQ7" s="621"/>
      <c r="AR7" s="621"/>
      <c r="AS7" s="621"/>
      <c r="AT7" s="621"/>
      <c r="AU7" s="621"/>
      <c r="AV7" s="621"/>
      <c r="AW7" s="621"/>
      <c r="AX7" s="621"/>
      <c r="AY7" s="621"/>
      <c r="AZ7" s="621"/>
      <c r="BA7" s="621"/>
      <c r="BB7" s="621"/>
      <c r="BC7" s="621"/>
      <c r="BD7" s="621"/>
      <c r="BE7" s="621"/>
      <c r="BF7" s="622"/>
      <c r="BG7" s="623">
        <v>137648</v>
      </c>
      <c r="BH7" s="624"/>
      <c r="BI7" s="624"/>
      <c r="BJ7" s="624"/>
      <c r="BK7" s="624"/>
      <c r="BL7" s="624"/>
      <c r="BM7" s="624"/>
      <c r="BN7" s="625"/>
      <c r="BO7" s="626">
        <v>29</v>
      </c>
      <c r="BP7" s="626"/>
      <c r="BQ7" s="626"/>
      <c r="BR7" s="626"/>
      <c r="BS7" s="627" t="s">
        <v>237</v>
      </c>
      <c r="BT7" s="627"/>
      <c r="BU7" s="627"/>
      <c r="BV7" s="627"/>
      <c r="BW7" s="627"/>
      <c r="BX7" s="627"/>
      <c r="BY7" s="627"/>
      <c r="BZ7" s="627"/>
      <c r="CA7" s="627"/>
      <c r="CB7" s="631"/>
      <c r="CD7" s="620" t="s">
        <v>246</v>
      </c>
      <c r="CE7" s="621"/>
      <c r="CF7" s="621"/>
      <c r="CG7" s="621"/>
      <c r="CH7" s="621"/>
      <c r="CI7" s="621"/>
      <c r="CJ7" s="621"/>
      <c r="CK7" s="621"/>
      <c r="CL7" s="621"/>
      <c r="CM7" s="621"/>
      <c r="CN7" s="621"/>
      <c r="CO7" s="621"/>
      <c r="CP7" s="621"/>
      <c r="CQ7" s="622"/>
      <c r="CR7" s="623">
        <v>1351770</v>
      </c>
      <c r="CS7" s="624"/>
      <c r="CT7" s="624"/>
      <c r="CU7" s="624"/>
      <c r="CV7" s="624"/>
      <c r="CW7" s="624"/>
      <c r="CX7" s="624"/>
      <c r="CY7" s="625"/>
      <c r="CZ7" s="626">
        <v>28.5</v>
      </c>
      <c r="DA7" s="626"/>
      <c r="DB7" s="626"/>
      <c r="DC7" s="626"/>
      <c r="DD7" s="632">
        <v>156754</v>
      </c>
      <c r="DE7" s="624"/>
      <c r="DF7" s="624"/>
      <c r="DG7" s="624"/>
      <c r="DH7" s="624"/>
      <c r="DI7" s="624"/>
      <c r="DJ7" s="624"/>
      <c r="DK7" s="624"/>
      <c r="DL7" s="624"/>
      <c r="DM7" s="624"/>
      <c r="DN7" s="624"/>
      <c r="DO7" s="624"/>
      <c r="DP7" s="625"/>
      <c r="DQ7" s="632">
        <v>796711</v>
      </c>
      <c r="DR7" s="624"/>
      <c r="DS7" s="624"/>
      <c r="DT7" s="624"/>
      <c r="DU7" s="624"/>
      <c r="DV7" s="624"/>
      <c r="DW7" s="624"/>
      <c r="DX7" s="624"/>
      <c r="DY7" s="624"/>
      <c r="DZ7" s="624"/>
      <c r="EA7" s="624"/>
      <c r="EB7" s="624"/>
      <c r="EC7" s="633"/>
    </row>
    <row r="8" spans="2:143" ht="11.25" customHeight="1" x14ac:dyDescent="0.15">
      <c r="B8" s="620" t="s">
        <v>247</v>
      </c>
      <c r="C8" s="621"/>
      <c r="D8" s="621"/>
      <c r="E8" s="621"/>
      <c r="F8" s="621"/>
      <c r="G8" s="621"/>
      <c r="H8" s="621"/>
      <c r="I8" s="621"/>
      <c r="J8" s="621"/>
      <c r="K8" s="621"/>
      <c r="L8" s="621"/>
      <c r="M8" s="621"/>
      <c r="N8" s="621"/>
      <c r="O8" s="621"/>
      <c r="P8" s="621"/>
      <c r="Q8" s="622"/>
      <c r="R8" s="623">
        <v>2377</v>
      </c>
      <c r="S8" s="624"/>
      <c r="T8" s="624"/>
      <c r="U8" s="624"/>
      <c r="V8" s="624"/>
      <c r="W8" s="624"/>
      <c r="X8" s="624"/>
      <c r="Y8" s="625"/>
      <c r="Z8" s="626">
        <v>0</v>
      </c>
      <c r="AA8" s="626"/>
      <c r="AB8" s="626"/>
      <c r="AC8" s="626"/>
      <c r="AD8" s="627">
        <v>2377</v>
      </c>
      <c r="AE8" s="627"/>
      <c r="AF8" s="627"/>
      <c r="AG8" s="627"/>
      <c r="AH8" s="627"/>
      <c r="AI8" s="627"/>
      <c r="AJ8" s="627"/>
      <c r="AK8" s="627"/>
      <c r="AL8" s="628">
        <v>0.1</v>
      </c>
      <c r="AM8" s="629"/>
      <c r="AN8" s="629"/>
      <c r="AO8" s="630"/>
      <c r="AP8" s="620" t="s">
        <v>248</v>
      </c>
      <c r="AQ8" s="621"/>
      <c r="AR8" s="621"/>
      <c r="AS8" s="621"/>
      <c r="AT8" s="621"/>
      <c r="AU8" s="621"/>
      <c r="AV8" s="621"/>
      <c r="AW8" s="621"/>
      <c r="AX8" s="621"/>
      <c r="AY8" s="621"/>
      <c r="AZ8" s="621"/>
      <c r="BA8" s="621"/>
      <c r="BB8" s="621"/>
      <c r="BC8" s="621"/>
      <c r="BD8" s="621"/>
      <c r="BE8" s="621"/>
      <c r="BF8" s="622"/>
      <c r="BG8" s="623">
        <v>5449</v>
      </c>
      <c r="BH8" s="624"/>
      <c r="BI8" s="624"/>
      <c r="BJ8" s="624"/>
      <c r="BK8" s="624"/>
      <c r="BL8" s="624"/>
      <c r="BM8" s="624"/>
      <c r="BN8" s="625"/>
      <c r="BO8" s="626">
        <v>1.1000000000000001</v>
      </c>
      <c r="BP8" s="626"/>
      <c r="BQ8" s="626"/>
      <c r="BR8" s="626"/>
      <c r="BS8" s="627" t="s">
        <v>143</v>
      </c>
      <c r="BT8" s="627"/>
      <c r="BU8" s="627"/>
      <c r="BV8" s="627"/>
      <c r="BW8" s="627"/>
      <c r="BX8" s="627"/>
      <c r="BY8" s="627"/>
      <c r="BZ8" s="627"/>
      <c r="CA8" s="627"/>
      <c r="CB8" s="631"/>
      <c r="CD8" s="620" t="s">
        <v>249</v>
      </c>
      <c r="CE8" s="621"/>
      <c r="CF8" s="621"/>
      <c r="CG8" s="621"/>
      <c r="CH8" s="621"/>
      <c r="CI8" s="621"/>
      <c r="CJ8" s="621"/>
      <c r="CK8" s="621"/>
      <c r="CL8" s="621"/>
      <c r="CM8" s="621"/>
      <c r="CN8" s="621"/>
      <c r="CO8" s="621"/>
      <c r="CP8" s="621"/>
      <c r="CQ8" s="622"/>
      <c r="CR8" s="623">
        <v>888962</v>
      </c>
      <c r="CS8" s="624"/>
      <c r="CT8" s="624"/>
      <c r="CU8" s="624"/>
      <c r="CV8" s="624"/>
      <c r="CW8" s="624"/>
      <c r="CX8" s="624"/>
      <c r="CY8" s="625"/>
      <c r="CZ8" s="626">
        <v>18.7</v>
      </c>
      <c r="DA8" s="626"/>
      <c r="DB8" s="626"/>
      <c r="DC8" s="626"/>
      <c r="DD8" s="632" t="s">
        <v>237</v>
      </c>
      <c r="DE8" s="624"/>
      <c r="DF8" s="624"/>
      <c r="DG8" s="624"/>
      <c r="DH8" s="624"/>
      <c r="DI8" s="624"/>
      <c r="DJ8" s="624"/>
      <c r="DK8" s="624"/>
      <c r="DL8" s="624"/>
      <c r="DM8" s="624"/>
      <c r="DN8" s="624"/>
      <c r="DO8" s="624"/>
      <c r="DP8" s="625"/>
      <c r="DQ8" s="632">
        <v>483339</v>
      </c>
      <c r="DR8" s="624"/>
      <c r="DS8" s="624"/>
      <c r="DT8" s="624"/>
      <c r="DU8" s="624"/>
      <c r="DV8" s="624"/>
      <c r="DW8" s="624"/>
      <c r="DX8" s="624"/>
      <c r="DY8" s="624"/>
      <c r="DZ8" s="624"/>
      <c r="EA8" s="624"/>
      <c r="EB8" s="624"/>
      <c r="EC8" s="633"/>
    </row>
    <row r="9" spans="2:143" ht="11.25" customHeight="1" x14ac:dyDescent="0.15">
      <c r="B9" s="620" t="s">
        <v>250</v>
      </c>
      <c r="C9" s="621"/>
      <c r="D9" s="621"/>
      <c r="E9" s="621"/>
      <c r="F9" s="621"/>
      <c r="G9" s="621"/>
      <c r="H9" s="621"/>
      <c r="I9" s="621"/>
      <c r="J9" s="621"/>
      <c r="K9" s="621"/>
      <c r="L9" s="621"/>
      <c r="M9" s="621"/>
      <c r="N9" s="621"/>
      <c r="O9" s="621"/>
      <c r="P9" s="621"/>
      <c r="Q9" s="622"/>
      <c r="R9" s="623">
        <v>1702</v>
      </c>
      <c r="S9" s="624"/>
      <c r="T9" s="624"/>
      <c r="U9" s="624"/>
      <c r="V9" s="624"/>
      <c r="W9" s="624"/>
      <c r="X9" s="624"/>
      <c r="Y9" s="625"/>
      <c r="Z9" s="626">
        <v>0</v>
      </c>
      <c r="AA9" s="626"/>
      <c r="AB9" s="626"/>
      <c r="AC9" s="626"/>
      <c r="AD9" s="627">
        <v>1702</v>
      </c>
      <c r="AE9" s="627"/>
      <c r="AF9" s="627"/>
      <c r="AG9" s="627"/>
      <c r="AH9" s="627"/>
      <c r="AI9" s="627"/>
      <c r="AJ9" s="627"/>
      <c r="AK9" s="627"/>
      <c r="AL9" s="628">
        <v>0.1</v>
      </c>
      <c r="AM9" s="629"/>
      <c r="AN9" s="629"/>
      <c r="AO9" s="630"/>
      <c r="AP9" s="620" t="s">
        <v>251</v>
      </c>
      <c r="AQ9" s="621"/>
      <c r="AR9" s="621"/>
      <c r="AS9" s="621"/>
      <c r="AT9" s="621"/>
      <c r="AU9" s="621"/>
      <c r="AV9" s="621"/>
      <c r="AW9" s="621"/>
      <c r="AX9" s="621"/>
      <c r="AY9" s="621"/>
      <c r="AZ9" s="621"/>
      <c r="BA9" s="621"/>
      <c r="BB9" s="621"/>
      <c r="BC9" s="621"/>
      <c r="BD9" s="621"/>
      <c r="BE9" s="621"/>
      <c r="BF9" s="622"/>
      <c r="BG9" s="623">
        <v>109710</v>
      </c>
      <c r="BH9" s="624"/>
      <c r="BI9" s="624"/>
      <c r="BJ9" s="624"/>
      <c r="BK9" s="624"/>
      <c r="BL9" s="624"/>
      <c r="BM9" s="624"/>
      <c r="BN9" s="625"/>
      <c r="BO9" s="626">
        <v>23.1</v>
      </c>
      <c r="BP9" s="626"/>
      <c r="BQ9" s="626"/>
      <c r="BR9" s="626"/>
      <c r="BS9" s="627" t="s">
        <v>237</v>
      </c>
      <c r="BT9" s="627"/>
      <c r="BU9" s="627"/>
      <c r="BV9" s="627"/>
      <c r="BW9" s="627"/>
      <c r="BX9" s="627"/>
      <c r="BY9" s="627"/>
      <c r="BZ9" s="627"/>
      <c r="CA9" s="627"/>
      <c r="CB9" s="631"/>
      <c r="CD9" s="620" t="s">
        <v>252</v>
      </c>
      <c r="CE9" s="621"/>
      <c r="CF9" s="621"/>
      <c r="CG9" s="621"/>
      <c r="CH9" s="621"/>
      <c r="CI9" s="621"/>
      <c r="CJ9" s="621"/>
      <c r="CK9" s="621"/>
      <c r="CL9" s="621"/>
      <c r="CM9" s="621"/>
      <c r="CN9" s="621"/>
      <c r="CO9" s="621"/>
      <c r="CP9" s="621"/>
      <c r="CQ9" s="622"/>
      <c r="CR9" s="623">
        <v>571401</v>
      </c>
      <c r="CS9" s="624"/>
      <c r="CT9" s="624"/>
      <c r="CU9" s="624"/>
      <c r="CV9" s="624"/>
      <c r="CW9" s="624"/>
      <c r="CX9" s="624"/>
      <c r="CY9" s="625"/>
      <c r="CZ9" s="626">
        <v>12</v>
      </c>
      <c r="DA9" s="626"/>
      <c r="DB9" s="626"/>
      <c r="DC9" s="626"/>
      <c r="DD9" s="632">
        <v>63042</v>
      </c>
      <c r="DE9" s="624"/>
      <c r="DF9" s="624"/>
      <c r="DG9" s="624"/>
      <c r="DH9" s="624"/>
      <c r="DI9" s="624"/>
      <c r="DJ9" s="624"/>
      <c r="DK9" s="624"/>
      <c r="DL9" s="624"/>
      <c r="DM9" s="624"/>
      <c r="DN9" s="624"/>
      <c r="DO9" s="624"/>
      <c r="DP9" s="625"/>
      <c r="DQ9" s="632">
        <v>523477</v>
      </c>
      <c r="DR9" s="624"/>
      <c r="DS9" s="624"/>
      <c r="DT9" s="624"/>
      <c r="DU9" s="624"/>
      <c r="DV9" s="624"/>
      <c r="DW9" s="624"/>
      <c r="DX9" s="624"/>
      <c r="DY9" s="624"/>
      <c r="DZ9" s="624"/>
      <c r="EA9" s="624"/>
      <c r="EB9" s="624"/>
      <c r="EC9" s="633"/>
    </row>
    <row r="10" spans="2:143" ht="11.25" customHeight="1" x14ac:dyDescent="0.15">
      <c r="B10" s="620" t="s">
        <v>253</v>
      </c>
      <c r="C10" s="621"/>
      <c r="D10" s="621"/>
      <c r="E10" s="621"/>
      <c r="F10" s="621"/>
      <c r="G10" s="621"/>
      <c r="H10" s="621"/>
      <c r="I10" s="621"/>
      <c r="J10" s="621"/>
      <c r="K10" s="621"/>
      <c r="L10" s="621"/>
      <c r="M10" s="621"/>
      <c r="N10" s="621"/>
      <c r="O10" s="621"/>
      <c r="P10" s="621"/>
      <c r="Q10" s="622"/>
      <c r="R10" s="623" t="s">
        <v>143</v>
      </c>
      <c r="S10" s="624"/>
      <c r="T10" s="624"/>
      <c r="U10" s="624"/>
      <c r="V10" s="624"/>
      <c r="W10" s="624"/>
      <c r="X10" s="624"/>
      <c r="Y10" s="625"/>
      <c r="Z10" s="626" t="s">
        <v>237</v>
      </c>
      <c r="AA10" s="626"/>
      <c r="AB10" s="626"/>
      <c r="AC10" s="626"/>
      <c r="AD10" s="627" t="s">
        <v>237</v>
      </c>
      <c r="AE10" s="627"/>
      <c r="AF10" s="627"/>
      <c r="AG10" s="627"/>
      <c r="AH10" s="627"/>
      <c r="AI10" s="627"/>
      <c r="AJ10" s="627"/>
      <c r="AK10" s="627"/>
      <c r="AL10" s="628" t="s">
        <v>237</v>
      </c>
      <c r="AM10" s="629"/>
      <c r="AN10" s="629"/>
      <c r="AO10" s="630"/>
      <c r="AP10" s="620" t="s">
        <v>254</v>
      </c>
      <c r="AQ10" s="621"/>
      <c r="AR10" s="621"/>
      <c r="AS10" s="621"/>
      <c r="AT10" s="621"/>
      <c r="AU10" s="621"/>
      <c r="AV10" s="621"/>
      <c r="AW10" s="621"/>
      <c r="AX10" s="621"/>
      <c r="AY10" s="621"/>
      <c r="AZ10" s="621"/>
      <c r="BA10" s="621"/>
      <c r="BB10" s="621"/>
      <c r="BC10" s="621"/>
      <c r="BD10" s="621"/>
      <c r="BE10" s="621"/>
      <c r="BF10" s="622"/>
      <c r="BG10" s="623">
        <v>9631</v>
      </c>
      <c r="BH10" s="624"/>
      <c r="BI10" s="624"/>
      <c r="BJ10" s="624"/>
      <c r="BK10" s="624"/>
      <c r="BL10" s="624"/>
      <c r="BM10" s="624"/>
      <c r="BN10" s="625"/>
      <c r="BO10" s="626">
        <v>2</v>
      </c>
      <c r="BP10" s="626"/>
      <c r="BQ10" s="626"/>
      <c r="BR10" s="626"/>
      <c r="BS10" s="627" t="s">
        <v>143</v>
      </c>
      <c r="BT10" s="627"/>
      <c r="BU10" s="627"/>
      <c r="BV10" s="627"/>
      <c r="BW10" s="627"/>
      <c r="BX10" s="627"/>
      <c r="BY10" s="627"/>
      <c r="BZ10" s="627"/>
      <c r="CA10" s="627"/>
      <c r="CB10" s="631"/>
      <c r="CD10" s="620" t="s">
        <v>255</v>
      </c>
      <c r="CE10" s="621"/>
      <c r="CF10" s="621"/>
      <c r="CG10" s="621"/>
      <c r="CH10" s="621"/>
      <c r="CI10" s="621"/>
      <c r="CJ10" s="621"/>
      <c r="CK10" s="621"/>
      <c r="CL10" s="621"/>
      <c r="CM10" s="621"/>
      <c r="CN10" s="621"/>
      <c r="CO10" s="621"/>
      <c r="CP10" s="621"/>
      <c r="CQ10" s="622"/>
      <c r="CR10" s="623" t="s">
        <v>143</v>
      </c>
      <c r="CS10" s="624"/>
      <c r="CT10" s="624"/>
      <c r="CU10" s="624"/>
      <c r="CV10" s="624"/>
      <c r="CW10" s="624"/>
      <c r="CX10" s="624"/>
      <c r="CY10" s="625"/>
      <c r="CZ10" s="626" t="s">
        <v>237</v>
      </c>
      <c r="DA10" s="626"/>
      <c r="DB10" s="626"/>
      <c r="DC10" s="626"/>
      <c r="DD10" s="632" t="s">
        <v>237</v>
      </c>
      <c r="DE10" s="624"/>
      <c r="DF10" s="624"/>
      <c r="DG10" s="624"/>
      <c r="DH10" s="624"/>
      <c r="DI10" s="624"/>
      <c r="DJ10" s="624"/>
      <c r="DK10" s="624"/>
      <c r="DL10" s="624"/>
      <c r="DM10" s="624"/>
      <c r="DN10" s="624"/>
      <c r="DO10" s="624"/>
      <c r="DP10" s="625"/>
      <c r="DQ10" s="632" t="s">
        <v>237</v>
      </c>
      <c r="DR10" s="624"/>
      <c r="DS10" s="624"/>
      <c r="DT10" s="624"/>
      <c r="DU10" s="624"/>
      <c r="DV10" s="624"/>
      <c r="DW10" s="624"/>
      <c r="DX10" s="624"/>
      <c r="DY10" s="624"/>
      <c r="DZ10" s="624"/>
      <c r="EA10" s="624"/>
      <c r="EB10" s="624"/>
      <c r="EC10" s="633"/>
    </row>
    <row r="11" spans="2:143" ht="11.25" customHeight="1" x14ac:dyDescent="0.15">
      <c r="B11" s="620" t="s">
        <v>256</v>
      </c>
      <c r="C11" s="621"/>
      <c r="D11" s="621"/>
      <c r="E11" s="621"/>
      <c r="F11" s="621"/>
      <c r="G11" s="621"/>
      <c r="H11" s="621"/>
      <c r="I11" s="621"/>
      <c r="J11" s="621"/>
      <c r="K11" s="621"/>
      <c r="L11" s="621"/>
      <c r="M11" s="621"/>
      <c r="N11" s="621"/>
      <c r="O11" s="621"/>
      <c r="P11" s="621"/>
      <c r="Q11" s="622"/>
      <c r="R11" s="623">
        <v>90781</v>
      </c>
      <c r="S11" s="624"/>
      <c r="T11" s="624"/>
      <c r="U11" s="624"/>
      <c r="V11" s="624"/>
      <c r="W11" s="624"/>
      <c r="X11" s="624"/>
      <c r="Y11" s="625"/>
      <c r="Z11" s="628">
        <v>1.9</v>
      </c>
      <c r="AA11" s="629"/>
      <c r="AB11" s="629"/>
      <c r="AC11" s="635"/>
      <c r="AD11" s="632">
        <v>90781</v>
      </c>
      <c r="AE11" s="624"/>
      <c r="AF11" s="624"/>
      <c r="AG11" s="624"/>
      <c r="AH11" s="624"/>
      <c r="AI11" s="624"/>
      <c r="AJ11" s="624"/>
      <c r="AK11" s="625"/>
      <c r="AL11" s="628">
        <v>3.4</v>
      </c>
      <c r="AM11" s="629"/>
      <c r="AN11" s="629"/>
      <c r="AO11" s="630"/>
      <c r="AP11" s="620" t="s">
        <v>257</v>
      </c>
      <c r="AQ11" s="621"/>
      <c r="AR11" s="621"/>
      <c r="AS11" s="621"/>
      <c r="AT11" s="621"/>
      <c r="AU11" s="621"/>
      <c r="AV11" s="621"/>
      <c r="AW11" s="621"/>
      <c r="AX11" s="621"/>
      <c r="AY11" s="621"/>
      <c r="AZ11" s="621"/>
      <c r="BA11" s="621"/>
      <c r="BB11" s="621"/>
      <c r="BC11" s="621"/>
      <c r="BD11" s="621"/>
      <c r="BE11" s="621"/>
      <c r="BF11" s="622"/>
      <c r="BG11" s="623">
        <v>12858</v>
      </c>
      <c r="BH11" s="624"/>
      <c r="BI11" s="624"/>
      <c r="BJ11" s="624"/>
      <c r="BK11" s="624"/>
      <c r="BL11" s="624"/>
      <c r="BM11" s="624"/>
      <c r="BN11" s="625"/>
      <c r="BO11" s="626">
        <v>2.7</v>
      </c>
      <c r="BP11" s="626"/>
      <c r="BQ11" s="626"/>
      <c r="BR11" s="626"/>
      <c r="BS11" s="627" t="s">
        <v>237</v>
      </c>
      <c r="BT11" s="627"/>
      <c r="BU11" s="627"/>
      <c r="BV11" s="627"/>
      <c r="BW11" s="627"/>
      <c r="BX11" s="627"/>
      <c r="BY11" s="627"/>
      <c r="BZ11" s="627"/>
      <c r="CA11" s="627"/>
      <c r="CB11" s="631"/>
      <c r="CD11" s="620" t="s">
        <v>258</v>
      </c>
      <c r="CE11" s="621"/>
      <c r="CF11" s="621"/>
      <c r="CG11" s="621"/>
      <c r="CH11" s="621"/>
      <c r="CI11" s="621"/>
      <c r="CJ11" s="621"/>
      <c r="CK11" s="621"/>
      <c r="CL11" s="621"/>
      <c r="CM11" s="621"/>
      <c r="CN11" s="621"/>
      <c r="CO11" s="621"/>
      <c r="CP11" s="621"/>
      <c r="CQ11" s="622"/>
      <c r="CR11" s="623">
        <v>159141</v>
      </c>
      <c r="CS11" s="624"/>
      <c r="CT11" s="624"/>
      <c r="CU11" s="624"/>
      <c r="CV11" s="624"/>
      <c r="CW11" s="624"/>
      <c r="CX11" s="624"/>
      <c r="CY11" s="625"/>
      <c r="CZ11" s="626">
        <v>3.4</v>
      </c>
      <c r="DA11" s="626"/>
      <c r="DB11" s="626"/>
      <c r="DC11" s="626"/>
      <c r="DD11" s="632">
        <v>32045</v>
      </c>
      <c r="DE11" s="624"/>
      <c r="DF11" s="624"/>
      <c r="DG11" s="624"/>
      <c r="DH11" s="624"/>
      <c r="DI11" s="624"/>
      <c r="DJ11" s="624"/>
      <c r="DK11" s="624"/>
      <c r="DL11" s="624"/>
      <c r="DM11" s="624"/>
      <c r="DN11" s="624"/>
      <c r="DO11" s="624"/>
      <c r="DP11" s="625"/>
      <c r="DQ11" s="632">
        <v>119991</v>
      </c>
      <c r="DR11" s="624"/>
      <c r="DS11" s="624"/>
      <c r="DT11" s="624"/>
      <c r="DU11" s="624"/>
      <c r="DV11" s="624"/>
      <c r="DW11" s="624"/>
      <c r="DX11" s="624"/>
      <c r="DY11" s="624"/>
      <c r="DZ11" s="624"/>
      <c r="EA11" s="624"/>
      <c r="EB11" s="624"/>
      <c r="EC11" s="633"/>
    </row>
    <row r="12" spans="2:143" ht="11.25" customHeight="1" x14ac:dyDescent="0.15">
      <c r="B12" s="620" t="s">
        <v>259</v>
      </c>
      <c r="C12" s="621"/>
      <c r="D12" s="621"/>
      <c r="E12" s="621"/>
      <c r="F12" s="621"/>
      <c r="G12" s="621"/>
      <c r="H12" s="621"/>
      <c r="I12" s="621"/>
      <c r="J12" s="621"/>
      <c r="K12" s="621"/>
      <c r="L12" s="621"/>
      <c r="M12" s="621"/>
      <c r="N12" s="621"/>
      <c r="O12" s="621"/>
      <c r="P12" s="621"/>
      <c r="Q12" s="622"/>
      <c r="R12" s="623" t="s">
        <v>143</v>
      </c>
      <c r="S12" s="624"/>
      <c r="T12" s="624"/>
      <c r="U12" s="624"/>
      <c r="V12" s="624"/>
      <c r="W12" s="624"/>
      <c r="X12" s="624"/>
      <c r="Y12" s="625"/>
      <c r="Z12" s="626" t="s">
        <v>237</v>
      </c>
      <c r="AA12" s="626"/>
      <c r="AB12" s="626"/>
      <c r="AC12" s="626"/>
      <c r="AD12" s="627" t="s">
        <v>143</v>
      </c>
      <c r="AE12" s="627"/>
      <c r="AF12" s="627"/>
      <c r="AG12" s="627"/>
      <c r="AH12" s="627"/>
      <c r="AI12" s="627"/>
      <c r="AJ12" s="627"/>
      <c r="AK12" s="627"/>
      <c r="AL12" s="628" t="s">
        <v>237</v>
      </c>
      <c r="AM12" s="629"/>
      <c r="AN12" s="629"/>
      <c r="AO12" s="630"/>
      <c r="AP12" s="620" t="s">
        <v>260</v>
      </c>
      <c r="AQ12" s="621"/>
      <c r="AR12" s="621"/>
      <c r="AS12" s="621"/>
      <c r="AT12" s="621"/>
      <c r="AU12" s="621"/>
      <c r="AV12" s="621"/>
      <c r="AW12" s="621"/>
      <c r="AX12" s="621"/>
      <c r="AY12" s="621"/>
      <c r="AZ12" s="621"/>
      <c r="BA12" s="621"/>
      <c r="BB12" s="621"/>
      <c r="BC12" s="621"/>
      <c r="BD12" s="621"/>
      <c r="BE12" s="621"/>
      <c r="BF12" s="622"/>
      <c r="BG12" s="623">
        <v>284787</v>
      </c>
      <c r="BH12" s="624"/>
      <c r="BI12" s="624"/>
      <c r="BJ12" s="624"/>
      <c r="BK12" s="624"/>
      <c r="BL12" s="624"/>
      <c r="BM12" s="624"/>
      <c r="BN12" s="625"/>
      <c r="BO12" s="626">
        <v>60</v>
      </c>
      <c r="BP12" s="626"/>
      <c r="BQ12" s="626"/>
      <c r="BR12" s="626"/>
      <c r="BS12" s="627" t="s">
        <v>143</v>
      </c>
      <c r="BT12" s="627"/>
      <c r="BU12" s="627"/>
      <c r="BV12" s="627"/>
      <c r="BW12" s="627"/>
      <c r="BX12" s="627"/>
      <c r="BY12" s="627"/>
      <c r="BZ12" s="627"/>
      <c r="CA12" s="627"/>
      <c r="CB12" s="631"/>
      <c r="CD12" s="620" t="s">
        <v>261</v>
      </c>
      <c r="CE12" s="621"/>
      <c r="CF12" s="621"/>
      <c r="CG12" s="621"/>
      <c r="CH12" s="621"/>
      <c r="CI12" s="621"/>
      <c r="CJ12" s="621"/>
      <c r="CK12" s="621"/>
      <c r="CL12" s="621"/>
      <c r="CM12" s="621"/>
      <c r="CN12" s="621"/>
      <c r="CO12" s="621"/>
      <c r="CP12" s="621"/>
      <c r="CQ12" s="622"/>
      <c r="CR12" s="623">
        <v>74518</v>
      </c>
      <c r="CS12" s="624"/>
      <c r="CT12" s="624"/>
      <c r="CU12" s="624"/>
      <c r="CV12" s="624"/>
      <c r="CW12" s="624"/>
      <c r="CX12" s="624"/>
      <c r="CY12" s="625"/>
      <c r="CZ12" s="626">
        <v>1.6</v>
      </c>
      <c r="DA12" s="626"/>
      <c r="DB12" s="626"/>
      <c r="DC12" s="626"/>
      <c r="DD12" s="632">
        <v>9385</v>
      </c>
      <c r="DE12" s="624"/>
      <c r="DF12" s="624"/>
      <c r="DG12" s="624"/>
      <c r="DH12" s="624"/>
      <c r="DI12" s="624"/>
      <c r="DJ12" s="624"/>
      <c r="DK12" s="624"/>
      <c r="DL12" s="624"/>
      <c r="DM12" s="624"/>
      <c r="DN12" s="624"/>
      <c r="DO12" s="624"/>
      <c r="DP12" s="625"/>
      <c r="DQ12" s="632">
        <v>34197</v>
      </c>
      <c r="DR12" s="624"/>
      <c r="DS12" s="624"/>
      <c r="DT12" s="624"/>
      <c r="DU12" s="624"/>
      <c r="DV12" s="624"/>
      <c r="DW12" s="624"/>
      <c r="DX12" s="624"/>
      <c r="DY12" s="624"/>
      <c r="DZ12" s="624"/>
      <c r="EA12" s="624"/>
      <c r="EB12" s="624"/>
      <c r="EC12" s="633"/>
    </row>
    <row r="13" spans="2:143" ht="11.25" customHeight="1" x14ac:dyDescent="0.15">
      <c r="B13" s="620" t="s">
        <v>262</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237</v>
      </c>
      <c r="AA13" s="626"/>
      <c r="AB13" s="626"/>
      <c r="AC13" s="626"/>
      <c r="AD13" s="627" t="s">
        <v>237</v>
      </c>
      <c r="AE13" s="627"/>
      <c r="AF13" s="627"/>
      <c r="AG13" s="627"/>
      <c r="AH13" s="627"/>
      <c r="AI13" s="627"/>
      <c r="AJ13" s="627"/>
      <c r="AK13" s="627"/>
      <c r="AL13" s="628" t="s">
        <v>143</v>
      </c>
      <c r="AM13" s="629"/>
      <c r="AN13" s="629"/>
      <c r="AO13" s="630"/>
      <c r="AP13" s="620" t="s">
        <v>263</v>
      </c>
      <c r="AQ13" s="621"/>
      <c r="AR13" s="621"/>
      <c r="AS13" s="621"/>
      <c r="AT13" s="621"/>
      <c r="AU13" s="621"/>
      <c r="AV13" s="621"/>
      <c r="AW13" s="621"/>
      <c r="AX13" s="621"/>
      <c r="AY13" s="621"/>
      <c r="AZ13" s="621"/>
      <c r="BA13" s="621"/>
      <c r="BB13" s="621"/>
      <c r="BC13" s="621"/>
      <c r="BD13" s="621"/>
      <c r="BE13" s="621"/>
      <c r="BF13" s="622"/>
      <c r="BG13" s="623">
        <v>283437</v>
      </c>
      <c r="BH13" s="624"/>
      <c r="BI13" s="624"/>
      <c r="BJ13" s="624"/>
      <c r="BK13" s="624"/>
      <c r="BL13" s="624"/>
      <c r="BM13" s="624"/>
      <c r="BN13" s="625"/>
      <c r="BO13" s="626">
        <v>59.7</v>
      </c>
      <c r="BP13" s="626"/>
      <c r="BQ13" s="626"/>
      <c r="BR13" s="626"/>
      <c r="BS13" s="627" t="s">
        <v>143</v>
      </c>
      <c r="BT13" s="627"/>
      <c r="BU13" s="627"/>
      <c r="BV13" s="627"/>
      <c r="BW13" s="627"/>
      <c r="BX13" s="627"/>
      <c r="BY13" s="627"/>
      <c r="BZ13" s="627"/>
      <c r="CA13" s="627"/>
      <c r="CB13" s="631"/>
      <c r="CD13" s="620" t="s">
        <v>264</v>
      </c>
      <c r="CE13" s="621"/>
      <c r="CF13" s="621"/>
      <c r="CG13" s="621"/>
      <c r="CH13" s="621"/>
      <c r="CI13" s="621"/>
      <c r="CJ13" s="621"/>
      <c r="CK13" s="621"/>
      <c r="CL13" s="621"/>
      <c r="CM13" s="621"/>
      <c r="CN13" s="621"/>
      <c r="CO13" s="621"/>
      <c r="CP13" s="621"/>
      <c r="CQ13" s="622"/>
      <c r="CR13" s="623">
        <v>380657</v>
      </c>
      <c r="CS13" s="624"/>
      <c r="CT13" s="624"/>
      <c r="CU13" s="624"/>
      <c r="CV13" s="624"/>
      <c r="CW13" s="624"/>
      <c r="CX13" s="624"/>
      <c r="CY13" s="625"/>
      <c r="CZ13" s="626">
        <v>8</v>
      </c>
      <c r="DA13" s="626"/>
      <c r="DB13" s="626"/>
      <c r="DC13" s="626"/>
      <c r="DD13" s="632">
        <v>299586</v>
      </c>
      <c r="DE13" s="624"/>
      <c r="DF13" s="624"/>
      <c r="DG13" s="624"/>
      <c r="DH13" s="624"/>
      <c r="DI13" s="624"/>
      <c r="DJ13" s="624"/>
      <c r="DK13" s="624"/>
      <c r="DL13" s="624"/>
      <c r="DM13" s="624"/>
      <c r="DN13" s="624"/>
      <c r="DO13" s="624"/>
      <c r="DP13" s="625"/>
      <c r="DQ13" s="632">
        <v>156735</v>
      </c>
      <c r="DR13" s="624"/>
      <c r="DS13" s="624"/>
      <c r="DT13" s="624"/>
      <c r="DU13" s="624"/>
      <c r="DV13" s="624"/>
      <c r="DW13" s="624"/>
      <c r="DX13" s="624"/>
      <c r="DY13" s="624"/>
      <c r="DZ13" s="624"/>
      <c r="EA13" s="624"/>
      <c r="EB13" s="624"/>
      <c r="EC13" s="633"/>
    </row>
    <row r="14" spans="2:143" ht="11.25" customHeight="1" x14ac:dyDescent="0.15">
      <c r="B14" s="620" t="s">
        <v>265</v>
      </c>
      <c r="C14" s="621"/>
      <c r="D14" s="621"/>
      <c r="E14" s="621"/>
      <c r="F14" s="621"/>
      <c r="G14" s="621"/>
      <c r="H14" s="621"/>
      <c r="I14" s="621"/>
      <c r="J14" s="621"/>
      <c r="K14" s="621"/>
      <c r="L14" s="621"/>
      <c r="M14" s="621"/>
      <c r="N14" s="621"/>
      <c r="O14" s="621"/>
      <c r="P14" s="621"/>
      <c r="Q14" s="622"/>
      <c r="R14" s="623">
        <v>82</v>
      </c>
      <c r="S14" s="624"/>
      <c r="T14" s="624"/>
      <c r="U14" s="624"/>
      <c r="V14" s="624"/>
      <c r="W14" s="624"/>
      <c r="X14" s="624"/>
      <c r="Y14" s="625"/>
      <c r="Z14" s="626">
        <v>0</v>
      </c>
      <c r="AA14" s="626"/>
      <c r="AB14" s="626"/>
      <c r="AC14" s="626"/>
      <c r="AD14" s="627">
        <v>82</v>
      </c>
      <c r="AE14" s="627"/>
      <c r="AF14" s="627"/>
      <c r="AG14" s="627"/>
      <c r="AH14" s="627"/>
      <c r="AI14" s="627"/>
      <c r="AJ14" s="627"/>
      <c r="AK14" s="627"/>
      <c r="AL14" s="628">
        <v>0</v>
      </c>
      <c r="AM14" s="629"/>
      <c r="AN14" s="629"/>
      <c r="AO14" s="630"/>
      <c r="AP14" s="620" t="s">
        <v>266</v>
      </c>
      <c r="AQ14" s="621"/>
      <c r="AR14" s="621"/>
      <c r="AS14" s="621"/>
      <c r="AT14" s="621"/>
      <c r="AU14" s="621"/>
      <c r="AV14" s="621"/>
      <c r="AW14" s="621"/>
      <c r="AX14" s="621"/>
      <c r="AY14" s="621"/>
      <c r="AZ14" s="621"/>
      <c r="BA14" s="621"/>
      <c r="BB14" s="621"/>
      <c r="BC14" s="621"/>
      <c r="BD14" s="621"/>
      <c r="BE14" s="621"/>
      <c r="BF14" s="622"/>
      <c r="BG14" s="623">
        <v>16097</v>
      </c>
      <c r="BH14" s="624"/>
      <c r="BI14" s="624"/>
      <c r="BJ14" s="624"/>
      <c r="BK14" s="624"/>
      <c r="BL14" s="624"/>
      <c r="BM14" s="624"/>
      <c r="BN14" s="625"/>
      <c r="BO14" s="626">
        <v>3.4</v>
      </c>
      <c r="BP14" s="626"/>
      <c r="BQ14" s="626"/>
      <c r="BR14" s="626"/>
      <c r="BS14" s="627" t="s">
        <v>237</v>
      </c>
      <c r="BT14" s="627"/>
      <c r="BU14" s="627"/>
      <c r="BV14" s="627"/>
      <c r="BW14" s="627"/>
      <c r="BX14" s="627"/>
      <c r="BY14" s="627"/>
      <c r="BZ14" s="627"/>
      <c r="CA14" s="627"/>
      <c r="CB14" s="631"/>
      <c r="CD14" s="620" t="s">
        <v>267</v>
      </c>
      <c r="CE14" s="621"/>
      <c r="CF14" s="621"/>
      <c r="CG14" s="621"/>
      <c r="CH14" s="621"/>
      <c r="CI14" s="621"/>
      <c r="CJ14" s="621"/>
      <c r="CK14" s="621"/>
      <c r="CL14" s="621"/>
      <c r="CM14" s="621"/>
      <c r="CN14" s="621"/>
      <c r="CO14" s="621"/>
      <c r="CP14" s="621"/>
      <c r="CQ14" s="622"/>
      <c r="CR14" s="623">
        <v>368977</v>
      </c>
      <c r="CS14" s="624"/>
      <c r="CT14" s="624"/>
      <c r="CU14" s="624"/>
      <c r="CV14" s="624"/>
      <c r="CW14" s="624"/>
      <c r="CX14" s="624"/>
      <c r="CY14" s="625"/>
      <c r="CZ14" s="626">
        <v>7.8</v>
      </c>
      <c r="DA14" s="626"/>
      <c r="DB14" s="626"/>
      <c r="DC14" s="626"/>
      <c r="DD14" s="632">
        <v>130113</v>
      </c>
      <c r="DE14" s="624"/>
      <c r="DF14" s="624"/>
      <c r="DG14" s="624"/>
      <c r="DH14" s="624"/>
      <c r="DI14" s="624"/>
      <c r="DJ14" s="624"/>
      <c r="DK14" s="624"/>
      <c r="DL14" s="624"/>
      <c r="DM14" s="624"/>
      <c r="DN14" s="624"/>
      <c r="DO14" s="624"/>
      <c r="DP14" s="625"/>
      <c r="DQ14" s="632">
        <v>232456</v>
      </c>
      <c r="DR14" s="624"/>
      <c r="DS14" s="624"/>
      <c r="DT14" s="624"/>
      <c r="DU14" s="624"/>
      <c r="DV14" s="624"/>
      <c r="DW14" s="624"/>
      <c r="DX14" s="624"/>
      <c r="DY14" s="624"/>
      <c r="DZ14" s="624"/>
      <c r="EA14" s="624"/>
      <c r="EB14" s="624"/>
      <c r="EC14" s="633"/>
    </row>
    <row r="15" spans="2:143" ht="11.25" customHeight="1" x14ac:dyDescent="0.15">
      <c r="B15" s="620" t="s">
        <v>268</v>
      </c>
      <c r="C15" s="621"/>
      <c r="D15" s="621"/>
      <c r="E15" s="621"/>
      <c r="F15" s="621"/>
      <c r="G15" s="621"/>
      <c r="H15" s="621"/>
      <c r="I15" s="621"/>
      <c r="J15" s="621"/>
      <c r="K15" s="621"/>
      <c r="L15" s="621"/>
      <c r="M15" s="621"/>
      <c r="N15" s="621"/>
      <c r="O15" s="621"/>
      <c r="P15" s="621"/>
      <c r="Q15" s="622"/>
      <c r="R15" s="623" t="s">
        <v>237</v>
      </c>
      <c r="S15" s="624"/>
      <c r="T15" s="624"/>
      <c r="U15" s="624"/>
      <c r="V15" s="624"/>
      <c r="W15" s="624"/>
      <c r="X15" s="624"/>
      <c r="Y15" s="625"/>
      <c r="Z15" s="626" t="s">
        <v>143</v>
      </c>
      <c r="AA15" s="626"/>
      <c r="AB15" s="626"/>
      <c r="AC15" s="626"/>
      <c r="AD15" s="627" t="s">
        <v>143</v>
      </c>
      <c r="AE15" s="627"/>
      <c r="AF15" s="627"/>
      <c r="AG15" s="627"/>
      <c r="AH15" s="627"/>
      <c r="AI15" s="627"/>
      <c r="AJ15" s="627"/>
      <c r="AK15" s="627"/>
      <c r="AL15" s="628" t="s">
        <v>237</v>
      </c>
      <c r="AM15" s="629"/>
      <c r="AN15" s="629"/>
      <c r="AO15" s="630"/>
      <c r="AP15" s="620" t="s">
        <v>269</v>
      </c>
      <c r="AQ15" s="621"/>
      <c r="AR15" s="621"/>
      <c r="AS15" s="621"/>
      <c r="AT15" s="621"/>
      <c r="AU15" s="621"/>
      <c r="AV15" s="621"/>
      <c r="AW15" s="621"/>
      <c r="AX15" s="621"/>
      <c r="AY15" s="621"/>
      <c r="AZ15" s="621"/>
      <c r="BA15" s="621"/>
      <c r="BB15" s="621"/>
      <c r="BC15" s="621"/>
      <c r="BD15" s="621"/>
      <c r="BE15" s="621"/>
      <c r="BF15" s="622"/>
      <c r="BG15" s="623">
        <v>28173</v>
      </c>
      <c r="BH15" s="624"/>
      <c r="BI15" s="624"/>
      <c r="BJ15" s="624"/>
      <c r="BK15" s="624"/>
      <c r="BL15" s="624"/>
      <c r="BM15" s="624"/>
      <c r="BN15" s="625"/>
      <c r="BO15" s="626">
        <v>5.9</v>
      </c>
      <c r="BP15" s="626"/>
      <c r="BQ15" s="626"/>
      <c r="BR15" s="626"/>
      <c r="BS15" s="627" t="s">
        <v>237</v>
      </c>
      <c r="BT15" s="627"/>
      <c r="BU15" s="627"/>
      <c r="BV15" s="627"/>
      <c r="BW15" s="627"/>
      <c r="BX15" s="627"/>
      <c r="BY15" s="627"/>
      <c r="BZ15" s="627"/>
      <c r="CA15" s="627"/>
      <c r="CB15" s="631"/>
      <c r="CD15" s="620" t="s">
        <v>270</v>
      </c>
      <c r="CE15" s="621"/>
      <c r="CF15" s="621"/>
      <c r="CG15" s="621"/>
      <c r="CH15" s="621"/>
      <c r="CI15" s="621"/>
      <c r="CJ15" s="621"/>
      <c r="CK15" s="621"/>
      <c r="CL15" s="621"/>
      <c r="CM15" s="621"/>
      <c r="CN15" s="621"/>
      <c r="CO15" s="621"/>
      <c r="CP15" s="621"/>
      <c r="CQ15" s="622"/>
      <c r="CR15" s="623">
        <v>278597</v>
      </c>
      <c r="CS15" s="624"/>
      <c r="CT15" s="624"/>
      <c r="CU15" s="624"/>
      <c r="CV15" s="624"/>
      <c r="CW15" s="624"/>
      <c r="CX15" s="624"/>
      <c r="CY15" s="625"/>
      <c r="CZ15" s="626">
        <v>5.9</v>
      </c>
      <c r="DA15" s="626"/>
      <c r="DB15" s="626"/>
      <c r="DC15" s="626"/>
      <c r="DD15" s="632">
        <v>7863</v>
      </c>
      <c r="DE15" s="624"/>
      <c r="DF15" s="624"/>
      <c r="DG15" s="624"/>
      <c r="DH15" s="624"/>
      <c r="DI15" s="624"/>
      <c r="DJ15" s="624"/>
      <c r="DK15" s="624"/>
      <c r="DL15" s="624"/>
      <c r="DM15" s="624"/>
      <c r="DN15" s="624"/>
      <c r="DO15" s="624"/>
      <c r="DP15" s="625"/>
      <c r="DQ15" s="632">
        <v>230614</v>
      </c>
      <c r="DR15" s="624"/>
      <c r="DS15" s="624"/>
      <c r="DT15" s="624"/>
      <c r="DU15" s="624"/>
      <c r="DV15" s="624"/>
      <c r="DW15" s="624"/>
      <c r="DX15" s="624"/>
      <c r="DY15" s="624"/>
      <c r="DZ15" s="624"/>
      <c r="EA15" s="624"/>
      <c r="EB15" s="624"/>
      <c r="EC15" s="633"/>
    </row>
    <row r="16" spans="2:143" ht="11.25" customHeight="1" x14ac:dyDescent="0.15">
      <c r="B16" s="620" t="s">
        <v>271</v>
      </c>
      <c r="C16" s="621"/>
      <c r="D16" s="621"/>
      <c r="E16" s="621"/>
      <c r="F16" s="621"/>
      <c r="G16" s="621"/>
      <c r="H16" s="621"/>
      <c r="I16" s="621"/>
      <c r="J16" s="621"/>
      <c r="K16" s="621"/>
      <c r="L16" s="621"/>
      <c r="M16" s="621"/>
      <c r="N16" s="621"/>
      <c r="O16" s="621"/>
      <c r="P16" s="621"/>
      <c r="Q16" s="622"/>
      <c r="R16" s="623">
        <v>2350</v>
      </c>
      <c r="S16" s="624"/>
      <c r="T16" s="624"/>
      <c r="U16" s="624"/>
      <c r="V16" s="624"/>
      <c r="W16" s="624"/>
      <c r="X16" s="624"/>
      <c r="Y16" s="625"/>
      <c r="Z16" s="626">
        <v>0</v>
      </c>
      <c r="AA16" s="626"/>
      <c r="AB16" s="626"/>
      <c r="AC16" s="626"/>
      <c r="AD16" s="627">
        <v>2350</v>
      </c>
      <c r="AE16" s="627"/>
      <c r="AF16" s="627"/>
      <c r="AG16" s="627"/>
      <c r="AH16" s="627"/>
      <c r="AI16" s="627"/>
      <c r="AJ16" s="627"/>
      <c r="AK16" s="627"/>
      <c r="AL16" s="628">
        <v>0.1</v>
      </c>
      <c r="AM16" s="629"/>
      <c r="AN16" s="629"/>
      <c r="AO16" s="630"/>
      <c r="AP16" s="620" t="s">
        <v>272</v>
      </c>
      <c r="AQ16" s="621"/>
      <c r="AR16" s="621"/>
      <c r="AS16" s="621"/>
      <c r="AT16" s="621"/>
      <c r="AU16" s="621"/>
      <c r="AV16" s="621"/>
      <c r="AW16" s="621"/>
      <c r="AX16" s="621"/>
      <c r="AY16" s="621"/>
      <c r="AZ16" s="621"/>
      <c r="BA16" s="621"/>
      <c r="BB16" s="621"/>
      <c r="BC16" s="621"/>
      <c r="BD16" s="621"/>
      <c r="BE16" s="621"/>
      <c r="BF16" s="622"/>
      <c r="BG16" s="623" t="s">
        <v>143</v>
      </c>
      <c r="BH16" s="624"/>
      <c r="BI16" s="624"/>
      <c r="BJ16" s="624"/>
      <c r="BK16" s="624"/>
      <c r="BL16" s="624"/>
      <c r="BM16" s="624"/>
      <c r="BN16" s="625"/>
      <c r="BO16" s="626" t="s">
        <v>237</v>
      </c>
      <c r="BP16" s="626"/>
      <c r="BQ16" s="626"/>
      <c r="BR16" s="626"/>
      <c r="BS16" s="627" t="s">
        <v>143</v>
      </c>
      <c r="BT16" s="627"/>
      <c r="BU16" s="627"/>
      <c r="BV16" s="627"/>
      <c r="BW16" s="627"/>
      <c r="BX16" s="627"/>
      <c r="BY16" s="627"/>
      <c r="BZ16" s="627"/>
      <c r="CA16" s="627"/>
      <c r="CB16" s="631"/>
      <c r="CD16" s="620" t="s">
        <v>273</v>
      </c>
      <c r="CE16" s="621"/>
      <c r="CF16" s="621"/>
      <c r="CG16" s="621"/>
      <c r="CH16" s="621"/>
      <c r="CI16" s="621"/>
      <c r="CJ16" s="621"/>
      <c r="CK16" s="621"/>
      <c r="CL16" s="621"/>
      <c r="CM16" s="621"/>
      <c r="CN16" s="621"/>
      <c r="CO16" s="621"/>
      <c r="CP16" s="621"/>
      <c r="CQ16" s="622"/>
      <c r="CR16" s="623" t="s">
        <v>237</v>
      </c>
      <c r="CS16" s="624"/>
      <c r="CT16" s="624"/>
      <c r="CU16" s="624"/>
      <c r="CV16" s="624"/>
      <c r="CW16" s="624"/>
      <c r="CX16" s="624"/>
      <c r="CY16" s="625"/>
      <c r="CZ16" s="626" t="s">
        <v>143</v>
      </c>
      <c r="DA16" s="626"/>
      <c r="DB16" s="626"/>
      <c r="DC16" s="626"/>
      <c r="DD16" s="632" t="s">
        <v>143</v>
      </c>
      <c r="DE16" s="624"/>
      <c r="DF16" s="624"/>
      <c r="DG16" s="624"/>
      <c r="DH16" s="624"/>
      <c r="DI16" s="624"/>
      <c r="DJ16" s="624"/>
      <c r="DK16" s="624"/>
      <c r="DL16" s="624"/>
      <c r="DM16" s="624"/>
      <c r="DN16" s="624"/>
      <c r="DO16" s="624"/>
      <c r="DP16" s="625"/>
      <c r="DQ16" s="632" t="s">
        <v>143</v>
      </c>
      <c r="DR16" s="624"/>
      <c r="DS16" s="624"/>
      <c r="DT16" s="624"/>
      <c r="DU16" s="624"/>
      <c r="DV16" s="624"/>
      <c r="DW16" s="624"/>
      <c r="DX16" s="624"/>
      <c r="DY16" s="624"/>
      <c r="DZ16" s="624"/>
      <c r="EA16" s="624"/>
      <c r="EB16" s="624"/>
      <c r="EC16" s="633"/>
    </row>
    <row r="17" spans="2:133" ht="11.25" customHeight="1" x14ac:dyDescent="0.15">
      <c r="B17" s="620" t="s">
        <v>274</v>
      </c>
      <c r="C17" s="621"/>
      <c r="D17" s="621"/>
      <c r="E17" s="621"/>
      <c r="F17" s="621"/>
      <c r="G17" s="621"/>
      <c r="H17" s="621"/>
      <c r="I17" s="621"/>
      <c r="J17" s="621"/>
      <c r="K17" s="621"/>
      <c r="L17" s="621"/>
      <c r="M17" s="621"/>
      <c r="N17" s="621"/>
      <c r="O17" s="621"/>
      <c r="P17" s="621"/>
      <c r="Q17" s="622"/>
      <c r="R17" s="623">
        <v>5598</v>
      </c>
      <c r="S17" s="624"/>
      <c r="T17" s="624"/>
      <c r="U17" s="624"/>
      <c r="V17" s="624"/>
      <c r="W17" s="624"/>
      <c r="X17" s="624"/>
      <c r="Y17" s="625"/>
      <c r="Z17" s="626">
        <v>0.1</v>
      </c>
      <c r="AA17" s="626"/>
      <c r="AB17" s="626"/>
      <c r="AC17" s="626"/>
      <c r="AD17" s="627">
        <v>5598</v>
      </c>
      <c r="AE17" s="627"/>
      <c r="AF17" s="627"/>
      <c r="AG17" s="627"/>
      <c r="AH17" s="627"/>
      <c r="AI17" s="627"/>
      <c r="AJ17" s="627"/>
      <c r="AK17" s="627"/>
      <c r="AL17" s="628">
        <v>0.2</v>
      </c>
      <c r="AM17" s="629"/>
      <c r="AN17" s="629"/>
      <c r="AO17" s="630"/>
      <c r="AP17" s="620" t="s">
        <v>275</v>
      </c>
      <c r="AQ17" s="621"/>
      <c r="AR17" s="621"/>
      <c r="AS17" s="621"/>
      <c r="AT17" s="621"/>
      <c r="AU17" s="621"/>
      <c r="AV17" s="621"/>
      <c r="AW17" s="621"/>
      <c r="AX17" s="621"/>
      <c r="AY17" s="621"/>
      <c r="AZ17" s="621"/>
      <c r="BA17" s="621"/>
      <c r="BB17" s="621"/>
      <c r="BC17" s="621"/>
      <c r="BD17" s="621"/>
      <c r="BE17" s="621"/>
      <c r="BF17" s="622"/>
      <c r="BG17" s="623" t="s">
        <v>143</v>
      </c>
      <c r="BH17" s="624"/>
      <c r="BI17" s="624"/>
      <c r="BJ17" s="624"/>
      <c r="BK17" s="624"/>
      <c r="BL17" s="624"/>
      <c r="BM17" s="624"/>
      <c r="BN17" s="625"/>
      <c r="BO17" s="626" t="s">
        <v>237</v>
      </c>
      <c r="BP17" s="626"/>
      <c r="BQ17" s="626"/>
      <c r="BR17" s="626"/>
      <c r="BS17" s="627" t="s">
        <v>237</v>
      </c>
      <c r="BT17" s="627"/>
      <c r="BU17" s="627"/>
      <c r="BV17" s="627"/>
      <c r="BW17" s="627"/>
      <c r="BX17" s="627"/>
      <c r="BY17" s="627"/>
      <c r="BZ17" s="627"/>
      <c r="CA17" s="627"/>
      <c r="CB17" s="631"/>
      <c r="CD17" s="620" t="s">
        <v>276</v>
      </c>
      <c r="CE17" s="621"/>
      <c r="CF17" s="621"/>
      <c r="CG17" s="621"/>
      <c r="CH17" s="621"/>
      <c r="CI17" s="621"/>
      <c r="CJ17" s="621"/>
      <c r="CK17" s="621"/>
      <c r="CL17" s="621"/>
      <c r="CM17" s="621"/>
      <c r="CN17" s="621"/>
      <c r="CO17" s="621"/>
      <c r="CP17" s="621"/>
      <c r="CQ17" s="622"/>
      <c r="CR17" s="623">
        <v>611851</v>
      </c>
      <c r="CS17" s="624"/>
      <c r="CT17" s="624"/>
      <c r="CU17" s="624"/>
      <c r="CV17" s="624"/>
      <c r="CW17" s="624"/>
      <c r="CX17" s="624"/>
      <c r="CY17" s="625"/>
      <c r="CZ17" s="626">
        <v>12.9</v>
      </c>
      <c r="DA17" s="626"/>
      <c r="DB17" s="626"/>
      <c r="DC17" s="626"/>
      <c r="DD17" s="632" t="s">
        <v>143</v>
      </c>
      <c r="DE17" s="624"/>
      <c r="DF17" s="624"/>
      <c r="DG17" s="624"/>
      <c r="DH17" s="624"/>
      <c r="DI17" s="624"/>
      <c r="DJ17" s="624"/>
      <c r="DK17" s="624"/>
      <c r="DL17" s="624"/>
      <c r="DM17" s="624"/>
      <c r="DN17" s="624"/>
      <c r="DO17" s="624"/>
      <c r="DP17" s="625"/>
      <c r="DQ17" s="632">
        <v>585213</v>
      </c>
      <c r="DR17" s="624"/>
      <c r="DS17" s="624"/>
      <c r="DT17" s="624"/>
      <c r="DU17" s="624"/>
      <c r="DV17" s="624"/>
      <c r="DW17" s="624"/>
      <c r="DX17" s="624"/>
      <c r="DY17" s="624"/>
      <c r="DZ17" s="624"/>
      <c r="EA17" s="624"/>
      <c r="EB17" s="624"/>
      <c r="EC17" s="633"/>
    </row>
    <row r="18" spans="2:133" ht="11.25" customHeight="1" x14ac:dyDescent="0.15">
      <c r="B18" s="620" t="s">
        <v>277</v>
      </c>
      <c r="C18" s="621"/>
      <c r="D18" s="621"/>
      <c r="E18" s="621"/>
      <c r="F18" s="621"/>
      <c r="G18" s="621"/>
      <c r="H18" s="621"/>
      <c r="I18" s="621"/>
      <c r="J18" s="621"/>
      <c r="K18" s="621"/>
      <c r="L18" s="621"/>
      <c r="M18" s="621"/>
      <c r="N18" s="621"/>
      <c r="O18" s="621"/>
      <c r="P18" s="621"/>
      <c r="Q18" s="622"/>
      <c r="R18" s="623">
        <v>1269</v>
      </c>
      <c r="S18" s="624"/>
      <c r="T18" s="624"/>
      <c r="U18" s="624"/>
      <c r="V18" s="624"/>
      <c r="W18" s="624"/>
      <c r="X18" s="624"/>
      <c r="Y18" s="625"/>
      <c r="Z18" s="626">
        <v>0</v>
      </c>
      <c r="AA18" s="626"/>
      <c r="AB18" s="626"/>
      <c r="AC18" s="626"/>
      <c r="AD18" s="627">
        <v>1269</v>
      </c>
      <c r="AE18" s="627"/>
      <c r="AF18" s="627"/>
      <c r="AG18" s="627"/>
      <c r="AH18" s="627"/>
      <c r="AI18" s="627"/>
      <c r="AJ18" s="627"/>
      <c r="AK18" s="627"/>
      <c r="AL18" s="628">
        <v>0</v>
      </c>
      <c r="AM18" s="629"/>
      <c r="AN18" s="629"/>
      <c r="AO18" s="630"/>
      <c r="AP18" s="620" t="s">
        <v>278</v>
      </c>
      <c r="AQ18" s="621"/>
      <c r="AR18" s="621"/>
      <c r="AS18" s="621"/>
      <c r="AT18" s="621"/>
      <c r="AU18" s="621"/>
      <c r="AV18" s="621"/>
      <c r="AW18" s="621"/>
      <c r="AX18" s="621"/>
      <c r="AY18" s="621"/>
      <c r="AZ18" s="621"/>
      <c r="BA18" s="621"/>
      <c r="BB18" s="621"/>
      <c r="BC18" s="621"/>
      <c r="BD18" s="621"/>
      <c r="BE18" s="621"/>
      <c r="BF18" s="622"/>
      <c r="BG18" s="623" t="s">
        <v>143</v>
      </c>
      <c r="BH18" s="624"/>
      <c r="BI18" s="624"/>
      <c r="BJ18" s="624"/>
      <c r="BK18" s="624"/>
      <c r="BL18" s="624"/>
      <c r="BM18" s="624"/>
      <c r="BN18" s="625"/>
      <c r="BO18" s="626" t="s">
        <v>143</v>
      </c>
      <c r="BP18" s="626"/>
      <c r="BQ18" s="626"/>
      <c r="BR18" s="626"/>
      <c r="BS18" s="627" t="s">
        <v>143</v>
      </c>
      <c r="BT18" s="627"/>
      <c r="BU18" s="627"/>
      <c r="BV18" s="627"/>
      <c r="BW18" s="627"/>
      <c r="BX18" s="627"/>
      <c r="BY18" s="627"/>
      <c r="BZ18" s="627"/>
      <c r="CA18" s="627"/>
      <c r="CB18" s="631"/>
      <c r="CD18" s="620" t="s">
        <v>279</v>
      </c>
      <c r="CE18" s="621"/>
      <c r="CF18" s="621"/>
      <c r="CG18" s="621"/>
      <c r="CH18" s="621"/>
      <c r="CI18" s="621"/>
      <c r="CJ18" s="621"/>
      <c r="CK18" s="621"/>
      <c r="CL18" s="621"/>
      <c r="CM18" s="621"/>
      <c r="CN18" s="621"/>
      <c r="CO18" s="621"/>
      <c r="CP18" s="621"/>
      <c r="CQ18" s="622"/>
      <c r="CR18" s="623" t="s">
        <v>143</v>
      </c>
      <c r="CS18" s="624"/>
      <c r="CT18" s="624"/>
      <c r="CU18" s="624"/>
      <c r="CV18" s="624"/>
      <c r="CW18" s="624"/>
      <c r="CX18" s="624"/>
      <c r="CY18" s="625"/>
      <c r="CZ18" s="626" t="s">
        <v>237</v>
      </c>
      <c r="DA18" s="626"/>
      <c r="DB18" s="626"/>
      <c r="DC18" s="626"/>
      <c r="DD18" s="632" t="s">
        <v>143</v>
      </c>
      <c r="DE18" s="624"/>
      <c r="DF18" s="624"/>
      <c r="DG18" s="624"/>
      <c r="DH18" s="624"/>
      <c r="DI18" s="624"/>
      <c r="DJ18" s="624"/>
      <c r="DK18" s="624"/>
      <c r="DL18" s="624"/>
      <c r="DM18" s="624"/>
      <c r="DN18" s="624"/>
      <c r="DO18" s="624"/>
      <c r="DP18" s="625"/>
      <c r="DQ18" s="632" t="s">
        <v>143</v>
      </c>
      <c r="DR18" s="624"/>
      <c r="DS18" s="624"/>
      <c r="DT18" s="624"/>
      <c r="DU18" s="624"/>
      <c r="DV18" s="624"/>
      <c r="DW18" s="624"/>
      <c r="DX18" s="624"/>
      <c r="DY18" s="624"/>
      <c r="DZ18" s="624"/>
      <c r="EA18" s="624"/>
      <c r="EB18" s="624"/>
      <c r="EC18" s="633"/>
    </row>
    <row r="19" spans="2:133" ht="11.25" customHeight="1" x14ac:dyDescent="0.15">
      <c r="B19" s="620" t="s">
        <v>280</v>
      </c>
      <c r="C19" s="621"/>
      <c r="D19" s="621"/>
      <c r="E19" s="621"/>
      <c r="F19" s="621"/>
      <c r="G19" s="621"/>
      <c r="H19" s="621"/>
      <c r="I19" s="621"/>
      <c r="J19" s="621"/>
      <c r="K19" s="621"/>
      <c r="L19" s="621"/>
      <c r="M19" s="621"/>
      <c r="N19" s="621"/>
      <c r="O19" s="621"/>
      <c r="P19" s="621"/>
      <c r="Q19" s="622"/>
      <c r="R19" s="623">
        <v>1269</v>
      </c>
      <c r="S19" s="624"/>
      <c r="T19" s="624"/>
      <c r="U19" s="624"/>
      <c r="V19" s="624"/>
      <c r="W19" s="624"/>
      <c r="X19" s="624"/>
      <c r="Y19" s="625"/>
      <c r="Z19" s="626">
        <v>0</v>
      </c>
      <c r="AA19" s="626"/>
      <c r="AB19" s="626"/>
      <c r="AC19" s="626"/>
      <c r="AD19" s="627">
        <v>1269</v>
      </c>
      <c r="AE19" s="627"/>
      <c r="AF19" s="627"/>
      <c r="AG19" s="627"/>
      <c r="AH19" s="627"/>
      <c r="AI19" s="627"/>
      <c r="AJ19" s="627"/>
      <c r="AK19" s="627"/>
      <c r="AL19" s="628">
        <v>0</v>
      </c>
      <c r="AM19" s="629"/>
      <c r="AN19" s="629"/>
      <c r="AO19" s="630"/>
      <c r="AP19" s="620" t="s">
        <v>281</v>
      </c>
      <c r="AQ19" s="621"/>
      <c r="AR19" s="621"/>
      <c r="AS19" s="621"/>
      <c r="AT19" s="621"/>
      <c r="AU19" s="621"/>
      <c r="AV19" s="621"/>
      <c r="AW19" s="621"/>
      <c r="AX19" s="621"/>
      <c r="AY19" s="621"/>
      <c r="AZ19" s="621"/>
      <c r="BA19" s="621"/>
      <c r="BB19" s="621"/>
      <c r="BC19" s="621"/>
      <c r="BD19" s="621"/>
      <c r="BE19" s="621"/>
      <c r="BF19" s="622"/>
      <c r="BG19" s="623">
        <v>8297</v>
      </c>
      <c r="BH19" s="624"/>
      <c r="BI19" s="624"/>
      <c r="BJ19" s="624"/>
      <c r="BK19" s="624"/>
      <c r="BL19" s="624"/>
      <c r="BM19" s="624"/>
      <c r="BN19" s="625"/>
      <c r="BO19" s="626">
        <v>1.7</v>
      </c>
      <c r="BP19" s="626"/>
      <c r="BQ19" s="626"/>
      <c r="BR19" s="626"/>
      <c r="BS19" s="627" t="s">
        <v>237</v>
      </c>
      <c r="BT19" s="627"/>
      <c r="BU19" s="627"/>
      <c r="BV19" s="627"/>
      <c r="BW19" s="627"/>
      <c r="BX19" s="627"/>
      <c r="BY19" s="627"/>
      <c r="BZ19" s="627"/>
      <c r="CA19" s="627"/>
      <c r="CB19" s="631"/>
      <c r="CD19" s="620" t="s">
        <v>282</v>
      </c>
      <c r="CE19" s="621"/>
      <c r="CF19" s="621"/>
      <c r="CG19" s="621"/>
      <c r="CH19" s="621"/>
      <c r="CI19" s="621"/>
      <c r="CJ19" s="621"/>
      <c r="CK19" s="621"/>
      <c r="CL19" s="621"/>
      <c r="CM19" s="621"/>
      <c r="CN19" s="621"/>
      <c r="CO19" s="621"/>
      <c r="CP19" s="621"/>
      <c r="CQ19" s="622"/>
      <c r="CR19" s="623" t="s">
        <v>143</v>
      </c>
      <c r="CS19" s="624"/>
      <c r="CT19" s="624"/>
      <c r="CU19" s="624"/>
      <c r="CV19" s="624"/>
      <c r="CW19" s="624"/>
      <c r="CX19" s="624"/>
      <c r="CY19" s="625"/>
      <c r="CZ19" s="626" t="s">
        <v>237</v>
      </c>
      <c r="DA19" s="626"/>
      <c r="DB19" s="626"/>
      <c r="DC19" s="626"/>
      <c r="DD19" s="632" t="s">
        <v>237</v>
      </c>
      <c r="DE19" s="624"/>
      <c r="DF19" s="624"/>
      <c r="DG19" s="624"/>
      <c r="DH19" s="624"/>
      <c r="DI19" s="624"/>
      <c r="DJ19" s="624"/>
      <c r="DK19" s="624"/>
      <c r="DL19" s="624"/>
      <c r="DM19" s="624"/>
      <c r="DN19" s="624"/>
      <c r="DO19" s="624"/>
      <c r="DP19" s="625"/>
      <c r="DQ19" s="632" t="s">
        <v>237</v>
      </c>
      <c r="DR19" s="624"/>
      <c r="DS19" s="624"/>
      <c r="DT19" s="624"/>
      <c r="DU19" s="624"/>
      <c r="DV19" s="624"/>
      <c r="DW19" s="624"/>
      <c r="DX19" s="624"/>
      <c r="DY19" s="624"/>
      <c r="DZ19" s="624"/>
      <c r="EA19" s="624"/>
      <c r="EB19" s="624"/>
      <c r="EC19" s="633"/>
    </row>
    <row r="20" spans="2:133" ht="11.25" customHeight="1" x14ac:dyDescent="0.15">
      <c r="B20" s="636" t="s">
        <v>283</v>
      </c>
      <c r="C20" s="637"/>
      <c r="D20" s="637"/>
      <c r="E20" s="637"/>
      <c r="F20" s="637"/>
      <c r="G20" s="637"/>
      <c r="H20" s="637"/>
      <c r="I20" s="637"/>
      <c r="J20" s="637"/>
      <c r="K20" s="637"/>
      <c r="L20" s="637"/>
      <c r="M20" s="637"/>
      <c r="N20" s="637"/>
      <c r="O20" s="637"/>
      <c r="P20" s="637"/>
      <c r="Q20" s="638"/>
      <c r="R20" s="623" t="s">
        <v>143</v>
      </c>
      <c r="S20" s="624"/>
      <c r="T20" s="624"/>
      <c r="U20" s="624"/>
      <c r="V20" s="624"/>
      <c r="W20" s="624"/>
      <c r="X20" s="624"/>
      <c r="Y20" s="625"/>
      <c r="Z20" s="626" t="s">
        <v>237</v>
      </c>
      <c r="AA20" s="626"/>
      <c r="AB20" s="626"/>
      <c r="AC20" s="626"/>
      <c r="AD20" s="627" t="s">
        <v>143</v>
      </c>
      <c r="AE20" s="627"/>
      <c r="AF20" s="627"/>
      <c r="AG20" s="627"/>
      <c r="AH20" s="627"/>
      <c r="AI20" s="627"/>
      <c r="AJ20" s="627"/>
      <c r="AK20" s="627"/>
      <c r="AL20" s="628" t="s">
        <v>237</v>
      </c>
      <c r="AM20" s="629"/>
      <c r="AN20" s="629"/>
      <c r="AO20" s="630"/>
      <c r="AP20" s="620" t="s">
        <v>284</v>
      </c>
      <c r="AQ20" s="621"/>
      <c r="AR20" s="621"/>
      <c r="AS20" s="621"/>
      <c r="AT20" s="621"/>
      <c r="AU20" s="621"/>
      <c r="AV20" s="621"/>
      <c r="AW20" s="621"/>
      <c r="AX20" s="621"/>
      <c r="AY20" s="621"/>
      <c r="AZ20" s="621"/>
      <c r="BA20" s="621"/>
      <c r="BB20" s="621"/>
      <c r="BC20" s="621"/>
      <c r="BD20" s="621"/>
      <c r="BE20" s="621"/>
      <c r="BF20" s="622"/>
      <c r="BG20" s="623">
        <v>8297</v>
      </c>
      <c r="BH20" s="624"/>
      <c r="BI20" s="624"/>
      <c r="BJ20" s="624"/>
      <c r="BK20" s="624"/>
      <c r="BL20" s="624"/>
      <c r="BM20" s="624"/>
      <c r="BN20" s="625"/>
      <c r="BO20" s="626">
        <v>1.7</v>
      </c>
      <c r="BP20" s="626"/>
      <c r="BQ20" s="626"/>
      <c r="BR20" s="626"/>
      <c r="BS20" s="627" t="s">
        <v>143</v>
      </c>
      <c r="BT20" s="627"/>
      <c r="BU20" s="627"/>
      <c r="BV20" s="627"/>
      <c r="BW20" s="627"/>
      <c r="BX20" s="627"/>
      <c r="BY20" s="627"/>
      <c r="BZ20" s="627"/>
      <c r="CA20" s="627"/>
      <c r="CB20" s="631"/>
      <c r="CD20" s="620" t="s">
        <v>285</v>
      </c>
      <c r="CE20" s="621"/>
      <c r="CF20" s="621"/>
      <c r="CG20" s="621"/>
      <c r="CH20" s="621"/>
      <c r="CI20" s="621"/>
      <c r="CJ20" s="621"/>
      <c r="CK20" s="621"/>
      <c r="CL20" s="621"/>
      <c r="CM20" s="621"/>
      <c r="CN20" s="621"/>
      <c r="CO20" s="621"/>
      <c r="CP20" s="621"/>
      <c r="CQ20" s="622"/>
      <c r="CR20" s="623">
        <v>4744471</v>
      </c>
      <c r="CS20" s="624"/>
      <c r="CT20" s="624"/>
      <c r="CU20" s="624"/>
      <c r="CV20" s="624"/>
      <c r="CW20" s="624"/>
      <c r="CX20" s="624"/>
      <c r="CY20" s="625"/>
      <c r="CZ20" s="626">
        <v>100</v>
      </c>
      <c r="DA20" s="626"/>
      <c r="DB20" s="626"/>
      <c r="DC20" s="626"/>
      <c r="DD20" s="632">
        <v>698788</v>
      </c>
      <c r="DE20" s="624"/>
      <c r="DF20" s="624"/>
      <c r="DG20" s="624"/>
      <c r="DH20" s="624"/>
      <c r="DI20" s="624"/>
      <c r="DJ20" s="624"/>
      <c r="DK20" s="624"/>
      <c r="DL20" s="624"/>
      <c r="DM20" s="624"/>
      <c r="DN20" s="624"/>
      <c r="DO20" s="624"/>
      <c r="DP20" s="625"/>
      <c r="DQ20" s="632">
        <v>3221030</v>
      </c>
      <c r="DR20" s="624"/>
      <c r="DS20" s="624"/>
      <c r="DT20" s="624"/>
      <c r="DU20" s="624"/>
      <c r="DV20" s="624"/>
      <c r="DW20" s="624"/>
      <c r="DX20" s="624"/>
      <c r="DY20" s="624"/>
      <c r="DZ20" s="624"/>
      <c r="EA20" s="624"/>
      <c r="EB20" s="624"/>
      <c r="EC20" s="633"/>
    </row>
    <row r="21" spans="2:133" ht="11.25" customHeight="1" x14ac:dyDescent="0.15">
      <c r="B21" s="620" t="s">
        <v>286</v>
      </c>
      <c r="C21" s="621"/>
      <c r="D21" s="621"/>
      <c r="E21" s="621"/>
      <c r="F21" s="621"/>
      <c r="G21" s="621"/>
      <c r="H21" s="621"/>
      <c r="I21" s="621"/>
      <c r="J21" s="621"/>
      <c r="K21" s="621"/>
      <c r="L21" s="621"/>
      <c r="M21" s="621"/>
      <c r="N21" s="621"/>
      <c r="O21" s="621"/>
      <c r="P21" s="621"/>
      <c r="Q21" s="622"/>
      <c r="R21" s="623">
        <v>2345093</v>
      </c>
      <c r="S21" s="624"/>
      <c r="T21" s="624"/>
      <c r="U21" s="624"/>
      <c r="V21" s="624"/>
      <c r="W21" s="624"/>
      <c r="X21" s="624"/>
      <c r="Y21" s="625"/>
      <c r="Z21" s="626">
        <v>48.4</v>
      </c>
      <c r="AA21" s="626"/>
      <c r="AB21" s="626"/>
      <c r="AC21" s="626"/>
      <c r="AD21" s="627">
        <v>2013995</v>
      </c>
      <c r="AE21" s="627"/>
      <c r="AF21" s="627"/>
      <c r="AG21" s="627"/>
      <c r="AH21" s="627"/>
      <c r="AI21" s="627"/>
      <c r="AJ21" s="627"/>
      <c r="AK21" s="627"/>
      <c r="AL21" s="628">
        <v>75.3</v>
      </c>
      <c r="AM21" s="629"/>
      <c r="AN21" s="629"/>
      <c r="AO21" s="630"/>
      <c r="AP21" s="620" t="s">
        <v>287</v>
      </c>
      <c r="AQ21" s="639"/>
      <c r="AR21" s="639"/>
      <c r="AS21" s="639"/>
      <c r="AT21" s="639"/>
      <c r="AU21" s="639"/>
      <c r="AV21" s="639"/>
      <c r="AW21" s="639"/>
      <c r="AX21" s="639"/>
      <c r="AY21" s="639"/>
      <c r="AZ21" s="639"/>
      <c r="BA21" s="639"/>
      <c r="BB21" s="639"/>
      <c r="BC21" s="639"/>
      <c r="BD21" s="639"/>
      <c r="BE21" s="639"/>
      <c r="BF21" s="640"/>
      <c r="BG21" s="623">
        <v>8297</v>
      </c>
      <c r="BH21" s="624"/>
      <c r="BI21" s="624"/>
      <c r="BJ21" s="624"/>
      <c r="BK21" s="624"/>
      <c r="BL21" s="624"/>
      <c r="BM21" s="624"/>
      <c r="BN21" s="625"/>
      <c r="BO21" s="626">
        <v>1.7</v>
      </c>
      <c r="BP21" s="626"/>
      <c r="BQ21" s="626"/>
      <c r="BR21" s="626"/>
      <c r="BS21" s="627" t="s">
        <v>143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288</v>
      </c>
      <c r="C22" s="621"/>
      <c r="D22" s="621"/>
      <c r="E22" s="621"/>
      <c r="F22" s="621"/>
      <c r="G22" s="621"/>
      <c r="H22" s="621"/>
      <c r="I22" s="621"/>
      <c r="J22" s="621"/>
      <c r="K22" s="621"/>
      <c r="L22" s="621"/>
      <c r="M22" s="621"/>
      <c r="N22" s="621"/>
      <c r="O22" s="621"/>
      <c r="P22" s="621"/>
      <c r="Q22" s="622"/>
      <c r="R22" s="623">
        <v>2013995</v>
      </c>
      <c r="S22" s="624"/>
      <c r="T22" s="624"/>
      <c r="U22" s="624"/>
      <c r="V22" s="624"/>
      <c r="W22" s="624"/>
      <c r="X22" s="624"/>
      <c r="Y22" s="625"/>
      <c r="Z22" s="626">
        <v>41.6</v>
      </c>
      <c r="AA22" s="626"/>
      <c r="AB22" s="626"/>
      <c r="AC22" s="626"/>
      <c r="AD22" s="627">
        <v>2013995</v>
      </c>
      <c r="AE22" s="627"/>
      <c r="AF22" s="627"/>
      <c r="AG22" s="627"/>
      <c r="AH22" s="627"/>
      <c r="AI22" s="627"/>
      <c r="AJ22" s="627"/>
      <c r="AK22" s="627"/>
      <c r="AL22" s="628">
        <v>75.3</v>
      </c>
      <c r="AM22" s="629"/>
      <c r="AN22" s="629"/>
      <c r="AO22" s="630"/>
      <c r="AP22" s="620" t="s">
        <v>289</v>
      </c>
      <c r="AQ22" s="639"/>
      <c r="AR22" s="639"/>
      <c r="AS22" s="639"/>
      <c r="AT22" s="639"/>
      <c r="AU22" s="639"/>
      <c r="AV22" s="639"/>
      <c r="AW22" s="639"/>
      <c r="AX22" s="639"/>
      <c r="AY22" s="639"/>
      <c r="AZ22" s="639"/>
      <c r="BA22" s="639"/>
      <c r="BB22" s="639"/>
      <c r="BC22" s="639"/>
      <c r="BD22" s="639"/>
      <c r="BE22" s="639"/>
      <c r="BF22" s="640"/>
      <c r="BG22" s="623" t="s">
        <v>237</v>
      </c>
      <c r="BH22" s="624"/>
      <c r="BI22" s="624"/>
      <c r="BJ22" s="624"/>
      <c r="BK22" s="624"/>
      <c r="BL22" s="624"/>
      <c r="BM22" s="624"/>
      <c r="BN22" s="625"/>
      <c r="BO22" s="626" t="s">
        <v>143</v>
      </c>
      <c r="BP22" s="626"/>
      <c r="BQ22" s="626"/>
      <c r="BR22" s="626"/>
      <c r="BS22" s="627" t="s">
        <v>143</v>
      </c>
      <c r="BT22" s="627"/>
      <c r="BU22" s="627"/>
      <c r="BV22" s="627"/>
      <c r="BW22" s="627"/>
      <c r="BX22" s="627"/>
      <c r="BY22" s="627"/>
      <c r="BZ22" s="627"/>
      <c r="CA22" s="627"/>
      <c r="CB22" s="631"/>
      <c r="CD22" s="605" t="s">
        <v>290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291</v>
      </c>
      <c r="C23" s="621"/>
      <c r="D23" s="621"/>
      <c r="E23" s="621"/>
      <c r="F23" s="621"/>
      <c r="G23" s="621"/>
      <c r="H23" s="621"/>
      <c r="I23" s="621"/>
      <c r="J23" s="621"/>
      <c r="K23" s="621"/>
      <c r="L23" s="621"/>
      <c r="M23" s="621"/>
      <c r="N23" s="621"/>
      <c r="O23" s="621"/>
      <c r="P23" s="621"/>
      <c r="Q23" s="622"/>
      <c r="R23" s="623">
        <v>331098</v>
      </c>
      <c r="S23" s="624"/>
      <c r="T23" s="624"/>
      <c r="U23" s="624"/>
      <c r="V23" s="624"/>
      <c r="W23" s="624"/>
      <c r="X23" s="624"/>
      <c r="Y23" s="625"/>
      <c r="Z23" s="626">
        <v>6.8</v>
      </c>
      <c r="AA23" s="626"/>
      <c r="AB23" s="626"/>
      <c r="AC23" s="626"/>
      <c r="AD23" s="627" t="s">
        <v>237</v>
      </c>
      <c r="AE23" s="627"/>
      <c r="AF23" s="627"/>
      <c r="AG23" s="627"/>
      <c r="AH23" s="627"/>
      <c r="AI23" s="627"/>
      <c r="AJ23" s="627"/>
      <c r="AK23" s="627"/>
      <c r="AL23" s="628" t="s">
        <v>143</v>
      </c>
      <c r="AM23" s="629"/>
      <c r="AN23" s="629"/>
      <c r="AO23" s="630"/>
      <c r="AP23" s="620" t="s">
        <v>292</v>
      </c>
      <c r="AQ23" s="639"/>
      <c r="AR23" s="639"/>
      <c r="AS23" s="639"/>
      <c r="AT23" s="639"/>
      <c r="AU23" s="639"/>
      <c r="AV23" s="639"/>
      <c r="AW23" s="639"/>
      <c r="AX23" s="639"/>
      <c r="AY23" s="639"/>
      <c r="AZ23" s="639"/>
      <c r="BA23" s="639"/>
      <c r="BB23" s="639"/>
      <c r="BC23" s="639"/>
      <c r="BD23" s="639"/>
      <c r="BE23" s="639"/>
      <c r="BF23" s="640"/>
      <c r="BG23" s="623" t="s">
        <v>143</v>
      </c>
      <c r="BH23" s="624"/>
      <c r="BI23" s="624"/>
      <c r="BJ23" s="624"/>
      <c r="BK23" s="624"/>
      <c r="BL23" s="624"/>
      <c r="BM23" s="624"/>
      <c r="BN23" s="625"/>
      <c r="BO23" s="626" t="s">
        <v>237</v>
      </c>
      <c r="BP23" s="626"/>
      <c r="BQ23" s="626"/>
      <c r="BR23" s="626"/>
      <c r="BS23" s="627" t="s">
        <v>143</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293</v>
      </c>
      <c r="CS23" s="606"/>
      <c r="CT23" s="606"/>
      <c r="CU23" s="606"/>
      <c r="CV23" s="606"/>
      <c r="CW23" s="606"/>
      <c r="CX23" s="606"/>
      <c r="CY23" s="607"/>
      <c r="CZ23" s="605" t="s">
        <v>294</v>
      </c>
      <c r="DA23" s="606"/>
      <c r="DB23" s="606"/>
      <c r="DC23" s="607"/>
      <c r="DD23" s="605" t="s">
        <v>295</v>
      </c>
      <c r="DE23" s="606"/>
      <c r="DF23" s="606"/>
      <c r="DG23" s="606"/>
      <c r="DH23" s="606"/>
      <c r="DI23" s="606"/>
      <c r="DJ23" s="606"/>
      <c r="DK23" s="607"/>
      <c r="DL23" s="650" t="s">
        <v>296</v>
      </c>
      <c r="DM23" s="651"/>
      <c r="DN23" s="651"/>
      <c r="DO23" s="651"/>
      <c r="DP23" s="651"/>
      <c r="DQ23" s="651"/>
      <c r="DR23" s="651"/>
      <c r="DS23" s="651"/>
      <c r="DT23" s="651"/>
      <c r="DU23" s="651"/>
      <c r="DV23" s="652"/>
      <c r="DW23" s="605" t="s">
        <v>297</v>
      </c>
      <c r="DX23" s="606"/>
      <c r="DY23" s="606"/>
      <c r="DZ23" s="606"/>
      <c r="EA23" s="606"/>
      <c r="EB23" s="606"/>
      <c r="EC23" s="607"/>
    </row>
    <row r="24" spans="2:133" ht="11.25" customHeight="1" x14ac:dyDescent="0.15">
      <c r="B24" s="620" t="s">
        <v>298</v>
      </c>
      <c r="C24" s="621"/>
      <c r="D24" s="621"/>
      <c r="E24" s="621"/>
      <c r="F24" s="621"/>
      <c r="G24" s="621"/>
      <c r="H24" s="621"/>
      <c r="I24" s="621"/>
      <c r="J24" s="621"/>
      <c r="K24" s="621"/>
      <c r="L24" s="621"/>
      <c r="M24" s="621"/>
      <c r="N24" s="621"/>
      <c r="O24" s="621"/>
      <c r="P24" s="621"/>
      <c r="Q24" s="622"/>
      <c r="R24" s="623" t="s">
        <v>143</v>
      </c>
      <c r="S24" s="624"/>
      <c r="T24" s="624"/>
      <c r="U24" s="624"/>
      <c r="V24" s="624"/>
      <c r="W24" s="624"/>
      <c r="X24" s="624"/>
      <c r="Y24" s="625"/>
      <c r="Z24" s="626" t="s">
        <v>143</v>
      </c>
      <c r="AA24" s="626"/>
      <c r="AB24" s="626"/>
      <c r="AC24" s="626"/>
      <c r="AD24" s="627" t="s">
        <v>237</v>
      </c>
      <c r="AE24" s="627"/>
      <c r="AF24" s="627"/>
      <c r="AG24" s="627"/>
      <c r="AH24" s="627"/>
      <c r="AI24" s="627"/>
      <c r="AJ24" s="627"/>
      <c r="AK24" s="627"/>
      <c r="AL24" s="628" t="s">
        <v>143</v>
      </c>
      <c r="AM24" s="629"/>
      <c r="AN24" s="629"/>
      <c r="AO24" s="630"/>
      <c r="AP24" s="620" t="s">
        <v>299</v>
      </c>
      <c r="AQ24" s="639"/>
      <c r="AR24" s="639"/>
      <c r="AS24" s="639"/>
      <c r="AT24" s="639"/>
      <c r="AU24" s="639"/>
      <c r="AV24" s="639"/>
      <c r="AW24" s="639"/>
      <c r="AX24" s="639"/>
      <c r="AY24" s="639"/>
      <c r="AZ24" s="639"/>
      <c r="BA24" s="639"/>
      <c r="BB24" s="639"/>
      <c r="BC24" s="639"/>
      <c r="BD24" s="639"/>
      <c r="BE24" s="639"/>
      <c r="BF24" s="640"/>
      <c r="BG24" s="623" t="s">
        <v>237</v>
      </c>
      <c r="BH24" s="624"/>
      <c r="BI24" s="624"/>
      <c r="BJ24" s="624"/>
      <c r="BK24" s="624"/>
      <c r="BL24" s="624"/>
      <c r="BM24" s="624"/>
      <c r="BN24" s="625"/>
      <c r="BO24" s="626" t="s">
        <v>143</v>
      </c>
      <c r="BP24" s="626"/>
      <c r="BQ24" s="626"/>
      <c r="BR24" s="626"/>
      <c r="BS24" s="627" t="s">
        <v>143</v>
      </c>
      <c r="BT24" s="627"/>
      <c r="BU24" s="627"/>
      <c r="BV24" s="627"/>
      <c r="BW24" s="627"/>
      <c r="BX24" s="627"/>
      <c r="BY24" s="627"/>
      <c r="BZ24" s="627"/>
      <c r="CA24" s="627"/>
      <c r="CB24" s="631"/>
      <c r="CD24" s="609" t="s">
        <v>300</v>
      </c>
      <c r="CE24" s="610"/>
      <c r="CF24" s="610"/>
      <c r="CG24" s="610"/>
      <c r="CH24" s="610"/>
      <c r="CI24" s="610"/>
      <c r="CJ24" s="610"/>
      <c r="CK24" s="610"/>
      <c r="CL24" s="610"/>
      <c r="CM24" s="610"/>
      <c r="CN24" s="610"/>
      <c r="CO24" s="610"/>
      <c r="CP24" s="610"/>
      <c r="CQ24" s="611"/>
      <c r="CR24" s="612">
        <v>1693720</v>
      </c>
      <c r="CS24" s="613"/>
      <c r="CT24" s="613"/>
      <c r="CU24" s="613"/>
      <c r="CV24" s="613"/>
      <c r="CW24" s="613"/>
      <c r="CX24" s="613"/>
      <c r="CY24" s="614"/>
      <c r="CZ24" s="617">
        <v>35.700000000000003</v>
      </c>
      <c r="DA24" s="618"/>
      <c r="DB24" s="618"/>
      <c r="DC24" s="634"/>
      <c r="DD24" s="657">
        <v>1382414</v>
      </c>
      <c r="DE24" s="613"/>
      <c r="DF24" s="613"/>
      <c r="DG24" s="613"/>
      <c r="DH24" s="613"/>
      <c r="DI24" s="613"/>
      <c r="DJ24" s="613"/>
      <c r="DK24" s="614"/>
      <c r="DL24" s="657">
        <v>1344389</v>
      </c>
      <c r="DM24" s="613"/>
      <c r="DN24" s="613"/>
      <c r="DO24" s="613"/>
      <c r="DP24" s="613"/>
      <c r="DQ24" s="613"/>
      <c r="DR24" s="613"/>
      <c r="DS24" s="613"/>
      <c r="DT24" s="613"/>
      <c r="DU24" s="613"/>
      <c r="DV24" s="614"/>
      <c r="DW24" s="617">
        <v>49.8</v>
      </c>
      <c r="DX24" s="618"/>
      <c r="DY24" s="618"/>
      <c r="DZ24" s="618"/>
      <c r="EA24" s="618"/>
      <c r="EB24" s="618"/>
      <c r="EC24" s="619"/>
    </row>
    <row r="25" spans="2:133" ht="11.25" customHeight="1" x14ac:dyDescent="0.15">
      <c r="B25" s="620" t="s">
        <v>301</v>
      </c>
      <c r="C25" s="621"/>
      <c r="D25" s="621"/>
      <c r="E25" s="621"/>
      <c r="F25" s="621"/>
      <c r="G25" s="621"/>
      <c r="H25" s="621"/>
      <c r="I25" s="621"/>
      <c r="J25" s="621"/>
      <c r="K25" s="621"/>
      <c r="L25" s="621"/>
      <c r="M25" s="621"/>
      <c r="N25" s="621"/>
      <c r="O25" s="621"/>
      <c r="P25" s="621"/>
      <c r="Q25" s="622"/>
      <c r="R25" s="623">
        <v>2996862</v>
      </c>
      <c r="S25" s="624"/>
      <c r="T25" s="624"/>
      <c r="U25" s="624"/>
      <c r="V25" s="624"/>
      <c r="W25" s="624"/>
      <c r="X25" s="624"/>
      <c r="Y25" s="625"/>
      <c r="Z25" s="626">
        <v>61.8</v>
      </c>
      <c r="AA25" s="626"/>
      <c r="AB25" s="626"/>
      <c r="AC25" s="626"/>
      <c r="AD25" s="627">
        <v>2665764</v>
      </c>
      <c r="AE25" s="627"/>
      <c r="AF25" s="627"/>
      <c r="AG25" s="627"/>
      <c r="AH25" s="627"/>
      <c r="AI25" s="627"/>
      <c r="AJ25" s="627"/>
      <c r="AK25" s="627"/>
      <c r="AL25" s="628">
        <v>99.7</v>
      </c>
      <c r="AM25" s="629"/>
      <c r="AN25" s="629"/>
      <c r="AO25" s="630"/>
      <c r="AP25" s="620" t="s">
        <v>302</v>
      </c>
      <c r="AQ25" s="639"/>
      <c r="AR25" s="639"/>
      <c r="AS25" s="639"/>
      <c r="AT25" s="639"/>
      <c r="AU25" s="639"/>
      <c r="AV25" s="639"/>
      <c r="AW25" s="639"/>
      <c r="AX25" s="639"/>
      <c r="AY25" s="639"/>
      <c r="AZ25" s="639"/>
      <c r="BA25" s="639"/>
      <c r="BB25" s="639"/>
      <c r="BC25" s="639"/>
      <c r="BD25" s="639"/>
      <c r="BE25" s="639"/>
      <c r="BF25" s="640"/>
      <c r="BG25" s="623" t="s">
        <v>143</v>
      </c>
      <c r="BH25" s="624"/>
      <c r="BI25" s="624"/>
      <c r="BJ25" s="624"/>
      <c r="BK25" s="624"/>
      <c r="BL25" s="624"/>
      <c r="BM25" s="624"/>
      <c r="BN25" s="625"/>
      <c r="BO25" s="626" t="s">
        <v>143</v>
      </c>
      <c r="BP25" s="626"/>
      <c r="BQ25" s="626"/>
      <c r="BR25" s="626"/>
      <c r="BS25" s="627" t="s">
        <v>143</v>
      </c>
      <c r="BT25" s="627"/>
      <c r="BU25" s="627"/>
      <c r="BV25" s="627"/>
      <c r="BW25" s="627"/>
      <c r="BX25" s="627"/>
      <c r="BY25" s="627"/>
      <c r="BZ25" s="627"/>
      <c r="CA25" s="627"/>
      <c r="CB25" s="631"/>
      <c r="CD25" s="620" t="s">
        <v>303</v>
      </c>
      <c r="CE25" s="621"/>
      <c r="CF25" s="621"/>
      <c r="CG25" s="621"/>
      <c r="CH25" s="621"/>
      <c r="CI25" s="621"/>
      <c r="CJ25" s="621"/>
      <c r="CK25" s="621"/>
      <c r="CL25" s="621"/>
      <c r="CM25" s="621"/>
      <c r="CN25" s="621"/>
      <c r="CO25" s="621"/>
      <c r="CP25" s="621"/>
      <c r="CQ25" s="622"/>
      <c r="CR25" s="623">
        <v>758598</v>
      </c>
      <c r="CS25" s="653"/>
      <c r="CT25" s="653"/>
      <c r="CU25" s="653"/>
      <c r="CV25" s="653"/>
      <c r="CW25" s="653"/>
      <c r="CX25" s="653"/>
      <c r="CY25" s="654"/>
      <c r="CZ25" s="628">
        <v>16</v>
      </c>
      <c r="DA25" s="655"/>
      <c r="DB25" s="655"/>
      <c r="DC25" s="658"/>
      <c r="DD25" s="632">
        <v>709850</v>
      </c>
      <c r="DE25" s="653"/>
      <c r="DF25" s="653"/>
      <c r="DG25" s="653"/>
      <c r="DH25" s="653"/>
      <c r="DI25" s="653"/>
      <c r="DJ25" s="653"/>
      <c r="DK25" s="654"/>
      <c r="DL25" s="632">
        <v>677075</v>
      </c>
      <c r="DM25" s="653"/>
      <c r="DN25" s="653"/>
      <c r="DO25" s="653"/>
      <c r="DP25" s="653"/>
      <c r="DQ25" s="653"/>
      <c r="DR25" s="653"/>
      <c r="DS25" s="653"/>
      <c r="DT25" s="653"/>
      <c r="DU25" s="653"/>
      <c r="DV25" s="654"/>
      <c r="DW25" s="628">
        <v>25.1</v>
      </c>
      <c r="DX25" s="655"/>
      <c r="DY25" s="655"/>
      <c r="DZ25" s="655"/>
      <c r="EA25" s="655"/>
      <c r="EB25" s="655"/>
      <c r="EC25" s="656"/>
    </row>
    <row r="26" spans="2:133" ht="11.25" customHeight="1" x14ac:dyDescent="0.15">
      <c r="B26" s="620" t="s">
        <v>304</v>
      </c>
      <c r="C26" s="621"/>
      <c r="D26" s="621"/>
      <c r="E26" s="621"/>
      <c r="F26" s="621"/>
      <c r="G26" s="621"/>
      <c r="H26" s="621"/>
      <c r="I26" s="621"/>
      <c r="J26" s="621"/>
      <c r="K26" s="621"/>
      <c r="L26" s="621"/>
      <c r="M26" s="621"/>
      <c r="N26" s="621"/>
      <c r="O26" s="621"/>
      <c r="P26" s="621"/>
      <c r="Q26" s="622"/>
      <c r="R26" s="623" t="s">
        <v>143</v>
      </c>
      <c r="S26" s="624"/>
      <c r="T26" s="624"/>
      <c r="U26" s="624"/>
      <c r="V26" s="624"/>
      <c r="W26" s="624"/>
      <c r="X26" s="624"/>
      <c r="Y26" s="625"/>
      <c r="Z26" s="626" t="s">
        <v>143</v>
      </c>
      <c r="AA26" s="626"/>
      <c r="AB26" s="626"/>
      <c r="AC26" s="626"/>
      <c r="AD26" s="627" t="s">
        <v>143</v>
      </c>
      <c r="AE26" s="627"/>
      <c r="AF26" s="627"/>
      <c r="AG26" s="627"/>
      <c r="AH26" s="627"/>
      <c r="AI26" s="627"/>
      <c r="AJ26" s="627"/>
      <c r="AK26" s="627"/>
      <c r="AL26" s="628" t="s">
        <v>237</v>
      </c>
      <c r="AM26" s="629"/>
      <c r="AN26" s="629"/>
      <c r="AO26" s="630"/>
      <c r="AP26" s="620" t="s">
        <v>305</v>
      </c>
      <c r="AQ26" s="639"/>
      <c r="AR26" s="639"/>
      <c r="AS26" s="639"/>
      <c r="AT26" s="639"/>
      <c r="AU26" s="639"/>
      <c r="AV26" s="639"/>
      <c r="AW26" s="639"/>
      <c r="AX26" s="639"/>
      <c r="AY26" s="639"/>
      <c r="AZ26" s="639"/>
      <c r="BA26" s="639"/>
      <c r="BB26" s="639"/>
      <c r="BC26" s="639"/>
      <c r="BD26" s="639"/>
      <c r="BE26" s="639"/>
      <c r="BF26" s="640"/>
      <c r="BG26" s="623" t="s">
        <v>143</v>
      </c>
      <c r="BH26" s="624"/>
      <c r="BI26" s="624"/>
      <c r="BJ26" s="624"/>
      <c r="BK26" s="624"/>
      <c r="BL26" s="624"/>
      <c r="BM26" s="624"/>
      <c r="BN26" s="625"/>
      <c r="BO26" s="626" t="s">
        <v>237</v>
      </c>
      <c r="BP26" s="626"/>
      <c r="BQ26" s="626"/>
      <c r="BR26" s="626"/>
      <c r="BS26" s="627" t="s">
        <v>143</v>
      </c>
      <c r="BT26" s="627"/>
      <c r="BU26" s="627"/>
      <c r="BV26" s="627"/>
      <c r="BW26" s="627"/>
      <c r="BX26" s="627"/>
      <c r="BY26" s="627"/>
      <c r="BZ26" s="627"/>
      <c r="CA26" s="627"/>
      <c r="CB26" s="631"/>
      <c r="CD26" s="620" t="s">
        <v>306</v>
      </c>
      <c r="CE26" s="621"/>
      <c r="CF26" s="621"/>
      <c r="CG26" s="621"/>
      <c r="CH26" s="621"/>
      <c r="CI26" s="621"/>
      <c r="CJ26" s="621"/>
      <c r="CK26" s="621"/>
      <c r="CL26" s="621"/>
      <c r="CM26" s="621"/>
      <c r="CN26" s="621"/>
      <c r="CO26" s="621"/>
      <c r="CP26" s="621"/>
      <c r="CQ26" s="622"/>
      <c r="CR26" s="623">
        <v>402376</v>
      </c>
      <c r="CS26" s="624"/>
      <c r="CT26" s="624"/>
      <c r="CU26" s="624"/>
      <c r="CV26" s="624"/>
      <c r="CW26" s="624"/>
      <c r="CX26" s="624"/>
      <c r="CY26" s="625"/>
      <c r="CZ26" s="628">
        <v>8.5</v>
      </c>
      <c r="DA26" s="655"/>
      <c r="DB26" s="655"/>
      <c r="DC26" s="658"/>
      <c r="DD26" s="632">
        <v>373392</v>
      </c>
      <c r="DE26" s="624"/>
      <c r="DF26" s="624"/>
      <c r="DG26" s="624"/>
      <c r="DH26" s="624"/>
      <c r="DI26" s="624"/>
      <c r="DJ26" s="624"/>
      <c r="DK26" s="625"/>
      <c r="DL26" s="632" t="s">
        <v>237</v>
      </c>
      <c r="DM26" s="624"/>
      <c r="DN26" s="624"/>
      <c r="DO26" s="624"/>
      <c r="DP26" s="624"/>
      <c r="DQ26" s="624"/>
      <c r="DR26" s="624"/>
      <c r="DS26" s="624"/>
      <c r="DT26" s="624"/>
      <c r="DU26" s="624"/>
      <c r="DV26" s="625"/>
      <c r="DW26" s="628" t="s">
        <v>237</v>
      </c>
      <c r="DX26" s="655"/>
      <c r="DY26" s="655"/>
      <c r="DZ26" s="655"/>
      <c r="EA26" s="655"/>
      <c r="EB26" s="655"/>
      <c r="EC26" s="656"/>
    </row>
    <row r="27" spans="2:133" ht="11.25" customHeight="1" x14ac:dyDescent="0.15">
      <c r="B27" s="620" t="s">
        <v>307</v>
      </c>
      <c r="C27" s="621"/>
      <c r="D27" s="621"/>
      <c r="E27" s="621"/>
      <c r="F27" s="621"/>
      <c r="G27" s="621"/>
      <c r="H27" s="621"/>
      <c r="I27" s="621"/>
      <c r="J27" s="621"/>
      <c r="K27" s="621"/>
      <c r="L27" s="621"/>
      <c r="M27" s="621"/>
      <c r="N27" s="621"/>
      <c r="O27" s="621"/>
      <c r="P27" s="621"/>
      <c r="Q27" s="622"/>
      <c r="R27" s="623" t="s">
        <v>237</v>
      </c>
      <c r="S27" s="624"/>
      <c r="T27" s="624"/>
      <c r="U27" s="624"/>
      <c r="V27" s="624"/>
      <c r="W27" s="624"/>
      <c r="X27" s="624"/>
      <c r="Y27" s="625"/>
      <c r="Z27" s="626" t="s">
        <v>143</v>
      </c>
      <c r="AA27" s="626"/>
      <c r="AB27" s="626"/>
      <c r="AC27" s="626"/>
      <c r="AD27" s="627" t="s">
        <v>143</v>
      </c>
      <c r="AE27" s="627"/>
      <c r="AF27" s="627"/>
      <c r="AG27" s="627"/>
      <c r="AH27" s="627"/>
      <c r="AI27" s="627"/>
      <c r="AJ27" s="627"/>
      <c r="AK27" s="627"/>
      <c r="AL27" s="628" t="s">
        <v>237</v>
      </c>
      <c r="AM27" s="629"/>
      <c r="AN27" s="629"/>
      <c r="AO27" s="630"/>
      <c r="AP27" s="620" t="s">
        <v>308</v>
      </c>
      <c r="AQ27" s="621"/>
      <c r="AR27" s="621"/>
      <c r="AS27" s="621"/>
      <c r="AT27" s="621"/>
      <c r="AU27" s="621"/>
      <c r="AV27" s="621"/>
      <c r="AW27" s="621"/>
      <c r="AX27" s="621"/>
      <c r="AY27" s="621"/>
      <c r="AZ27" s="621"/>
      <c r="BA27" s="621"/>
      <c r="BB27" s="621"/>
      <c r="BC27" s="621"/>
      <c r="BD27" s="621"/>
      <c r="BE27" s="621"/>
      <c r="BF27" s="622"/>
      <c r="BG27" s="623">
        <v>475002</v>
      </c>
      <c r="BH27" s="624"/>
      <c r="BI27" s="624"/>
      <c r="BJ27" s="624"/>
      <c r="BK27" s="624"/>
      <c r="BL27" s="624"/>
      <c r="BM27" s="624"/>
      <c r="BN27" s="625"/>
      <c r="BO27" s="626">
        <v>100</v>
      </c>
      <c r="BP27" s="626"/>
      <c r="BQ27" s="626"/>
      <c r="BR27" s="626"/>
      <c r="BS27" s="627" t="s">
        <v>237</v>
      </c>
      <c r="BT27" s="627"/>
      <c r="BU27" s="627"/>
      <c r="BV27" s="627"/>
      <c r="BW27" s="627"/>
      <c r="BX27" s="627"/>
      <c r="BY27" s="627"/>
      <c r="BZ27" s="627"/>
      <c r="CA27" s="627"/>
      <c r="CB27" s="631"/>
      <c r="CD27" s="620" t="s">
        <v>309</v>
      </c>
      <c r="CE27" s="621"/>
      <c r="CF27" s="621"/>
      <c r="CG27" s="621"/>
      <c r="CH27" s="621"/>
      <c r="CI27" s="621"/>
      <c r="CJ27" s="621"/>
      <c r="CK27" s="621"/>
      <c r="CL27" s="621"/>
      <c r="CM27" s="621"/>
      <c r="CN27" s="621"/>
      <c r="CO27" s="621"/>
      <c r="CP27" s="621"/>
      <c r="CQ27" s="622"/>
      <c r="CR27" s="623">
        <v>323271</v>
      </c>
      <c r="CS27" s="653"/>
      <c r="CT27" s="653"/>
      <c r="CU27" s="653"/>
      <c r="CV27" s="653"/>
      <c r="CW27" s="653"/>
      <c r="CX27" s="653"/>
      <c r="CY27" s="654"/>
      <c r="CZ27" s="628">
        <v>6.8</v>
      </c>
      <c r="DA27" s="655"/>
      <c r="DB27" s="655"/>
      <c r="DC27" s="658"/>
      <c r="DD27" s="632">
        <v>87351</v>
      </c>
      <c r="DE27" s="653"/>
      <c r="DF27" s="653"/>
      <c r="DG27" s="653"/>
      <c r="DH27" s="653"/>
      <c r="DI27" s="653"/>
      <c r="DJ27" s="653"/>
      <c r="DK27" s="654"/>
      <c r="DL27" s="632">
        <v>82101</v>
      </c>
      <c r="DM27" s="653"/>
      <c r="DN27" s="653"/>
      <c r="DO27" s="653"/>
      <c r="DP27" s="653"/>
      <c r="DQ27" s="653"/>
      <c r="DR27" s="653"/>
      <c r="DS27" s="653"/>
      <c r="DT27" s="653"/>
      <c r="DU27" s="653"/>
      <c r="DV27" s="654"/>
      <c r="DW27" s="628">
        <v>3</v>
      </c>
      <c r="DX27" s="655"/>
      <c r="DY27" s="655"/>
      <c r="DZ27" s="655"/>
      <c r="EA27" s="655"/>
      <c r="EB27" s="655"/>
      <c r="EC27" s="656"/>
    </row>
    <row r="28" spans="2:133" ht="11.25" customHeight="1" x14ac:dyDescent="0.15">
      <c r="B28" s="620" t="s">
        <v>310</v>
      </c>
      <c r="C28" s="621"/>
      <c r="D28" s="621"/>
      <c r="E28" s="621"/>
      <c r="F28" s="621"/>
      <c r="G28" s="621"/>
      <c r="H28" s="621"/>
      <c r="I28" s="621"/>
      <c r="J28" s="621"/>
      <c r="K28" s="621"/>
      <c r="L28" s="621"/>
      <c r="M28" s="621"/>
      <c r="N28" s="621"/>
      <c r="O28" s="621"/>
      <c r="P28" s="621"/>
      <c r="Q28" s="622"/>
      <c r="R28" s="623">
        <v>77137</v>
      </c>
      <c r="S28" s="624"/>
      <c r="T28" s="624"/>
      <c r="U28" s="624"/>
      <c r="V28" s="624"/>
      <c r="W28" s="624"/>
      <c r="X28" s="624"/>
      <c r="Y28" s="625"/>
      <c r="Z28" s="626">
        <v>1.6</v>
      </c>
      <c r="AA28" s="626"/>
      <c r="AB28" s="626"/>
      <c r="AC28" s="626"/>
      <c r="AD28" s="627">
        <v>1022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311</v>
      </c>
      <c r="CE28" s="621"/>
      <c r="CF28" s="621"/>
      <c r="CG28" s="621"/>
      <c r="CH28" s="621"/>
      <c r="CI28" s="621"/>
      <c r="CJ28" s="621"/>
      <c r="CK28" s="621"/>
      <c r="CL28" s="621"/>
      <c r="CM28" s="621"/>
      <c r="CN28" s="621"/>
      <c r="CO28" s="621"/>
      <c r="CP28" s="621"/>
      <c r="CQ28" s="622"/>
      <c r="CR28" s="623">
        <v>611851</v>
      </c>
      <c r="CS28" s="624"/>
      <c r="CT28" s="624"/>
      <c r="CU28" s="624"/>
      <c r="CV28" s="624"/>
      <c r="CW28" s="624"/>
      <c r="CX28" s="624"/>
      <c r="CY28" s="625"/>
      <c r="CZ28" s="628">
        <v>12.9</v>
      </c>
      <c r="DA28" s="655"/>
      <c r="DB28" s="655"/>
      <c r="DC28" s="658"/>
      <c r="DD28" s="632">
        <v>585213</v>
      </c>
      <c r="DE28" s="624"/>
      <c r="DF28" s="624"/>
      <c r="DG28" s="624"/>
      <c r="DH28" s="624"/>
      <c r="DI28" s="624"/>
      <c r="DJ28" s="624"/>
      <c r="DK28" s="625"/>
      <c r="DL28" s="632">
        <v>585213</v>
      </c>
      <c r="DM28" s="624"/>
      <c r="DN28" s="624"/>
      <c r="DO28" s="624"/>
      <c r="DP28" s="624"/>
      <c r="DQ28" s="624"/>
      <c r="DR28" s="624"/>
      <c r="DS28" s="624"/>
      <c r="DT28" s="624"/>
      <c r="DU28" s="624"/>
      <c r="DV28" s="625"/>
      <c r="DW28" s="628">
        <v>21.7</v>
      </c>
      <c r="DX28" s="655"/>
      <c r="DY28" s="655"/>
      <c r="DZ28" s="655"/>
      <c r="EA28" s="655"/>
      <c r="EB28" s="655"/>
      <c r="EC28" s="656"/>
    </row>
    <row r="29" spans="2:133" ht="11.25" customHeight="1" x14ac:dyDescent="0.15">
      <c r="B29" s="620" t="s">
        <v>312</v>
      </c>
      <c r="C29" s="621"/>
      <c r="D29" s="621"/>
      <c r="E29" s="621"/>
      <c r="F29" s="621"/>
      <c r="G29" s="621"/>
      <c r="H29" s="621"/>
      <c r="I29" s="621"/>
      <c r="J29" s="621"/>
      <c r="K29" s="621"/>
      <c r="L29" s="621"/>
      <c r="M29" s="621"/>
      <c r="N29" s="621"/>
      <c r="O29" s="621"/>
      <c r="P29" s="621"/>
      <c r="Q29" s="622"/>
      <c r="R29" s="623">
        <v>11064</v>
      </c>
      <c r="S29" s="624"/>
      <c r="T29" s="624"/>
      <c r="U29" s="624"/>
      <c r="V29" s="624"/>
      <c r="W29" s="624"/>
      <c r="X29" s="624"/>
      <c r="Y29" s="625"/>
      <c r="Z29" s="626">
        <v>0.2</v>
      </c>
      <c r="AA29" s="626"/>
      <c r="AB29" s="626"/>
      <c r="AC29" s="626"/>
      <c r="AD29" s="627" t="s">
        <v>143</v>
      </c>
      <c r="AE29" s="627"/>
      <c r="AF29" s="627"/>
      <c r="AG29" s="627"/>
      <c r="AH29" s="627"/>
      <c r="AI29" s="627"/>
      <c r="AJ29" s="627"/>
      <c r="AK29" s="627"/>
      <c r="AL29" s="628" t="s">
        <v>143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313</v>
      </c>
      <c r="CE29" s="662"/>
      <c r="CF29" s="620" t="s">
        <v>314</v>
      </c>
      <c r="CG29" s="621"/>
      <c r="CH29" s="621"/>
      <c r="CI29" s="621"/>
      <c r="CJ29" s="621"/>
      <c r="CK29" s="621"/>
      <c r="CL29" s="621"/>
      <c r="CM29" s="621"/>
      <c r="CN29" s="621"/>
      <c r="CO29" s="621"/>
      <c r="CP29" s="621"/>
      <c r="CQ29" s="622"/>
      <c r="CR29" s="623">
        <v>611851</v>
      </c>
      <c r="CS29" s="653"/>
      <c r="CT29" s="653"/>
      <c r="CU29" s="653"/>
      <c r="CV29" s="653"/>
      <c r="CW29" s="653"/>
      <c r="CX29" s="653"/>
      <c r="CY29" s="654"/>
      <c r="CZ29" s="628">
        <v>12.9</v>
      </c>
      <c r="DA29" s="655"/>
      <c r="DB29" s="655"/>
      <c r="DC29" s="658"/>
      <c r="DD29" s="632">
        <v>585213</v>
      </c>
      <c r="DE29" s="653"/>
      <c r="DF29" s="653"/>
      <c r="DG29" s="653"/>
      <c r="DH29" s="653"/>
      <c r="DI29" s="653"/>
      <c r="DJ29" s="653"/>
      <c r="DK29" s="654"/>
      <c r="DL29" s="632">
        <v>585213</v>
      </c>
      <c r="DM29" s="653"/>
      <c r="DN29" s="653"/>
      <c r="DO29" s="653"/>
      <c r="DP29" s="653"/>
      <c r="DQ29" s="653"/>
      <c r="DR29" s="653"/>
      <c r="DS29" s="653"/>
      <c r="DT29" s="653"/>
      <c r="DU29" s="653"/>
      <c r="DV29" s="654"/>
      <c r="DW29" s="628">
        <v>21.7</v>
      </c>
      <c r="DX29" s="655"/>
      <c r="DY29" s="655"/>
      <c r="DZ29" s="655"/>
      <c r="EA29" s="655"/>
      <c r="EB29" s="655"/>
      <c r="EC29" s="656"/>
    </row>
    <row r="30" spans="2:133" ht="11.25" customHeight="1" x14ac:dyDescent="0.15">
      <c r="B30" s="620" t="s">
        <v>315</v>
      </c>
      <c r="C30" s="621"/>
      <c r="D30" s="621"/>
      <c r="E30" s="621"/>
      <c r="F30" s="621"/>
      <c r="G30" s="621"/>
      <c r="H30" s="621"/>
      <c r="I30" s="621"/>
      <c r="J30" s="621"/>
      <c r="K30" s="621"/>
      <c r="L30" s="621"/>
      <c r="M30" s="621"/>
      <c r="N30" s="621"/>
      <c r="O30" s="621"/>
      <c r="P30" s="621"/>
      <c r="Q30" s="622"/>
      <c r="R30" s="623">
        <v>414090</v>
      </c>
      <c r="S30" s="624"/>
      <c r="T30" s="624"/>
      <c r="U30" s="624"/>
      <c r="V30" s="624"/>
      <c r="W30" s="624"/>
      <c r="X30" s="624"/>
      <c r="Y30" s="625"/>
      <c r="Z30" s="626">
        <v>8.5</v>
      </c>
      <c r="AA30" s="626"/>
      <c r="AB30" s="626"/>
      <c r="AC30" s="626"/>
      <c r="AD30" s="627" t="s">
        <v>237</v>
      </c>
      <c r="AE30" s="627"/>
      <c r="AF30" s="627"/>
      <c r="AG30" s="627"/>
      <c r="AH30" s="627"/>
      <c r="AI30" s="627"/>
      <c r="AJ30" s="627"/>
      <c r="AK30" s="627"/>
      <c r="AL30" s="628" t="s">
        <v>237</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316</v>
      </c>
      <c r="BH30" s="659"/>
      <c r="BI30" s="659"/>
      <c r="BJ30" s="659"/>
      <c r="BK30" s="659"/>
      <c r="BL30" s="659"/>
      <c r="BM30" s="659"/>
      <c r="BN30" s="659"/>
      <c r="BO30" s="659"/>
      <c r="BP30" s="659"/>
      <c r="BQ30" s="660"/>
      <c r="BR30" s="605" t="s">
        <v>317</v>
      </c>
      <c r="BS30" s="659"/>
      <c r="BT30" s="659"/>
      <c r="BU30" s="659"/>
      <c r="BV30" s="659"/>
      <c r="BW30" s="659"/>
      <c r="BX30" s="659"/>
      <c r="BY30" s="659"/>
      <c r="BZ30" s="659"/>
      <c r="CA30" s="659"/>
      <c r="CB30" s="660"/>
      <c r="CD30" s="663"/>
      <c r="CE30" s="664"/>
      <c r="CF30" s="620" t="s">
        <v>318</v>
      </c>
      <c r="CG30" s="621"/>
      <c r="CH30" s="621"/>
      <c r="CI30" s="621"/>
      <c r="CJ30" s="621"/>
      <c r="CK30" s="621"/>
      <c r="CL30" s="621"/>
      <c r="CM30" s="621"/>
      <c r="CN30" s="621"/>
      <c r="CO30" s="621"/>
      <c r="CP30" s="621"/>
      <c r="CQ30" s="622"/>
      <c r="CR30" s="623">
        <v>596839</v>
      </c>
      <c r="CS30" s="624"/>
      <c r="CT30" s="624"/>
      <c r="CU30" s="624"/>
      <c r="CV30" s="624"/>
      <c r="CW30" s="624"/>
      <c r="CX30" s="624"/>
      <c r="CY30" s="625"/>
      <c r="CZ30" s="628">
        <v>12.6</v>
      </c>
      <c r="DA30" s="655"/>
      <c r="DB30" s="655"/>
      <c r="DC30" s="658"/>
      <c r="DD30" s="632">
        <v>570201</v>
      </c>
      <c r="DE30" s="624"/>
      <c r="DF30" s="624"/>
      <c r="DG30" s="624"/>
      <c r="DH30" s="624"/>
      <c r="DI30" s="624"/>
      <c r="DJ30" s="624"/>
      <c r="DK30" s="625"/>
      <c r="DL30" s="632">
        <v>570201</v>
      </c>
      <c r="DM30" s="624"/>
      <c r="DN30" s="624"/>
      <c r="DO30" s="624"/>
      <c r="DP30" s="624"/>
      <c r="DQ30" s="624"/>
      <c r="DR30" s="624"/>
      <c r="DS30" s="624"/>
      <c r="DT30" s="624"/>
      <c r="DU30" s="624"/>
      <c r="DV30" s="625"/>
      <c r="DW30" s="628">
        <v>21.1</v>
      </c>
      <c r="DX30" s="655"/>
      <c r="DY30" s="655"/>
      <c r="DZ30" s="655"/>
      <c r="EA30" s="655"/>
      <c r="EB30" s="655"/>
      <c r="EC30" s="656"/>
    </row>
    <row r="31" spans="2:133" ht="11.25" customHeight="1" x14ac:dyDescent="0.15">
      <c r="B31" s="636" t="s">
        <v>319</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237</v>
      </c>
      <c r="AA31" s="626"/>
      <c r="AB31" s="626"/>
      <c r="AC31" s="626"/>
      <c r="AD31" s="627" t="s">
        <v>143</v>
      </c>
      <c r="AE31" s="627"/>
      <c r="AF31" s="627"/>
      <c r="AG31" s="627"/>
      <c r="AH31" s="627"/>
      <c r="AI31" s="627"/>
      <c r="AJ31" s="627"/>
      <c r="AK31" s="627"/>
      <c r="AL31" s="628" t="s">
        <v>143</v>
      </c>
      <c r="AM31" s="629"/>
      <c r="AN31" s="629"/>
      <c r="AO31" s="630"/>
      <c r="AP31" s="671" t="s">
        <v>320</v>
      </c>
      <c r="AQ31" s="672"/>
      <c r="AR31" s="672"/>
      <c r="AS31" s="672"/>
      <c r="AT31" s="677" t="s">
        <v>321</v>
      </c>
      <c r="AU31" s="218"/>
      <c r="AV31" s="218"/>
      <c r="AW31" s="218"/>
      <c r="AX31" s="609" t="s">
        <v>194</v>
      </c>
      <c r="AY31" s="610"/>
      <c r="AZ31" s="610"/>
      <c r="BA31" s="610"/>
      <c r="BB31" s="610"/>
      <c r="BC31" s="610"/>
      <c r="BD31" s="610"/>
      <c r="BE31" s="610"/>
      <c r="BF31" s="611"/>
      <c r="BG31" s="670">
        <v>99.8</v>
      </c>
      <c r="BH31" s="667"/>
      <c r="BI31" s="667"/>
      <c r="BJ31" s="667"/>
      <c r="BK31" s="667"/>
      <c r="BL31" s="667"/>
      <c r="BM31" s="618">
        <v>99</v>
      </c>
      <c r="BN31" s="667"/>
      <c r="BO31" s="667"/>
      <c r="BP31" s="667"/>
      <c r="BQ31" s="668"/>
      <c r="BR31" s="670">
        <v>99.7</v>
      </c>
      <c r="BS31" s="667"/>
      <c r="BT31" s="667"/>
      <c r="BU31" s="667"/>
      <c r="BV31" s="667"/>
      <c r="BW31" s="667"/>
      <c r="BX31" s="618">
        <v>98.3</v>
      </c>
      <c r="BY31" s="667"/>
      <c r="BZ31" s="667"/>
      <c r="CA31" s="667"/>
      <c r="CB31" s="668"/>
      <c r="CD31" s="663"/>
      <c r="CE31" s="664"/>
      <c r="CF31" s="620" t="s">
        <v>322</v>
      </c>
      <c r="CG31" s="621"/>
      <c r="CH31" s="621"/>
      <c r="CI31" s="621"/>
      <c r="CJ31" s="621"/>
      <c r="CK31" s="621"/>
      <c r="CL31" s="621"/>
      <c r="CM31" s="621"/>
      <c r="CN31" s="621"/>
      <c r="CO31" s="621"/>
      <c r="CP31" s="621"/>
      <c r="CQ31" s="622"/>
      <c r="CR31" s="623">
        <v>15012</v>
      </c>
      <c r="CS31" s="653"/>
      <c r="CT31" s="653"/>
      <c r="CU31" s="653"/>
      <c r="CV31" s="653"/>
      <c r="CW31" s="653"/>
      <c r="CX31" s="653"/>
      <c r="CY31" s="654"/>
      <c r="CZ31" s="628">
        <v>0.3</v>
      </c>
      <c r="DA31" s="655"/>
      <c r="DB31" s="655"/>
      <c r="DC31" s="658"/>
      <c r="DD31" s="632">
        <v>15012</v>
      </c>
      <c r="DE31" s="653"/>
      <c r="DF31" s="653"/>
      <c r="DG31" s="653"/>
      <c r="DH31" s="653"/>
      <c r="DI31" s="653"/>
      <c r="DJ31" s="653"/>
      <c r="DK31" s="654"/>
      <c r="DL31" s="632">
        <v>15012</v>
      </c>
      <c r="DM31" s="653"/>
      <c r="DN31" s="653"/>
      <c r="DO31" s="653"/>
      <c r="DP31" s="653"/>
      <c r="DQ31" s="653"/>
      <c r="DR31" s="653"/>
      <c r="DS31" s="653"/>
      <c r="DT31" s="653"/>
      <c r="DU31" s="653"/>
      <c r="DV31" s="654"/>
      <c r="DW31" s="628">
        <v>0.6</v>
      </c>
      <c r="DX31" s="655"/>
      <c r="DY31" s="655"/>
      <c r="DZ31" s="655"/>
      <c r="EA31" s="655"/>
      <c r="EB31" s="655"/>
      <c r="EC31" s="656"/>
    </row>
    <row r="32" spans="2:133" ht="11.25" customHeight="1" x14ac:dyDescent="0.15">
      <c r="B32" s="620" t="s">
        <v>323</v>
      </c>
      <c r="C32" s="621"/>
      <c r="D32" s="621"/>
      <c r="E32" s="621"/>
      <c r="F32" s="621"/>
      <c r="G32" s="621"/>
      <c r="H32" s="621"/>
      <c r="I32" s="621"/>
      <c r="J32" s="621"/>
      <c r="K32" s="621"/>
      <c r="L32" s="621"/>
      <c r="M32" s="621"/>
      <c r="N32" s="621"/>
      <c r="O32" s="621"/>
      <c r="P32" s="621"/>
      <c r="Q32" s="622"/>
      <c r="R32" s="623">
        <v>179147</v>
      </c>
      <c r="S32" s="624"/>
      <c r="T32" s="624"/>
      <c r="U32" s="624"/>
      <c r="V32" s="624"/>
      <c r="W32" s="624"/>
      <c r="X32" s="624"/>
      <c r="Y32" s="625"/>
      <c r="Z32" s="626">
        <v>3.7</v>
      </c>
      <c r="AA32" s="626"/>
      <c r="AB32" s="626"/>
      <c r="AC32" s="626"/>
      <c r="AD32" s="627" t="s">
        <v>237</v>
      </c>
      <c r="AE32" s="627"/>
      <c r="AF32" s="627"/>
      <c r="AG32" s="627"/>
      <c r="AH32" s="627"/>
      <c r="AI32" s="627"/>
      <c r="AJ32" s="627"/>
      <c r="AK32" s="627"/>
      <c r="AL32" s="628" t="s">
        <v>143</v>
      </c>
      <c r="AM32" s="629"/>
      <c r="AN32" s="629"/>
      <c r="AO32" s="630"/>
      <c r="AP32" s="673"/>
      <c r="AQ32" s="674"/>
      <c r="AR32" s="674"/>
      <c r="AS32" s="674"/>
      <c r="AT32" s="678"/>
      <c r="AU32" s="214" t="s">
        <v>324</v>
      </c>
      <c r="AX32" s="620" t="s">
        <v>325</v>
      </c>
      <c r="AY32" s="621"/>
      <c r="AZ32" s="621"/>
      <c r="BA32" s="621"/>
      <c r="BB32" s="621"/>
      <c r="BC32" s="621"/>
      <c r="BD32" s="621"/>
      <c r="BE32" s="621"/>
      <c r="BF32" s="622"/>
      <c r="BG32" s="680">
        <v>99.8</v>
      </c>
      <c r="BH32" s="653"/>
      <c r="BI32" s="653"/>
      <c r="BJ32" s="653"/>
      <c r="BK32" s="653"/>
      <c r="BL32" s="653"/>
      <c r="BM32" s="629">
        <v>99.1</v>
      </c>
      <c r="BN32" s="653"/>
      <c r="BO32" s="653"/>
      <c r="BP32" s="653"/>
      <c r="BQ32" s="669"/>
      <c r="BR32" s="680">
        <v>99.5</v>
      </c>
      <c r="BS32" s="653"/>
      <c r="BT32" s="653"/>
      <c r="BU32" s="653"/>
      <c r="BV32" s="653"/>
      <c r="BW32" s="653"/>
      <c r="BX32" s="629">
        <v>99</v>
      </c>
      <c r="BY32" s="653"/>
      <c r="BZ32" s="653"/>
      <c r="CA32" s="653"/>
      <c r="CB32" s="669"/>
      <c r="CD32" s="665"/>
      <c r="CE32" s="666"/>
      <c r="CF32" s="620" t="s">
        <v>326</v>
      </c>
      <c r="CG32" s="621"/>
      <c r="CH32" s="621"/>
      <c r="CI32" s="621"/>
      <c r="CJ32" s="621"/>
      <c r="CK32" s="621"/>
      <c r="CL32" s="621"/>
      <c r="CM32" s="621"/>
      <c r="CN32" s="621"/>
      <c r="CO32" s="621"/>
      <c r="CP32" s="621"/>
      <c r="CQ32" s="622"/>
      <c r="CR32" s="623" t="s">
        <v>237</v>
      </c>
      <c r="CS32" s="624"/>
      <c r="CT32" s="624"/>
      <c r="CU32" s="624"/>
      <c r="CV32" s="624"/>
      <c r="CW32" s="624"/>
      <c r="CX32" s="624"/>
      <c r="CY32" s="625"/>
      <c r="CZ32" s="628" t="s">
        <v>143</v>
      </c>
      <c r="DA32" s="655"/>
      <c r="DB32" s="655"/>
      <c r="DC32" s="658"/>
      <c r="DD32" s="632" t="s">
        <v>143</v>
      </c>
      <c r="DE32" s="624"/>
      <c r="DF32" s="624"/>
      <c r="DG32" s="624"/>
      <c r="DH32" s="624"/>
      <c r="DI32" s="624"/>
      <c r="DJ32" s="624"/>
      <c r="DK32" s="625"/>
      <c r="DL32" s="632" t="s">
        <v>143</v>
      </c>
      <c r="DM32" s="624"/>
      <c r="DN32" s="624"/>
      <c r="DO32" s="624"/>
      <c r="DP32" s="624"/>
      <c r="DQ32" s="624"/>
      <c r="DR32" s="624"/>
      <c r="DS32" s="624"/>
      <c r="DT32" s="624"/>
      <c r="DU32" s="624"/>
      <c r="DV32" s="625"/>
      <c r="DW32" s="628" t="s">
        <v>237</v>
      </c>
      <c r="DX32" s="655"/>
      <c r="DY32" s="655"/>
      <c r="DZ32" s="655"/>
      <c r="EA32" s="655"/>
      <c r="EB32" s="655"/>
      <c r="EC32" s="656"/>
    </row>
    <row r="33" spans="2:133" ht="11.25" customHeight="1" x14ac:dyDescent="0.15">
      <c r="B33" s="620" t="s">
        <v>327</v>
      </c>
      <c r="C33" s="621"/>
      <c r="D33" s="621"/>
      <c r="E33" s="621"/>
      <c r="F33" s="621"/>
      <c r="G33" s="621"/>
      <c r="H33" s="621"/>
      <c r="I33" s="621"/>
      <c r="J33" s="621"/>
      <c r="K33" s="621"/>
      <c r="L33" s="621"/>
      <c r="M33" s="621"/>
      <c r="N33" s="621"/>
      <c r="O33" s="621"/>
      <c r="P33" s="621"/>
      <c r="Q33" s="622"/>
      <c r="R33" s="623">
        <v>99044</v>
      </c>
      <c r="S33" s="624"/>
      <c r="T33" s="624"/>
      <c r="U33" s="624"/>
      <c r="V33" s="624"/>
      <c r="W33" s="624"/>
      <c r="X33" s="624"/>
      <c r="Y33" s="625"/>
      <c r="Z33" s="626">
        <v>2</v>
      </c>
      <c r="AA33" s="626"/>
      <c r="AB33" s="626"/>
      <c r="AC33" s="626"/>
      <c r="AD33" s="627">
        <v>6577</v>
      </c>
      <c r="AE33" s="627"/>
      <c r="AF33" s="627"/>
      <c r="AG33" s="627"/>
      <c r="AH33" s="627"/>
      <c r="AI33" s="627"/>
      <c r="AJ33" s="627"/>
      <c r="AK33" s="627"/>
      <c r="AL33" s="628">
        <v>0.2</v>
      </c>
      <c r="AM33" s="629"/>
      <c r="AN33" s="629"/>
      <c r="AO33" s="630"/>
      <c r="AP33" s="675"/>
      <c r="AQ33" s="676"/>
      <c r="AR33" s="676"/>
      <c r="AS33" s="676"/>
      <c r="AT33" s="679"/>
      <c r="AU33" s="219"/>
      <c r="AV33" s="219"/>
      <c r="AW33" s="219"/>
      <c r="AX33" s="644" t="s">
        <v>328</v>
      </c>
      <c r="AY33" s="645"/>
      <c r="AZ33" s="645"/>
      <c r="BA33" s="645"/>
      <c r="BB33" s="645"/>
      <c r="BC33" s="645"/>
      <c r="BD33" s="645"/>
      <c r="BE33" s="645"/>
      <c r="BF33" s="646"/>
      <c r="BG33" s="681">
        <v>99.7</v>
      </c>
      <c r="BH33" s="682"/>
      <c r="BI33" s="682"/>
      <c r="BJ33" s="682"/>
      <c r="BK33" s="682"/>
      <c r="BL33" s="682"/>
      <c r="BM33" s="683">
        <v>98.9</v>
      </c>
      <c r="BN33" s="682"/>
      <c r="BO33" s="682"/>
      <c r="BP33" s="682"/>
      <c r="BQ33" s="684"/>
      <c r="BR33" s="681">
        <v>99.7</v>
      </c>
      <c r="BS33" s="682"/>
      <c r="BT33" s="682"/>
      <c r="BU33" s="682"/>
      <c r="BV33" s="682"/>
      <c r="BW33" s="682"/>
      <c r="BX33" s="683">
        <v>97.8</v>
      </c>
      <c r="BY33" s="682"/>
      <c r="BZ33" s="682"/>
      <c r="CA33" s="682"/>
      <c r="CB33" s="684"/>
      <c r="CD33" s="620" t="s">
        <v>329</v>
      </c>
      <c r="CE33" s="621"/>
      <c r="CF33" s="621"/>
      <c r="CG33" s="621"/>
      <c r="CH33" s="621"/>
      <c r="CI33" s="621"/>
      <c r="CJ33" s="621"/>
      <c r="CK33" s="621"/>
      <c r="CL33" s="621"/>
      <c r="CM33" s="621"/>
      <c r="CN33" s="621"/>
      <c r="CO33" s="621"/>
      <c r="CP33" s="621"/>
      <c r="CQ33" s="622"/>
      <c r="CR33" s="623">
        <v>2351963</v>
      </c>
      <c r="CS33" s="653"/>
      <c r="CT33" s="653"/>
      <c r="CU33" s="653"/>
      <c r="CV33" s="653"/>
      <c r="CW33" s="653"/>
      <c r="CX33" s="653"/>
      <c r="CY33" s="654"/>
      <c r="CZ33" s="628">
        <v>49.6</v>
      </c>
      <c r="DA33" s="655"/>
      <c r="DB33" s="655"/>
      <c r="DC33" s="658"/>
      <c r="DD33" s="632">
        <v>1588466</v>
      </c>
      <c r="DE33" s="653"/>
      <c r="DF33" s="653"/>
      <c r="DG33" s="653"/>
      <c r="DH33" s="653"/>
      <c r="DI33" s="653"/>
      <c r="DJ33" s="653"/>
      <c r="DK33" s="654"/>
      <c r="DL33" s="632">
        <v>1133520</v>
      </c>
      <c r="DM33" s="653"/>
      <c r="DN33" s="653"/>
      <c r="DO33" s="653"/>
      <c r="DP33" s="653"/>
      <c r="DQ33" s="653"/>
      <c r="DR33" s="653"/>
      <c r="DS33" s="653"/>
      <c r="DT33" s="653"/>
      <c r="DU33" s="653"/>
      <c r="DV33" s="654"/>
      <c r="DW33" s="628">
        <v>42</v>
      </c>
      <c r="DX33" s="655"/>
      <c r="DY33" s="655"/>
      <c r="DZ33" s="655"/>
      <c r="EA33" s="655"/>
      <c r="EB33" s="655"/>
      <c r="EC33" s="656"/>
    </row>
    <row r="34" spans="2:133" ht="11.25" customHeight="1" x14ac:dyDescent="0.15">
      <c r="B34" s="620" t="s">
        <v>330</v>
      </c>
      <c r="C34" s="621"/>
      <c r="D34" s="621"/>
      <c r="E34" s="621"/>
      <c r="F34" s="621"/>
      <c r="G34" s="621"/>
      <c r="H34" s="621"/>
      <c r="I34" s="621"/>
      <c r="J34" s="621"/>
      <c r="K34" s="621"/>
      <c r="L34" s="621"/>
      <c r="M34" s="621"/>
      <c r="N34" s="621"/>
      <c r="O34" s="621"/>
      <c r="P34" s="621"/>
      <c r="Q34" s="622"/>
      <c r="R34" s="623">
        <v>257939</v>
      </c>
      <c r="S34" s="624"/>
      <c r="T34" s="624"/>
      <c r="U34" s="624"/>
      <c r="V34" s="624"/>
      <c r="W34" s="624"/>
      <c r="X34" s="624"/>
      <c r="Y34" s="625"/>
      <c r="Z34" s="626">
        <v>5.3</v>
      </c>
      <c r="AA34" s="626"/>
      <c r="AB34" s="626"/>
      <c r="AC34" s="626"/>
      <c r="AD34" s="627" t="s">
        <v>237</v>
      </c>
      <c r="AE34" s="627"/>
      <c r="AF34" s="627"/>
      <c r="AG34" s="627"/>
      <c r="AH34" s="627"/>
      <c r="AI34" s="627"/>
      <c r="AJ34" s="627"/>
      <c r="AK34" s="627"/>
      <c r="AL34" s="628" t="s">
        <v>143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331</v>
      </c>
      <c r="CE34" s="621"/>
      <c r="CF34" s="621"/>
      <c r="CG34" s="621"/>
      <c r="CH34" s="621"/>
      <c r="CI34" s="621"/>
      <c r="CJ34" s="621"/>
      <c r="CK34" s="621"/>
      <c r="CL34" s="621"/>
      <c r="CM34" s="621"/>
      <c r="CN34" s="621"/>
      <c r="CO34" s="621"/>
      <c r="CP34" s="621"/>
      <c r="CQ34" s="622"/>
      <c r="CR34" s="623">
        <v>794797</v>
      </c>
      <c r="CS34" s="624"/>
      <c r="CT34" s="624"/>
      <c r="CU34" s="624"/>
      <c r="CV34" s="624"/>
      <c r="CW34" s="624"/>
      <c r="CX34" s="624"/>
      <c r="CY34" s="625"/>
      <c r="CZ34" s="628">
        <v>16.8</v>
      </c>
      <c r="DA34" s="655"/>
      <c r="DB34" s="655"/>
      <c r="DC34" s="658"/>
      <c r="DD34" s="632">
        <v>393788</v>
      </c>
      <c r="DE34" s="624"/>
      <c r="DF34" s="624"/>
      <c r="DG34" s="624"/>
      <c r="DH34" s="624"/>
      <c r="DI34" s="624"/>
      <c r="DJ34" s="624"/>
      <c r="DK34" s="625"/>
      <c r="DL34" s="632">
        <v>293934</v>
      </c>
      <c r="DM34" s="624"/>
      <c r="DN34" s="624"/>
      <c r="DO34" s="624"/>
      <c r="DP34" s="624"/>
      <c r="DQ34" s="624"/>
      <c r="DR34" s="624"/>
      <c r="DS34" s="624"/>
      <c r="DT34" s="624"/>
      <c r="DU34" s="624"/>
      <c r="DV34" s="625"/>
      <c r="DW34" s="628">
        <v>10.9</v>
      </c>
      <c r="DX34" s="655"/>
      <c r="DY34" s="655"/>
      <c r="DZ34" s="655"/>
      <c r="EA34" s="655"/>
      <c r="EB34" s="655"/>
      <c r="EC34" s="656"/>
    </row>
    <row r="35" spans="2:133" ht="11.25" customHeight="1" x14ac:dyDescent="0.15">
      <c r="B35" s="620" t="s">
        <v>332</v>
      </c>
      <c r="C35" s="621"/>
      <c r="D35" s="621"/>
      <c r="E35" s="621"/>
      <c r="F35" s="621"/>
      <c r="G35" s="621"/>
      <c r="H35" s="621"/>
      <c r="I35" s="621"/>
      <c r="J35" s="621"/>
      <c r="K35" s="621"/>
      <c r="L35" s="621"/>
      <c r="M35" s="621"/>
      <c r="N35" s="621"/>
      <c r="O35" s="621"/>
      <c r="P35" s="621"/>
      <c r="Q35" s="622"/>
      <c r="R35" s="623">
        <v>29920</v>
      </c>
      <c r="S35" s="624"/>
      <c r="T35" s="624"/>
      <c r="U35" s="624"/>
      <c r="V35" s="624"/>
      <c r="W35" s="624"/>
      <c r="X35" s="624"/>
      <c r="Y35" s="625"/>
      <c r="Z35" s="626">
        <v>0.6</v>
      </c>
      <c r="AA35" s="626"/>
      <c r="AB35" s="626"/>
      <c r="AC35" s="626"/>
      <c r="AD35" s="627" t="s">
        <v>143</v>
      </c>
      <c r="AE35" s="627"/>
      <c r="AF35" s="627"/>
      <c r="AG35" s="627"/>
      <c r="AH35" s="627"/>
      <c r="AI35" s="627"/>
      <c r="AJ35" s="627"/>
      <c r="AK35" s="627"/>
      <c r="AL35" s="628" t="s">
        <v>237</v>
      </c>
      <c r="AM35" s="629"/>
      <c r="AN35" s="629"/>
      <c r="AO35" s="630"/>
      <c r="AP35" s="222"/>
      <c r="AQ35" s="605" t="s">
        <v>333</v>
      </c>
      <c r="AR35" s="606"/>
      <c r="AS35" s="606"/>
      <c r="AT35" s="606"/>
      <c r="AU35" s="606"/>
      <c r="AV35" s="606"/>
      <c r="AW35" s="606"/>
      <c r="AX35" s="606"/>
      <c r="AY35" s="606"/>
      <c r="AZ35" s="606"/>
      <c r="BA35" s="606"/>
      <c r="BB35" s="606"/>
      <c r="BC35" s="606"/>
      <c r="BD35" s="606"/>
      <c r="BE35" s="606"/>
      <c r="BF35" s="607"/>
      <c r="BG35" s="605" t="s">
        <v>334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335</v>
      </c>
      <c r="CE35" s="621"/>
      <c r="CF35" s="621"/>
      <c r="CG35" s="621"/>
      <c r="CH35" s="621"/>
      <c r="CI35" s="621"/>
      <c r="CJ35" s="621"/>
      <c r="CK35" s="621"/>
      <c r="CL35" s="621"/>
      <c r="CM35" s="621"/>
      <c r="CN35" s="621"/>
      <c r="CO35" s="621"/>
      <c r="CP35" s="621"/>
      <c r="CQ35" s="622"/>
      <c r="CR35" s="623">
        <v>27667</v>
      </c>
      <c r="CS35" s="653"/>
      <c r="CT35" s="653"/>
      <c r="CU35" s="653"/>
      <c r="CV35" s="653"/>
      <c r="CW35" s="653"/>
      <c r="CX35" s="653"/>
      <c r="CY35" s="654"/>
      <c r="CZ35" s="628">
        <v>0.6</v>
      </c>
      <c r="DA35" s="655"/>
      <c r="DB35" s="655"/>
      <c r="DC35" s="658"/>
      <c r="DD35" s="632">
        <v>27667</v>
      </c>
      <c r="DE35" s="653"/>
      <c r="DF35" s="653"/>
      <c r="DG35" s="653"/>
      <c r="DH35" s="653"/>
      <c r="DI35" s="653"/>
      <c r="DJ35" s="653"/>
      <c r="DK35" s="654"/>
      <c r="DL35" s="632">
        <v>27667</v>
      </c>
      <c r="DM35" s="653"/>
      <c r="DN35" s="653"/>
      <c r="DO35" s="653"/>
      <c r="DP35" s="653"/>
      <c r="DQ35" s="653"/>
      <c r="DR35" s="653"/>
      <c r="DS35" s="653"/>
      <c r="DT35" s="653"/>
      <c r="DU35" s="653"/>
      <c r="DV35" s="654"/>
      <c r="DW35" s="628">
        <v>1</v>
      </c>
      <c r="DX35" s="655"/>
      <c r="DY35" s="655"/>
      <c r="DZ35" s="655"/>
      <c r="EA35" s="655"/>
      <c r="EB35" s="655"/>
      <c r="EC35" s="656"/>
    </row>
    <row r="36" spans="2:133" ht="11.25" customHeight="1" x14ac:dyDescent="0.15">
      <c r="B36" s="620" t="s">
        <v>336</v>
      </c>
      <c r="C36" s="621"/>
      <c r="D36" s="621"/>
      <c r="E36" s="621"/>
      <c r="F36" s="621"/>
      <c r="G36" s="621"/>
      <c r="H36" s="621"/>
      <c r="I36" s="621"/>
      <c r="J36" s="621"/>
      <c r="K36" s="621"/>
      <c r="L36" s="621"/>
      <c r="M36" s="621"/>
      <c r="N36" s="621"/>
      <c r="O36" s="621"/>
      <c r="P36" s="621"/>
      <c r="Q36" s="622"/>
      <c r="R36" s="623">
        <v>130268</v>
      </c>
      <c r="S36" s="624"/>
      <c r="T36" s="624"/>
      <c r="U36" s="624"/>
      <c r="V36" s="624"/>
      <c r="W36" s="624"/>
      <c r="X36" s="624"/>
      <c r="Y36" s="625"/>
      <c r="Z36" s="626">
        <v>2.7</v>
      </c>
      <c r="AA36" s="626"/>
      <c r="AB36" s="626"/>
      <c r="AC36" s="626"/>
      <c r="AD36" s="627" t="s">
        <v>237</v>
      </c>
      <c r="AE36" s="627"/>
      <c r="AF36" s="627"/>
      <c r="AG36" s="627"/>
      <c r="AH36" s="627"/>
      <c r="AI36" s="627"/>
      <c r="AJ36" s="627"/>
      <c r="AK36" s="627"/>
      <c r="AL36" s="628" t="s">
        <v>237</v>
      </c>
      <c r="AM36" s="629"/>
      <c r="AN36" s="629"/>
      <c r="AO36" s="630"/>
      <c r="AP36" s="222"/>
      <c r="AQ36" s="685" t="s">
        <v>337</v>
      </c>
      <c r="AR36" s="686"/>
      <c r="AS36" s="686"/>
      <c r="AT36" s="686"/>
      <c r="AU36" s="686"/>
      <c r="AV36" s="686"/>
      <c r="AW36" s="686"/>
      <c r="AX36" s="686"/>
      <c r="AY36" s="687"/>
      <c r="AZ36" s="612">
        <v>559234</v>
      </c>
      <c r="BA36" s="613"/>
      <c r="BB36" s="613"/>
      <c r="BC36" s="613"/>
      <c r="BD36" s="613"/>
      <c r="BE36" s="613"/>
      <c r="BF36" s="688"/>
      <c r="BG36" s="609" t="s">
        <v>338</v>
      </c>
      <c r="BH36" s="610"/>
      <c r="BI36" s="610"/>
      <c r="BJ36" s="610"/>
      <c r="BK36" s="610"/>
      <c r="BL36" s="610"/>
      <c r="BM36" s="610"/>
      <c r="BN36" s="610"/>
      <c r="BO36" s="610"/>
      <c r="BP36" s="610"/>
      <c r="BQ36" s="610"/>
      <c r="BR36" s="610"/>
      <c r="BS36" s="610"/>
      <c r="BT36" s="610"/>
      <c r="BU36" s="611"/>
      <c r="BV36" s="612">
        <v>5233</v>
      </c>
      <c r="BW36" s="613"/>
      <c r="BX36" s="613"/>
      <c r="BY36" s="613"/>
      <c r="BZ36" s="613"/>
      <c r="CA36" s="613"/>
      <c r="CB36" s="688"/>
      <c r="CD36" s="620" t="s">
        <v>339</v>
      </c>
      <c r="CE36" s="621"/>
      <c r="CF36" s="621"/>
      <c r="CG36" s="621"/>
      <c r="CH36" s="621"/>
      <c r="CI36" s="621"/>
      <c r="CJ36" s="621"/>
      <c r="CK36" s="621"/>
      <c r="CL36" s="621"/>
      <c r="CM36" s="621"/>
      <c r="CN36" s="621"/>
      <c r="CO36" s="621"/>
      <c r="CP36" s="621"/>
      <c r="CQ36" s="622"/>
      <c r="CR36" s="623">
        <v>858553</v>
      </c>
      <c r="CS36" s="624"/>
      <c r="CT36" s="624"/>
      <c r="CU36" s="624"/>
      <c r="CV36" s="624"/>
      <c r="CW36" s="624"/>
      <c r="CX36" s="624"/>
      <c r="CY36" s="625"/>
      <c r="CZ36" s="628">
        <v>18.100000000000001</v>
      </c>
      <c r="DA36" s="655"/>
      <c r="DB36" s="655"/>
      <c r="DC36" s="658"/>
      <c r="DD36" s="632">
        <v>668499</v>
      </c>
      <c r="DE36" s="624"/>
      <c r="DF36" s="624"/>
      <c r="DG36" s="624"/>
      <c r="DH36" s="624"/>
      <c r="DI36" s="624"/>
      <c r="DJ36" s="624"/>
      <c r="DK36" s="625"/>
      <c r="DL36" s="632">
        <v>588891</v>
      </c>
      <c r="DM36" s="624"/>
      <c r="DN36" s="624"/>
      <c r="DO36" s="624"/>
      <c r="DP36" s="624"/>
      <c r="DQ36" s="624"/>
      <c r="DR36" s="624"/>
      <c r="DS36" s="624"/>
      <c r="DT36" s="624"/>
      <c r="DU36" s="624"/>
      <c r="DV36" s="625"/>
      <c r="DW36" s="628">
        <v>21.8</v>
      </c>
      <c r="DX36" s="655"/>
      <c r="DY36" s="655"/>
      <c r="DZ36" s="655"/>
      <c r="EA36" s="655"/>
      <c r="EB36" s="655"/>
      <c r="EC36" s="656"/>
    </row>
    <row r="37" spans="2:133" ht="11.25" customHeight="1" x14ac:dyDescent="0.15">
      <c r="B37" s="620" t="s">
        <v>340</v>
      </c>
      <c r="C37" s="621"/>
      <c r="D37" s="621"/>
      <c r="E37" s="621"/>
      <c r="F37" s="621"/>
      <c r="G37" s="621"/>
      <c r="H37" s="621"/>
      <c r="I37" s="621"/>
      <c r="J37" s="621"/>
      <c r="K37" s="621"/>
      <c r="L37" s="621"/>
      <c r="M37" s="621"/>
      <c r="N37" s="621"/>
      <c r="O37" s="621"/>
      <c r="P37" s="621"/>
      <c r="Q37" s="622"/>
      <c r="R37" s="623">
        <v>329055</v>
      </c>
      <c r="S37" s="624"/>
      <c r="T37" s="624"/>
      <c r="U37" s="624"/>
      <c r="V37" s="624"/>
      <c r="W37" s="624"/>
      <c r="X37" s="624"/>
      <c r="Y37" s="625"/>
      <c r="Z37" s="626">
        <v>6.8</v>
      </c>
      <c r="AA37" s="626"/>
      <c r="AB37" s="626"/>
      <c r="AC37" s="626"/>
      <c r="AD37" s="627">
        <v>1616</v>
      </c>
      <c r="AE37" s="627"/>
      <c r="AF37" s="627"/>
      <c r="AG37" s="627"/>
      <c r="AH37" s="627"/>
      <c r="AI37" s="627"/>
      <c r="AJ37" s="627"/>
      <c r="AK37" s="627"/>
      <c r="AL37" s="628">
        <v>0.1</v>
      </c>
      <c r="AM37" s="629"/>
      <c r="AN37" s="629"/>
      <c r="AO37" s="630"/>
      <c r="AQ37" s="689" t="s">
        <v>341</v>
      </c>
      <c r="AR37" s="690"/>
      <c r="AS37" s="690"/>
      <c r="AT37" s="690"/>
      <c r="AU37" s="690"/>
      <c r="AV37" s="690"/>
      <c r="AW37" s="690"/>
      <c r="AX37" s="690"/>
      <c r="AY37" s="691"/>
      <c r="AZ37" s="623">
        <v>265000</v>
      </c>
      <c r="BA37" s="624"/>
      <c r="BB37" s="624"/>
      <c r="BC37" s="624"/>
      <c r="BD37" s="653"/>
      <c r="BE37" s="653"/>
      <c r="BF37" s="669"/>
      <c r="BG37" s="620" t="s">
        <v>342</v>
      </c>
      <c r="BH37" s="621"/>
      <c r="BI37" s="621"/>
      <c r="BJ37" s="621"/>
      <c r="BK37" s="621"/>
      <c r="BL37" s="621"/>
      <c r="BM37" s="621"/>
      <c r="BN37" s="621"/>
      <c r="BO37" s="621"/>
      <c r="BP37" s="621"/>
      <c r="BQ37" s="621"/>
      <c r="BR37" s="621"/>
      <c r="BS37" s="621"/>
      <c r="BT37" s="621"/>
      <c r="BU37" s="622"/>
      <c r="BV37" s="623">
        <v>3801</v>
      </c>
      <c r="BW37" s="624"/>
      <c r="BX37" s="624"/>
      <c r="BY37" s="624"/>
      <c r="BZ37" s="624"/>
      <c r="CA37" s="624"/>
      <c r="CB37" s="633"/>
      <c r="CD37" s="620" t="s">
        <v>343</v>
      </c>
      <c r="CE37" s="621"/>
      <c r="CF37" s="621"/>
      <c r="CG37" s="621"/>
      <c r="CH37" s="621"/>
      <c r="CI37" s="621"/>
      <c r="CJ37" s="621"/>
      <c r="CK37" s="621"/>
      <c r="CL37" s="621"/>
      <c r="CM37" s="621"/>
      <c r="CN37" s="621"/>
      <c r="CO37" s="621"/>
      <c r="CP37" s="621"/>
      <c r="CQ37" s="622"/>
      <c r="CR37" s="623">
        <v>91775</v>
      </c>
      <c r="CS37" s="653"/>
      <c r="CT37" s="653"/>
      <c r="CU37" s="653"/>
      <c r="CV37" s="653"/>
      <c r="CW37" s="653"/>
      <c r="CX37" s="653"/>
      <c r="CY37" s="654"/>
      <c r="CZ37" s="628">
        <v>1.9</v>
      </c>
      <c r="DA37" s="655"/>
      <c r="DB37" s="655"/>
      <c r="DC37" s="658"/>
      <c r="DD37" s="632">
        <v>91775</v>
      </c>
      <c r="DE37" s="653"/>
      <c r="DF37" s="653"/>
      <c r="DG37" s="653"/>
      <c r="DH37" s="653"/>
      <c r="DI37" s="653"/>
      <c r="DJ37" s="653"/>
      <c r="DK37" s="654"/>
      <c r="DL37" s="632">
        <v>91775</v>
      </c>
      <c r="DM37" s="653"/>
      <c r="DN37" s="653"/>
      <c r="DO37" s="653"/>
      <c r="DP37" s="653"/>
      <c r="DQ37" s="653"/>
      <c r="DR37" s="653"/>
      <c r="DS37" s="653"/>
      <c r="DT37" s="653"/>
      <c r="DU37" s="653"/>
      <c r="DV37" s="654"/>
      <c r="DW37" s="628">
        <v>3.4</v>
      </c>
      <c r="DX37" s="655"/>
      <c r="DY37" s="655"/>
      <c r="DZ37" s="655"/>
      <c r="EA37" s="655"/>
      <c r="EB37" s="655"/>
      <c r="EC37" s="656"/>
    </row>
    <row r="38" spans="2:133" ht="11.25" customHeight="1" x14ac:dyDescent="0.15">
      <c r="B38" s="620" t="s">
        <v>344</v>
      </c>
      <c r="C38" s="621"/>
      <c r="D38" s="621"/>
      <c r="E38" s="621"/>
      <c r="F38" s="621"/>
      <c r="G38" s="621"/>
      <c r="H38" s="621"/>
      <c r="I38" s="621"/>
      <c r="J38" s="621"/>
      <c r="K38" s="621"/>
      <c r="L38" s="621"/>
      <c r="M38" s="621"/>
      <c r="N38" s="621"/>
      <c r="O38" s="621"/>
      <c r="P38" s="621"/>
      <c r="Q38" s="622"/>
      <c r="R38" s="623">
        <v>321700</v>
      </c>
      <c r="S38" s="624"/>
      <c r="T38" s="624"/>
      <c r="U38" s="624"/>
      <c r="V38" s="624"/>
      <c r="W38" s="624"/>
      <c r="X38" s="624"/>
      <c r="Y38" s="625"/>
      <c r="Z38" s="626">
        <v>6.6</v>
      </c>
      <c r="AA38" s="626"/>
      <c r="AB38" s="626"/>
      <c r="AC38" s="626"/>
      <c r="AD38" s="627" t="s">
        <v>237</v>
      </c>
      <c r="AE38" s="627"/>
      <c r="AF38" s="627"/>
      <c r="AG38" s="627"/>
      <c r="AH38" s="627"/>
      <c r="AI38" s="627"/>
      <c r="AJ38" s="627"/>
      <c r="AK38" s="627"/>
      <c r="AL38" s="628" t="s">
        <v>143</v>
      </c>
      <c r="AM38" s="629"/>
      <c r="AN38" s="629"/>
      <c r="AO38" s="630"/>
      <c r="AQ38" s="689" t="s">
        <v>345</v>
      </c>
      <c r="AR38" s="690"/>
      <c r="AS38" s="690"/>
      <c r="AT38" s="690"/>
      <c r="AU38" s="690"/>
      <c r="AV38" s="690"/>
      <c r="AW38" s="690"/>
      <c r="AX38" s="690"/>
      <c r="AY38" s="691"/>
      <c r="AZ38" s="623">
        <v>7446</v>
      </c>
      <c r="BA38" s="624"/>
      <c r="BB38" s="624"/>
      <c r="BC38" s="624"/>
      <c r="BD38" s="653"/>
      <c r="BE38" s="653"/>
      <c r="BF38" s="669"/>
      <c r="BG38" s="620" t="s">
        <v>346</v>
      </c>
      <c r="BH38" s="621"/>
      <c r="BI38" s="621"/>
      <c r="BJ38" s="621"/>
      <c r="BK38" s="621"/>
      <c r="BL38" s="621"/>
      <c r="BM38" s="621"/>
      <c r="BN38" s="621"/>
      <c r="BO38" s="621"/>
      <c r="BP38" s="621"/>
      <c r="BQ38" s="621"/>
      <c r="BR38" s="621"/>
      <c r="BS38" s="621"/>
      <c r="BT38" s="621"/>
      <c r="BU38" s="622"/>
      <c r="BV38" s="623">
        <v>731</v>
      </c>
      <c r="BW38" s="624"/>
      <c r="BX38" s="624"/>
      <c r="BY38" s="624"/>
      <c r="BZ38" s="624"/>
      <c r="CA38" s="624"/>
      <c r="CB38" s="633"/>
      <c r="CD38" s="620" t="s">
        <v>347</v>
      </c>
      <c r="CE38" s="621"/>
      <c r="CF38" s="621"/>
      <c r="CG38" s="621"/>
      <c r="CH38" s="621"/>
      <c r="CI38" s="621"/>
      <c r="CJ38" s="621"/>
      <c r="CK38" s="621"/>
      <c r="CL38" s="621"/>
      <c r="CM38" s="621"/>
      <c r="CN38" s="621"/>
      <c r="CO38" s="621"/>
      <c r="CP38" s="621"/>
      <c r="CQ38" s="622"/>
      <c r="CR38" s="623">
        <v>294234</v>
      </c>
      <c r="CS38" s="624"/>
      <c r="CT38" s="624"/>
      <c r="CU38" s="624"/>
      <c r="CV38" s="624"/>
      <c r="CW38" s="624"/>
      <c r="CX38" s="624"/>
      <c r="CY38" s="625"/>
      <c r="CZ38" s="628">
        <v>6.2</v>
      </c>
      <c r="DA38" s="655"/>
      <c r="DB38" s="655"/>
      <c r="DC38" s="658"/>
      <c r="DD38" s="632">
        <v>229641</v>
      </c>
      <c r="DE38" s="624"/>
      <c r="DF38" s="624"/>
      <c r="DG38" s="624"/>
      <c r="DH38" s="624"/>
      <c r="DI38" s="624"/>
      <c r="DJ38" s="624"/>
      <c r="DK38" s="625"/>
      <c r="DL38" s="632">
        <v>223028</v>
      </c>
      <c r="DM38" s="624"/>
      <c r="DN38" s="624"/>
      <c r="DO38" s="624"/>
      <c r="DP38" s="624"/>
      <c r="DQ38" s="624"/>
      <c r="DR38" s="624"/>
      <c r="DS38" s="624"/>
      <c r="DT38" s="624"/>
      <c r="DU38" s="624"/>
      <c r="DV38" s="625"/>
      <c r="DW38" s="628">
        <v>8.3000000000000007</v>
      </c>
      <c r="DX38" s="655"/>
      <c r="DY38" s="655"/>
      <c r="DZ38" s="655"/>
      <c r="EA38" s="655"/>
      <c r="EB38" s="655"/>
      <c r="EC38" s="656"/>
    </row>
    <row r="39" spans="2:133" ht="11.25" customHeight="1" x14ac:dyDescent="0.15">
      <c r="B39" s="620" t="s">
        <v>348</v>
      </c>
      <c r="C39" s="621"/>
      <c r="D39" s="621"/>
      <c r="E39" s="621"/>
      <c r="F39" s="621"/>
      <c r="G39" s="621"/>
      <c r="H39" s="621"/>
      <c r="I39" s="621"/>
      <c r="J39" s="621"/>
      <c r="K39" s="621"/>
      <c r="L39" s="621"/>
      <c r="M39" s="621"/>
      <c r="N39" s="621"/>
      <c r="O39" s="621"/>
      <c r="P39" s="621"/>
      <c r="Q39" s="622"/>
      <c r="R39" s="623" t="s">
        <v>143</v>
      </c>
      <c r="S39" s="624"/>
      <c r="T39" s="624"/>
      <c r="U39" s="624"/>
      <c r="V39" s="624"/>
      <c r="W39" s="624"/>
      <c r="X39" s="624"/>
      <c r="Y39" s="625"/>
      <c r="Z39" s="626" t="s">
        <v>143</v>
      </c>
      <c r="AA39" s="626"/>
      <c r="AB39" s="626"/>
      <c r="AC39" s="626"/>
      <c r="AD39" s="627" t="s">
        <v>143</v>
      </c>
      <c r="AE39" s="627"/>
      <c r="AF39" s="627"/>
      <c r="AG39" s="627"/>
      <c r="AH39" s="627"/>
      <c r="AI39" s="627"/>
      <c r="AJ39" s="627"/>
      <c r="AK39" s="627"/>
      <c r="AL39" s="628" t="s">
        <v>143</v>
      </c>
      <c r="AM39" s="629"/>
      <c r="AN39" s="629"/>
      <c r="AO39" s="630"/>
      <c r="AQ39" s="689" t="s">
        <v>349</v>
      </c>
      <c r="AR39" s="690"/>
      <c r="AS39" s="690"/>
      <c r="AT39" s="690"/>
      <c r="AU39" s="690"/>
      <c r="AV39" s="690"/>
      <c r="AW39" s="690"/>
      <c r="AX39" s="690"/>
      <c r="AY39" s="691"/>
      <c r="AZ39" s="623" t="s">
        <v>143</v>
      </c>
      <c r="BA39" s="624"/>
      <c r="BB39" s="624"/>
      <c r="BC39" s="624"/>
      <c r="BD39" s="653"/>
      <c r="BE39" s="653"/>
      <c r="BF39" s="669"/>
      <c r="BG39" s="620" t="s">
        <v>350</v>
      </c>
      <c r="BH39" s="621"/>
      <c r="BI39" s="621"/>
      <c r="BJ39" s="621"/>
      <c r="BK39" s="621"/>
      <c r="BL39" s="621"/>
      <c r="BM39" s="621"/>
      <c r="BN39" s="621"/>
      <c r="BO39" s="621"/>
      <c r="BP39" s="621"/>
      <c r="BQ39" s="621"/>
      <c r="BR39" s="621"/>
      <c r="BS39" s="621"/>
      <c r="BT39" s="621"/>
      <c r="BU39" s="622"/>
      <c r="BV39" s="623">
        <v>1035</v>
      </c>
      <c r="BW39" s="624"/>
      <c r="BX39" s="624"/>
      <c r="BY39" s="624"/>
      <c r="BZ39" s="624"/>
      <c r="CA39" s="624"/>
      <c r="CB39" s="633"/>
      <c r="CD39" s="620" t="s">
        <v>351</v>
      </c>
      <c r="CE39" s="621"/>
      <c r="CF39" s="621"/>
      <c r="CG39" s="621"/>
      <c r="CH39" s="621"/>
      <c r="CI39" s="621"/>
      <c r="CJ39" s="621"/>
      <c r="CK39" s="621"/>
      <c r="CL39" s="621"/>
      <c r="CM39" s="621"/>
      <c r="CN39" s="621"/>
      <c r="CO39" s="621"/>
      <c r="CP39" s="621"/>
      <c r="CQ39" s="622"/>
      <c r="CR39" s="623">
        <v>376692</v>
      </c>
      <c r="CS39" s="653"/>
      <c r="CT39" s="653"/>
      <c r="CU39" s="653"/>
      <c r="CV39" s="653"/>
      <c r="CW39" s="653"/>
      <c r="CX39" s="653"/>
      <c r="CY39" s="654"/>
      <c r="CZ39" s="628">
        <v>7.9</v>
      </c>
      <c r="DA39" s="655"/>
      <c r="DB39" s="655"/>
      <c r="DC39" s="658"/>
      <c r="DD39" s="632">
        <v>268871</v>
      </c>
      <c r="DE39" s="653"/>
      <c r="DF39" s="653"/>
      <c r="DG39" s="653"/>
      <c r="DH39" s="653"/>
      <c r="DI39" s="653"/>
      <c r="DJ39" s="653"/>
      <c r="DK39" s="654"/>
      <c r="DL39" s="632" t="s">
        <v>237</v>
      </c>
      <c r="DM39" s="653"/>
      <c r="DN39" s="653"/>
      <c r="DO39" s="653"/>
      <c r="DP39" s="653"/>
      <c r="DQ39" s="653"/>
      <c r="DR39" s="653"/>
      <c r="DS39" s="653"/>
      <c r="DT39" s="653"/>
      <c r="DU39" s="653"/>
      <c r="DV39" s="654"/>
      <c r="DW39" s="628" t="s">
        <v>237</v>
      </c>
      <c r="DX39" s="655"/>
      <c r="DY39" s="655"/>
      <c r="DZ39" s="655"/>
      <c r="EA39" s="655"/>
      <c r="EB39" s="655"/>
      <c r="EC39" s="656"/>
    </row>
    <row r="40" spans="2:133" ht="11.25" customHeight="1" x14ac:dyDescent="0.15">
      <c r="B40" s="620" t="s">
        <v>352</v>
      </c>
      <c r="C40" s="621"/>
      <c r="D40" s="621"/>
      <c r="E40" s="621"/>
      <c r="F40" s="621"/>
      <c r="G40" s="621"/>
      <c r="H40" s="621"/>
      <c r="I40" s="621"/>
      <c r="J40" s="621"/>
      <c r="K40" s="621"/>
      <c r="L40" s="621"/>
      <c r="M40" s="621"/>
      <c r="N40" s="621"/>
      <c r="O40" s="621"/>
      <c r="P40" s="621"/>
      <c r="Q40" s="622"/>
      <c r="R40" s="623">
        <v>22400</v>
      </c>
      <c r="S40" s="624"/>
      <c r="T40" s="624"/>
      <c r="U40" s="624"/>
      <c r="V40" s="624"/>
      <c r="W40" s="624"/>
      <c r="X40" s="624"/>
      <c r="Y40" s="625"/>
      <c r="Z40" s="626">
        <v>0.5</v>
      </c>
      <c r="AA40" s="626"/>
      <c r="AB40" s="626"/>
      <c r="AC40" s="626"/>
      <c r="AD40" s="627" t="s">
        <v>143</v>
      </c>
      <c r="AE40" s="627"/>
      <c r="AF40" s="627"/>
      <c r="AG40" s="627"/>
      <c r="AH40" s="627"/>
      <c r="AI40" s="627"/>
      <c r="AJ40" s="627"/>
      <c r="AK40" s="627"/>
      <c r="AL40" s="628" t="s">
        <v>237</v>
      </c>
      <c r="AM40" s="629"/>
      <c r="AN40" s="629"/>
      <c r="AO40" s="630"/>
      <c r="AQ40" s="689" t="s">
        <v>353</v>
      </c>
      <c r="AR40" s="690"/>
      <c r="AS40" s="690"/>
      <c r="AT40" s="690"/>
      <c r="AU40" s="690"/>
      <c r="AV40" s="690"/>
      <c r="AW40" s="690"/>
      <c r="AX40" s="690"/>
      <c r="AY40" s="691"/>
      <c r="AZ40" s="623" t="s">
        <v>237</v>
      </c>
      <c r="BA40" s="624"/>
      <c r="BB40" s="624"/>
      <c r="BC40" s="624"/>
      <c r="BD40" s="653"/>
      <c r="BE40" s="653"/>
      <c r="BF40" s="669"/>
      <c r="BG40" s="673" t="s">
        <v>354</v>
      </c>
      <c r="BH40" s="674"/>
      <c r="BI40" s="674"/>
      <c r="BJ40" s="674"/>
      <c r="BK40" s="674"/>
      <c r="BL40" s="223"/>
      <c r="BM40" s="621" t="s">
        <v>355</v>
      </c>
      <c r="BN40" s="621"/>
      <c r="BO40" s="621"/>
      <c r="BP40" s="621"/>
      <c r="BQ40" s="621"/>
      <c r="BR40" s="621"/>
      <c r="BS40" s="621"/>
      <c r="BT40" s="621"/>
      <c r="BU40" s="622"/>
      <c r="BV40" s="623">
        <v>87</v>
      </c>
      <c r="BW40" s="624"/>
      <c r="BX40" s="624"/>
      <c r="BY40" s="624"/>
      <c r="BZ40" s="624"/>
      <c r="CA40" s="624"/>
      <c r="CB40" s="633"/>
      <c r="CD40" s="620" t="s">
        <v>356</v>
      </c>
      <c r="CE40" s="621"/>
      <c r="CF40" s="621"/>
      <c r="CG40" s="621"/>
      <c r="CH40" s="621"/>
      <c r="CI40" s="621"/>
      <c r="CJ40" s="621"/>
      <c r="CK40" s="621"/>
      <c r="CL40" s="621"/>
      <c r="CM40" s="621"/>
      <c r="CN40" s="621"/>
      <c r="CO40" s="621"/>
      <c r="CP40" s="621"/>
      <c r="CQ40" s="622"/>
      <c r="CR40" s="623">
        <v>20</v>
      </c>
      <c r="CS40" s="624"/>
      <c r="CT40" s="624"/>
      <c r="CU40" s="624"/>
      <c r="CV40" s="624"/>
      <c r="CW40" s="624"/>
      <c r="CX40" s="624"/>
      <c r="CY40" s="625"/>
      <c r="CZ40" s="628">
        <v>0</v>
      </c>
      <c r="DA40" s="655"/>
      <c r="DB40" s="655"/>
      <c r="DC40" s="658"/>
      <c r="DD40" s="632" t="s">
        <v>237</v>
      </c>
      <c r="DE40" s="624"/>
      <c r="DF40" s="624"/>
      <c r="DG40" s="624"/>
      <c r="DH40" s="624"/>
      <c r="DI40" s="624"/>
      <c r="DJ40" s="624"/>
      <c r="DK40" s="625"/>
      <c r="DL40" s="632" t="s">
        <v>143</v>
      </c>
      <c r="DM40" s="624"/>
      <c r="DN40" s="624"/>
      <c r="DO40" s="624"/>
      <c r="DP40" s="624"/>
      <c r="DQ40" s="624"/>
      <c r="DR40" s="624"/>
      <c r="DS40" s="624"/>
      <c r="DT40" s="624"/>
      <c r="DU40" s="624"/>
      <c r="DV40" s="625"/>
      <c r="DW40" s="628" t="s">
        <v>143</v>
      </c>
      <c r="DX40" s="655"/>
      <c r="DY40" s="655"/>
      <c r="DZ40" s="655"/>
      <c r="EA40" s="655"/>
      <c r="EB40" s="655"/>
      <c r="EC40" s="656"/>
    </row>
    <row r="41" spans="2:133" ht="11.25" customHeight="1" x14ac:dyDescent="0.15">
      <c r="B41" s="644" t="s">
        <v>357</v>
      </c>
      <c r="C41" s="645"/>
      <c r="D41" s="645"/>
      <c r="E41" s="645"/>
      <c r="F41" s="645"/>
      <c r="G41" s="645"/>
      <c r="H41" s="645"/>
      <c r="I41" s="645"/>
      <c r="J41" s="645"/>
      <c r="K41" s="645"/>
      <c r="L41" s="645"/>
      <c r="M41" s="645"/>
      <c r="N41" s="645"/>
      <c r="O41" s="645"/>
      <c r="P41" s="645"/>
      <c r="Q41" s="646"/>
      <c r="R41" s="698">
        <v>4846226</v>
      </c>
      <c r="S41" s="699"/>
      <c r="T41" s="699"/>
      <c r="U41" s="699"/>
      <c r="V41" s="699"/>
      <c r="W41" s="699"/>
      <c r="X41" s="699"/>
      <c r="Y41" s="700"/>
      <c r="Z41" s="701">
        <v>100</v>
      </c>
      <c r="AA41" s="701"/>
      <c r="AB41" s="701"/>
      <c r="AC41" s="701"/>
      <c r="AD41" s="702">
        <v>2674979</v>
      </c>
      <c r="AE41" s="702"/>
      <c r="AF41" s="702"/>
      <c r="AG41" s="702"/>
      <c r="AH41" s="702"/>
      <c r="AI41" s="702"/>
      <c r="AJ41" s="702"/>
      <c r="AK41" s="702"/>
      <c r="AL41" s="703">
        <v>100</v>
      </c>
      <c r="AM41" s="683"/>
      <c r="AN41" s="683"/>
      <c r="AO41" s="704"/>
      <c r="AQ41" s="689" t="s">
        <v>358</v>
      </c>
      <c r="AR41" s="690"/>
      <c r="AS41" s="690"/>
      <c r="AT41" s="690"/>
      <c r="AU41" s="690"/>
      <c r="AV41" s="690"/>
      <c r="AW41" s="690"/>
      <c r="AX41" s="690"/>
      <c r="AY41" s="691"/>
      <c r="AZ41" s="623">
        <v>58291</v>
      </c>
      <c r="BA41" s="624"/>
      <c r="BB41" s="624"/>
      <c r="BC41" s="624"/>
      <c r="BD41" s="653"/>
      <c r="BE41" s="653"/>
      <c r="BF41" s="669"/>
      <c r="BG41" s="673"/>
      <c r="BH41" s="674"/>
      <c r="BI41" s="674"/>
      <c r="BJ41" s="674"/>
      <c r="BK41" s="674"/>
      <c r="BL41" s="223"/>
      <c r="BM41" s="621" t="s">
        <v>359</v>
      </c>
      <c r="BN41" s="621"/>
      <c r="BO41" s="621"/>
      <c r="BP41" s="621"/>
      <c r="BQ41" s="621"/>
      <c r="BR41" s="621"/>
      <c r="BS41" s="621"/>
      <c r="BT41" s="621"/>
      <c r="BU41" s="622"/>
      <c r="BV41" s="623" t="s">
        <v>143</v>
      </c>
      <c r="BW41" s="624"/>
      <c r="BX41" s="624"/>
      <c r="BY41" s="624"/>
      <c r="BZ41" s="624"/>
      <c r="CA41" s="624"/>
      <c r="CB41" s="633"/>
      <c r="CD41" s="620" t="s">
        <v>360</v>
      </c>
      <c r="CE41" s="621"/>
      <c r="CF41" s="621"/>
      <c r="CG41" s="621"/>
      <c r="CH41" s="621"/>
      <c r="CI41" s="621"/>
      <c r="CJ41" s="621"/>
      <c r="CK41" s="621"/>
      <c r="CL41" s="621"/>
      <c r="CM41" s="621"/>
      <c r="CN41" s="621"/>
      <c r="CO41" s="621"/>
      <c r="CP41" s="621"/>
      <c r="CQ41" s="622"/>
      <c r="CR41" s="623" t="s">
        <v>237</v>
      </c>
      <c r="CS41" s="653"/>
      <c r="CT41" s="653"/>
      <c r="CU41" s="653"/>
      <c r="CV41" s="653"/>
      <c r="CW41" s="653"/>
      <c r="CX41" s="653"/>
      <c r="CY41" s="654"/>
      <c r="CZ41" s="628" t="s">
        <v>237</v>
      </c>
      <c r="DA41" s="655"/>
      <c r="DB41" s="655"/>
      <c r="DC41" s="658"/>
      <c r="DD41" s="632" t="s">
        <v>143</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361</v>
      </c>
      <c r="AR42" s="706"/>
      <c r="AS42" s="706"/>
      <c r="AT42" s="706"/>
      <c r="AU42" s="706"/>
      <c r="AV42" s="706"/>
      <c r="AW42" s="706"/>
      <c r="AX42" s="706"/>
      <c r="AY42" s="707"/>
      <c r="AZ42" s="698">
        <v>228497</v>
      </c>
      <c r="BA42" s="699"/>
      <c r="BB42" s="699"/>
      <c r="BC42" s="699"/>
      <c r="BD42" s="682"/>
      <c r="BE42" s="682"/>
      <c r="BF42" s="684"/>
      <c r="BG42" s="675"/>
      <c r="BH42" s="676"/>
      <c r="BI42" s="676"/>
      <c r="BJ42" s="676"/>
      <c r="BK42" s="676"/>
      <c r="BL42" s="224"/>
      <c r="BM42" s="645" t="s">
        <v>362</v>
      </c>
      <c r="BN42" s="645"/>
      <c r="BO42" s="645"/>
      <c r="BP42" s="645"/>
      <c r="BQ42" s="645"/>
      <c r="BR42" s="645"/>
      <c r="BS42" s="645"/>
      <c r="BT42" s="645"/>
      <c r="BU42" s="646"/>
      <c r="BV42" s="698">
        <v>379</v>
      </c>
      <c r="BW42" s="699"/>
      <c r="BX42" s="699"/>
      <c r="BY42" s="699"/>
      <c r="BZ42" s="699"/>
      <c r="CA42" s="699"/>
      <c r="CB42" s="708"/>
      <c r="CD42" s="620" t="s">
        <v>363</v>
      </c>
      <c r="CE42" s="621"/>
      <c r="CF42" s="621"/>
      <c r="CG42" s="621"/>
      <c r="CH42" s="621"/>
      <c r="CI42" s="621"/>
      <c r="CJ42" s="621"/>
      <c r="CK42" s="621"/>
      <c r="CL42" s="621"/>
      <c r="CM42" s="621"/>
      <c r="CN42" s="621"/>
      <c r="CO42" s="621"/>
      <c r="CP42" s="621"/>
      <c r="CQ42" s="622"/>
      <c r="CR42" s="623">
        <v>698788</v>
      </c>
      <c r="CS42" s="653"/>
      <c r="CT42" s="653"/>
      <c r="CU42" s="653"/>
      <c r="CV42" s="653"/>
      <c r="CW42" s="653"/>
      <c r="CX42" s="653"/>
      <c r="CY42" s="654"/>
      <c r="CZ42" s="628">
        <v>14.7</v>
      </c>
      <c r="DA42" s="655"/>
      <c r="DB42" s="655"/>
      <c r="DC42" s="658"/>
      <c r="DD42" s="632">
        <v>250150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364</v>
      </c>
      <c r="CD43" s="620" t="s">
        <v>365</v>
      </c>
      <c r="CE43" s="621"/>
      <c r="CF43" s="621"/>
      <c r="CG43" s="621"/>
      <c r="CH43" s="621"/>
      <c r="CI43" s="621"/>
      <c r="CJ43" s="621"/>
      <c r="CK43" s="621"/>
      <c r="CL43" s="621"/>
      <c r="CM43" s="621"/>
      <c r="CN43" s="621"/>
      <c r="CO43" s="621"/>
      <c r="CP43" s="621"/>
      <c r="CQ43" s="622"/>
      <c r="CR43" s="623">
        <v>8470</v>
      </c>
      <c r="CS43" s="653"/>
      <c r="CT43" s="653"/>
      <c r="CU43" s="653"/>
      <c r="CV43" s="653"/>
      <c r="CW43" s="653"/>
      <c r="CX43" s="653"/>
      <c r="CY43" s="654"/>
      <c r="CZ43" s="628">
        <v>0.2</v>
      </c>
      <c r="DA43" s="655"/>
      <c r="DB43" s="655"/>
      <c r="DC43" s="658"/>
      <c r="DD43" s="632">
        <v>7383</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313</v>
      </c>
      <c r="CE44" s="662"/>
      <c r="CF44" s="620" t="s">
        <v>367</v>
      </c>
      <c r="CG44" s="621"/>
      <c r="CH44" s="621"/>
      <c r="CI44" s="621"/>
      <c r="CJ44" s="621"/>
      <c r="CK44" s="621"/>
      <c r="CL44" s="621"/>
      <c r="CM44" s="621"/>
      <c r="CN44" s="621"/>
      <c r="CO44" s="621"/>
      <c r="CP44" s="621"/>
      <c r="CQ44" s="622"/>
      <c r="CR44" s="623">
        <v>698788</v>
      </c>
      <c r="CS44" s="624"/>
      <c r="CT44" s="624"/>
      <c r="CU44" s="624"/>
      <c r="CV44" s="624"/>
      <c r="CW44" s="624"/>
      <c r="CX44" s="624"/>
      <c r="CY44" s="625"/>
      <c r="CZ44" s="628">
        <v>14.7</v>
      </c>
      <c r="DA44" s="629"/>
      <c r="DB44" s="629"/>
      <c r="DC44" s="635"/>
      <c r="DD44" s="632">
        <v>250150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369</v>
      </c>
      <c r="CG45" s="621"/>
      <c r="CH45" s="621"/>
      <c r="CI45" s="621"/>
      <c r="CJ45" s="621"/>
      <c r="CK45" s="621"/>
      <c r="CL45" s="621"/>
      <c r="CM45" s="621"/>
      <c r="CN45" s="621"/>
      <c r="CO45" s="621"/>
      <c r="CP45" s="621"/>
      <c r="CQ45" s="622"/>
      <c r="CR45" s="623">
        <v>11539</v>
      </c>
      <c r="CS45" s="653"/>
      <c r="CT45" s="653"/>
      <c r="CU45" s="653"/>
      <c r="CV45" s="653"/>
      <c r="CW45" s="653"/>
      <c r="CX45" s="653"/>
      <c r="CY45" s="654"/>
      <c r="CZ45" s="628">
        <v>0.2</v>
      </c>
      <c r="DA45" s="655"/>
      <c r="DB45" s="655"/>
      <c r="DC45" s="658"/>
      <c r="DD45" s="632">
        <v>4325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370</v>
      </c>
      <c r="CG46" s="621"/>
      <c r="CH46" s="621"/>
      <c r="CI46" s="621"/>
      <c r="CJ46" s="621"/>
      <c r="CK46" s="621"/>
      <c r="CL46" s="621"/>
      <c r="CM46" s="621"/>
      <c r="CN46" s="621"/>
      <c r="CO46" s="621"/>
      <c r="CP46" s="621"/>
      <c r="CQ46" s="622"/>
      <c r="CR46" s="623">
        <v>683889</v>
      </c>
      <c r="CS46" s="624"/>
      <c r="CT46" s="624"/>
      <c r="CU46" s="624"/>
      <c r="CV46" s="624"/>
      <c r="CW46" s="624"/>
      <c r="CX46" s="624"/>
      <c r="CY46" s="625"/>
      <c r="CZ46" s="628">
        <v>14.4</v>
      </c>
      <c r="DA46" s="629"/>
      <c r="DB46" s="629"/>
      <c r="DC46" s="635"/>
      <c r="DD46" s="632">
        <v>242465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371</v>
      </c>
      <c r="CG47" s="621"/>
      <c r="CH47" s="621"/>
      <c r="CI47" s="621"/>
      <c r="CJ47" s="621"/>
      <c r="CK47" s="621"/>
      <c r="CL47" s="621"/>
      <c r="CM47" s="621"/>
      <c r="CN47" s="621"/>
      <c r="CO47" s="621"/>
      <c r="CP47" s="621"/>
      <c r="CQ47" s="622"/>
      <c r="CR47" s="623" t="s">
        <v>237</v>
      </c>
      <c r="CS47" s="653"/>
      <c r="CT47" s="653"/>
      <c r="CU47" s="653"/>
      <c r="CV47" s="653"/>
      <c r="CW47" s="653"/>
      <c r="CX47" s="653"/>
      <c r="CY47" s="654"/>
      <c r="CZ47" s="628" t="s">
        <v>143</v>
      </c>
      <c r="DA47" s="655"/>
      <c r="DB47" s="655"/>
      <c r="DC47" s="658"/>
      <c r="DD47" s="632" t="s">
        <v>237</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372</v>
      </c>
      <c r="CG48" s="621"/>
      <c r="CH48" s="621"/>
      <c r="CI48" s="621"/>
      <c r="CJ48" s="621"/>
      <c r="CK48" s="621"/>
      <c r="CL48" s="621"/>
      <c r="CM48" s="621"/>
      <c r="CN48" s="621"/>
      <c r="CO48" s="621"/>
      <c r="CP48" s="621"/>
      <c r="CQ48" s="622"/>
      <c r="CR48" s="623" t="s">
        <v>143</v>
      </c>
      <c r="CS48" s="624"/>
      <c r="CT48" s="624"/>
      <c r="CU48" s="624"/>
      <c r="CV48" s="624"/>
      <c r="CW48" s="624"/>
      <c r="CX48" s="624"/>
      <c r="CY48" s="625"/>
      <c r="CZ48" s="628" t="s">
        <v>237</v>
      </c>
      <c r="DA48" s="629"/>
      <c r="DB48" s="629"/>
      <c r="DC48" s="635"/>
      <c r="DD48" s="632" t="s">
        <v>143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373</v>
      </c>
      <c r="CE49" s="645"/>
      <c r="CF49" s="645"/>
      <c r="CG49" s="645"/>
      <c r="CH49" s="645"/>
      <c r="CI49" s="645"/>
      <c r="CJ49" s="645"/>
      <c r="CK49" s="645"/>
      <c r="CL49" s="645"/>
      <c r="CM49" s="645"/>
      <c r="CN49" s="645"/>
      <c r="CO49" s="645"/>
      <c r="CP49" s="645"/>
      <c r="CQ49" s="646"/>
      <c r="CR49" s="698">
        <v>4744471</v>
      </c>
      <c r="CS49" s="682"/>
      <c r="CT49" s="682"/>
      <c r="CU49" s="682"/>
      <c r="CV49" s="682"/>
      <c r="CW49" s="682"/>
      <c r="CX49" s="682"/>
      <c r="CY49" s="711"/>
      <c r="CZ49" s="703">
        <v>100</v>
      </c>
      <c r="DA49" s="712"/>
      <c r="DB49" s="712"/>
      <c r="DC49" s="713"/>
      <c r="DD49" s="714">
        <v>3221030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UT0NVfiwvHCn9XZmSv3RASxbkczcN+DW81HC/yNRDEynB8K1WPU0FqQ93SmAC+GGvv7QGJaotg+UfXvSW4njg==" saltValue="oK+KynpfMCjQb0XQRbSh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375</v>
      </c>
      <c r="DK2" s="723"/>
      <c r="DL2" s="723"/>
      <c r="DM2" s="723"/>
      <c r="DN2" s="723"/>
      <c r="DO2" s="724"/>
      <c r="DP2" s="228"/>
      <c r="DQ2" s="722" t="s">
        <v>376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379</v>
      </c>
      <c r="B5" s="728"/>
      <c r="C5" s="728"/>
      <c r="D5" s="728"/>
      <c r="E5" s="728"/>
      <c r="F5" s="728"/>
      <c r="G5" s="728"/>
      <c r="H5" s="728"/>
      <c r="I5" s="728"/>
      <c r="J5" s="728"/>
      <c r="K5" s="728"/>
      <c r="L5" s="728"/>
      <c r="M5" s="728"/>
      <c r="N5" s="728"/>
      <c r="O5" s="728"/>
      <c r="P5" s="729"/>
      <c r="Q5" s="733" t="s">
        <v>380</v>
      </c>
      <c r="R5" s="734"/>
      <c r="S5" s="734"/>
      <c r="T5" s="734"/>
      <c r="U5" s="735"/>
      <c r="V5" s="733" t="s">
        <v>381</v>
      </c>
      <c r="W5" s="734"/>
      <c r="X5" s="734"/>
      <c r="Y5" s="734"/>
      <c r="Z5" s="735"/>
      <c r="AA5" s="733" t="s">
        <v>382</v>
      </c>
      <c r="AB5" s="734"/>
      <c r="AC5" s="734"/>
      <c r="AD5" s="734"/>
      <c r="AE5" s="734"/>
      <c r="AF5" s="739" t="s">
        <v>383</v>
      </c>
      <c r="AG5" s="734"/>
      <c r="AH5" s="734"/>
      <c r="AI5" s="734"/>
      <c r="AJ5" s="740"/>
      <c r="AK5" s="734" t="s">
        <v>384</v>
      </c>
      <c r="AL5" s="734"/>
      <c r="AM5" s="734"/>
      <c r="AN5" s="734"/>
      <c r="AO5" s="735"/>
      <c r="AP5" s="733" t="s">
        <v>385</v>
      </c>
      <c r="AQ5" s="734"/>
      <c r="AR5" s="734"/>
      <c r="AS5" s="734"/>
      <c r="AT5" s="735"/>
      <c r="AU5" s="733" t="s">
        <v>386</v>
      </c>
      <c r="AV5" s="734"/>
      <c r="AW5" s="734"/>
      <c r="AX5" s="734"/>
      <c r="AY5" s="740"/>
      <c r="AZ5" s="232"/>
      <c r="BA5" s="232"/>
      <c r="BB5" s="232"/>
      <c r="BC5" s="232"/>
      <c r="BD5" s="232"/>
      <c r="BE5" s="233"/>
      <c r="BF5" s="233"/>
      <c r="BG5" s="233"/>
      <c r="BH5" s="233"/>
      <c r="BI5" s="233"/>
      <c r="BJ5" s="233"/>
      <c r="BK5" s="233"/>
      <c r="BL5" s="233"/>
      <c r="BM5" s="233"/>
      <c r="BN5" s="233"/>
      <c r="BO5" s="233"/>
      <c r="BP5" s="233"/>
      <c r="BQ5" s="727" t="s">
        <v>387</v>
      </c>
      <c r="BR5" s="728"/>
      <c r="BS5" s="728"/>
      <c r="BT5" s="728"/>
      <c r="BU5" s="728"/>
      <c r="BV5" s="728"/>
      <c r="BW5" s="728"/>
      <c r="BX5" s="728"/>
      <c r="BY5" s="728"/>
      <c r="BZ5" s="728"/>
      <c r="CA5" s="728"/>
      <c r="CB5" s="728"/>
      <c r="CC5" s="728"/>
      <c r="CD5" s="728"/>
      <c r="CE5" s="728"/>
      <c r="CF5" s="728"/>
      <c r="CG5" s="729"/>
      <c r="CH5" s="733" t="s">
        <v>388</v>
      </c>
      <c r="CI5" s="734"/>
      <c r="CJ5" s="734"/>
      <c r="CK5" s="734"/>
      <c r="CL5" s="735"/>
      <c r="CM5" s="733" t="s">
        <v>389</v>
      </c>
      <c r="CN5" s="734"/>
      <c r="CO5" s="734"/>
      <c r="CP5" s="734"/>
      <c r="CQ5" s="735"/>
      <c r="CR5" s="733" t="s">
        <v>390</v>
      </c>
      <c r="CS5" s="734"/>
      <c r="CT5" s="734"/>
      <c r="CU5" s="734"/>
      <c r="CV5" s="735"/>
      <c r="CW5" s="733" t="s">
        <v>391</v>
      </c>
      <c r="CX5" s="734"/>
      <c r="CY5" s="734"/>
      <c r="CZ5" s="734"/>
      <c r="DA5" s="735"/>
      <c r="DB5" s="733" t="s">
        <v>392</v>
      </c>
      <c r="DC5" s="734"/>
      <c r="DD5" s="734"/>
      <c r="DE5" s="734"/>
      <c r="DF5" s="735"/>
      <c r="DG5" s="763" t="s">
        <v>393</v>
      </c>
      <c r="DH5" s="764"/>
      <c r="DI5" s="764"/>
      <c r="DJ5" s="764"/>
      <c r="DK5" s="765"/>
      <c r="DL5" s="763" t="s">
        <v>394</v>
      </c>
      <c r="DM5" s="764"/>
      <c r="DN5" s="764"/>
      <c r="DO5" s="764"/>
      <c r="DP5" s="765"/>
      <c r="DQ5" s="733" t="s">
        <v>395</v>
      </c>
      <c r="DR5" s="734"/>
      <c r="DS5" s="734"/>
      <c r="DT5" s="734"/>
      <c r="DU5" s="735"/>
      <c r="DV5" s="733" t="s">
        <v>386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396</v>
      </c>
      <c r="C7" s="750"/>
      <c r="D7" s="750"/>
      <c r="E7" s="750"/>
      <c r="F7" s="750"/>
      <c r="G7" s="750"/>
      <c r="H7" s="750"/>
      <c r="I7" s="750"/>
      <c r="J7" s="750"/>
      <c r="K7" s="750"/>
      <c r="L7" s="750"/>
      <c r="M7" s="750"/>
      <c r="N7" s="750"/>
      <c r="O7" s="750"/>
      <c r="P7" s="751"/>
      <c r="Q7" s="752">
        <v>4846</v>
      </c>
      <c r="R7" s="753"/>
      <c r="S7" s="753"/>
      <c r="T7" s="753"/>
      <c r="U7" s="753"/>
      <c r="V7" s="753">
        <v>4744</v>
      </c>
      <c r="W7" s="753"/>
      <c r="X7" s="753"/>
      <c r="Y7" s="753"/>
      <c r="Z7" s="753"/>
      <c r="AA7" s="753">
        <v>102</v>
      </c>
      <c r="AB7" s="753"/>
      <c r="AC7" s="753"/>
      <c r="AD7" s="753"/>
      <c r="AE7" s="754"/>
      <c r="AF7" s="755">
        <v>99</v>
      </c>
      <c r="AG7" s="756"/>
      <c r="AH7" s="756"/>
      <c r="AI7" s="756"/>
      <c r="AJ7" s="757"/>
      <c r="AK7" s="758" t="s">
        <v>582</v>
      </c>
      <c r="AL7" s="759"/>
      <c r="AM7" s="759"/>
      <c r="AN7" s="759"/>
      <c r="AO7" s="759"/>
      <c r="AP7" s="759">
        <v>5439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397</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v>0</v>
      </c>
      <c r="AB8" s="784"/>
      <c r="AC8" s="784"/>
      <c r="AD8" s="784"/>
      <c r="AE8" s="785"/>
      <c r="AF8" s="786" t="s">
        <v>143</v>
      </c>
      <c r="AG8" s="787"/>
      <c r="AH8" s="787"/>
      <c r="AI8" s="787"/>
      <c r="AJ8" s="788"/>
      <c r="AK8" s="769" t="s">
        <v>582</v>
      </c>
      <c r="AL8" s="770"/>
      <c r="AM8" s="770"/>
      <c r="AN8" s="770"/>
      <c r="AO8" s="770"/>
      <c r="AP8" s="770" t="s">
        <v>582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398</v>
      </c>
      <c r="C9" s="781"/>
      <c r="D9" s="781"/>
      <c r="E9" s="781"/>
      <c r="F9" s="781"/>
      <c r="G9" s="781"/>
      <c r="H9" s="781"/>
      <c r="I9" s="781"/>
      <c r="J9" s="781"/>
      <c r="K9" s="781"/>
      <c r="L9" s="781"/>
      <c r="M9" s="781"/>
      <c r="N9" s="781"/>
      <c r="O9" s="781"/>
      <c r="P9" s="782"/>
      <c r="Q9" s="783">
        <v>121</v>
      </c>
      <c r="R9" s="784"/>
      <c r="S9" s="784"/>
      <c r="T9" s="784"/>
      <c r="U9" s="784"/>
      <c r="V9" s="784">
        <v>121</v>
      </c>
      <c r="W9" s="784"/>
      <c r="X9" s="784"/>
      <c r="Y9" s="784"/>
      <c r="Z9" s="784"/>
      <c r="AA9" s="784">
        <v>0</v>
      </c>
      <c r="AB9" s="784"/>
      <c r="AC9" s="784"/>
      <c r="AD9" s="784"/>
      <c r="AE9" s="785"/>
      <c r="AF9" s="786" t="s">
        <v>143</v>
      </c>
      <c r="AG9" s="787"/>
      <c r="AH9" s="787"/>
      <c r="AI9" s="787"/>
      <c r="AJ9" s="788"/>
      <c r="AK9" s="769" t="s">
        <v>582</v>
      </c>
      <c r="AL9" s="770"/>
      <c r="AM9" s="770"/>
      <c r="AN9" s="770"/>
      <c r="AO9" s="770"/>
      <c r="AP9" s="770" t="s">
        <v>582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400</v>
      </c>
      <c r="B23" s="789" t="s">
        <v>401</v>
      </c>
      <c r="C23" s="790"/>
      <c r="D23" s="790"/>
      <c r="E23" s="790"/>
      <c r="F23" s="790"/>
      <c r="G23" s="790"/>
      <c r="H23" s="790"/>
      <c r="I23" s="790"/>
      <c r="J23" s="790"/>
      <c r="K23" s="790"/>
      <c r="L23" s="790"/>
      <c r="M23" s="790"/>
      <c r="N23" s="790"/>
      <c r="O23" s="790"/>
      <c r="P23" s="791"/>
      <c r="Q23" s="792">
        <v>4846</v>
      </c>
      <c r="R23" s="793"/>
      <c r="S23" s="793"/>
      <c r="T23" s="793"/>
      <c r="U23" s="793"/>
      <c r="V23" s="793">
        <v>4744</v>
      </c>
      <c r="W23" s="793"/>
      <c r="X23" s="793"/>
      <c r="Y23" s="793"/>
      <c r="Z23" s="793"/>
      <c r="AA23" s="793">
        <v>102</v>
      </c>
      <c r="AB23" s="793"/>
      <c r="AC23" s="793"/>
      <c r="AD23" s="793"/>
      <c r="AE23" s="794"/>
      <c r="AF23" s="795">
        <v>99</v>
      </c>
      <c r="AG23" s="793"/>
      <c r="AH23" s="793"/>
      <c r="AI23" s="793"/>
      <c r="AJ23" s="796"/>
      <c r="AK23" s="797"/>
      <c r="AL23" s="798"/>
      <c r="AM23" s="798"/>
      <c r="AN23" s="798"/>
      <c r="AO23" s="798"/>
      <c r="AP23" s="793">
        <v>5439</v>
      </c>
      <c r="AQ23" s="793"/>
      <c r="AR23" s="793"/>
      <c r="AS23" s="793"/>
      <c r="AT23" s="793"/>
      <c r="AU23" s="809"/>
      <c r="AV23" s="809"/>
      <c r="AW23" s="809"/>
      <c r="AX23" s="809"/>
      <c r="AY23" s="810"/>
      <c r="AZ23" s="811" t="s">
        <v>143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379</v>
      </c>
      <c r="B26" s="728"/>
      <c r="C26" s="728"/>
      <c r="D26" s="728"/>
      <c r="E26" s="728"/>
      <c r="F26" s="728"/>
      <c r="G26" s="728"/>
      <c r="H26" s="728"/>
      <c r="I26" s="728"/>
      <c r="J26" s="728"/>
      <c r="K26" s="728"/>
      <c r="L26" s="728"/>
      <c r="M26" s="728"/>
      <c r="N26" s="728"/>
      <c r="O26" s="728"/>
      <c r="P26" s="729"/>
      <c r="Q26" s="733" t="s">
        <v>404</v>
      </c>
      <c r="R26" s="734"/>
      <c r="S26" s="734"/>
      <c r="T26" s="734"/>
      <c r="U26" s="735"/>
      <c r="V26" s="733" t="s">
        <v>405</v>
      </c>
      <c r="W26" s="734"/>
      <c r="X26" s="734"/>
      <c r="Y26" s="734"/>
      <c r="Z26" s="735"/>
      <c r="AA26" s="733" t="s">
        <v>406</v>
      </c>
      <c r="AB26" s="734"/>
      <c r="AC26" s="734"/>
      <c r="AD26" s="734"/>
      <c r="AE26" s="734"/>
      <c r="AF26" s="814" t="s">
        <v>407</v>
      </c>
      <c r="AG26" s="815"/>
      <c r="AH26" s="815"/>
      <c r="AI26" s="815"/>
      <c r="AJ26" s="816"/>
      <c r="AK26" s="734" t="s">
        <v>408</v>
      </c>
      <c r="AL26" s="734"/>
      <c r="AM26" s="734"/>
      <c r="AN26" s="734"/>
      <c r="AO26" s="735"/>
      <c r="AP26" s="733" t="s">
        <v>409</v>
      </c>
      <c r="AQ26" s="734"/>
      <c r="AR26" s="734"/>
      <c r="AS26" s="734"/>
      <c r="AT26" s="735"/>
      <c r="AU26" s="733" t="s">
        <v>410</v>
      </c>
      <c r="AV26" s="734"/>
      <c r="AW26" s="734"/>
      <c r="AX26" s="734"/>
      <c r="AY26" s="735"/>
      <c r="AZ26" s="733" t="s">
        <v>411</v>
      </c>
      <c r="BA26" s="734"/>
      <c r="BB26" s="734"/>
      <c r="BC26" s="734"/>
      <c r="BD26" s="735"/>
      <c r="BE26" s="733" t="s">
        <v>386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412</v>
      </c>
      <c r="C28" s="750"/>
      <c r="D28" s="750"/>
      <c r="E28" s="750"/>
      <c r="F28" s="750"/>
      <c r="G28" s="750"/>
      <c r="H28" s="750"/>
      <c r="I28" s="750"/>
      <c r="J28" s="750"/>
      <c r="K28" s="750"/>
      <c r="L28" s="750"/>
      <c r="M28" s="750"/>
      <c r="N28" s="750"/>
      <c r="O28" s="750"/>
      <c r="P28" s="751"/>
      <c r="Q28" s="822">
        <v>580</v>
      </c>
      <c r="R28" s="823"/>
      <c r="S28" s="823"/>
      <c r="T28" s="823"/>
      <c r="U28" s="823"/>
      <c r="V28" s="823">
        <v>575</v>
      </c>
      <c r="W28" s="823"/>
      <c r="X28" s="823"/>
      <c r="Y28" s="823"/>
      <c r="Z28" s="823"/>
      <c r="AA28" s="823">
        <v>5</v>
      </c>
      <c r="AB28" s="823"/>
      <c r="AC28" s="823"/>
      <c r="AD28" s="823"/>
      <c r="AE28" s="824"/>
      <c r="AF28" s="825">
        <v>5</v>
      </c>
      <c r="AG28" s="823"/>
      <c r="AH28" s="823"/>
      <c r="AI28" s="823"/>
      <c r="AJ28" s="826"/>
      <c r="AK28" s="827">
        <v>54</v>
      </c>
      <c r="AL28" s="828"/>
      <c r="AM28" s="828"/>
      <c r="AN28" s="828"/>
      <c r="AO28" s="828"/>
      <c r="AP28" s="828" t="s">
        <v>582</v>
      </c>
      <c r="AQ28" s="828"/>
      <c r="AR28" s="828"/>
      <c r="AS28" s="828"/>
      <c r="AT28" s="828"/>
      <c r="AU28" s="828" t="s">
        <v>582</v>
      </c>
      <c r="AV28" s="828"/>
      <c r="AW28" s="828"/>
      <c r="AX28" s="828"/>
      <c r="AY28" s="828"/>
      <c r="AZ28" s="829" t="s">
        <v>582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413</v>
      </c>
      <c r="C29" s="781"/>
      <c r="D29" s="781"/>
      <c r="E29" s="781"/>
      <c r="F29" s="781"/>
      <c r="G29" s="781"/>
      <c r="H29" s="781"/>
      <c r="I29" s="781"/>
      <c r="J29" s="781"/>
      <c r="K29" s="781"/>
      <c r="L29" s="781"/>
      <c r="M29" s="781"/>
      <c r="N29" s="781"/>
      <c r="O29" s="781"/>
      <c r="P29" s="782"/>
      <c r="Q29" s="783">
        <v>785</v>
      </c>
      <c r="R29" s="784"/>
      <c r="S29" s="784"/>
      <c r="T29" s="784"/>
      <c r="U29" s="784"/>
      <c r="V29" s="784">
        <v>758</v>
      </c>
      <c r="W29" s="784"/>
      <c r="X29" s="784"/>
      <c r="Y29" s="784"/>
      <c r="Z29" s="784"/>
      <c r="AA29" s="784">
        <v>27</v>
      </c>
      <c r="AB29" s="784"/>
      <c r="AC29" s="784"/>
      <c r="AD29" s="784"/>
      <c r="AE29" s="785"/>
      <c r="AF29" s="786">
        <v>27</v>
      </c>
      <c r="AG29" s="787"/>
      <c r="AH29" s="787"/>
      <c r="AI29" s="787"/>
      <c r="AJ29" s="788"/>
      <c r="AK29" s="834">
        <v>131</v>
      </c>
      <c r="AL29" s="830"/>
      <c r="AM29" s="830"/>
      <c r="AN29" s="830"/>
      <c r="AO29" s="830"/>
      <c r="AP29" s="830" t="s">
        <v>582</v>
      </c>
      <c r="AQ29" s="830"/>
      <c r="AR29" s="830"/>
      <c r="AS29" s="830"/>
      <c r="AT29" s="830"/>
      <c r="AU29" s="830" t="s">
        <v>582</v>
      </c>
      <c r="AV29" s="830"/>
      <c r="AW29" s="830"/>
      <c r="AX29" s="830"/>
      <c r="AY29" s="830"/>
      <c r="AZ29" s="831" t="s">
        <v>582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414</v>
      </c>
      <c r="C30" s="781"/>
      <c r="D30" s="781"/>
      <c r="E30" s="781"/>
      <c r="F30" s="781"/>
      <c r="G30" s="781"/>
      <c r="H30" s="781"/>
      <c r="I30" s="781"/>
      <c r="J30" s="781"/>
      <c r="K30" s="781"/>
      <c r="L30" s="781"/>
      <c r="M30" s="781"/>
      <c r="N30" s="781"/>
      <c r="O30" s="781"/>
      <c r="P30" s="782"/>
      <c r="Q30" s="783">
        <v>150</v>
      </c>
      <c r="R30" s="784"/>
      <c r="S30" s="784"/>
      <c r="T30" s="784"/>
      <c r="U30" s="784"/>
      <c r="V30" s="784">
        <v>150</v>
      </c>
      <c r="W30" s="784"/>
      <c r="X30" s="784"/>
      <c r="Y30" s="784"/>
      <c r="Z30" s="784"/>
      <c r="AA30" s="784">
        <v>0</v>
      </c>
      <c r="AB30" s="784"/>
      <c r="AC30" s="784"/>
      <c r="AD30" s="784"/>
      <c r="AE30" s="785"/>
      <c r="AF30" s="786">
        <v>0</v>
      </c>
      <c r="AG30" s="787"/>
      <c r="AH30" s="787"/>
      <c r="AI30" s="787"/>
      <c r="AJ30" s="788"/>
      <c r="AK30" s="834">
        <v>87</v>
      </c>
      <c r="AL30" s="830"/>
      <c r="AM30" s="830"/>
      <c r="AN30" s="830"/>
      <c r="AO30" s="830"/>
      <c r="AP30" s="830" t="s">
        <v>582</v>
      </c>
      <c r="AQ30" s="830"/>
      <c r="AR30" s="830"/>
      <c r="AS30" s="830"/>
      <c r="AT30" s="830"/>
      <c r="AU30" s="830" t="s">
        <v>582</v>
      </c>
      <c r="AV30" s="830"/>
      <c r="AW30" s="830"/>
      <c r="AX30" s="830"/>
      <c r="AY30" s="830"/>
      <c r="AZ30" s="831" t="s">
        <v>582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415</v>
      </c>
      <c r="C31" s="781"/>
      <c r="D31" s="781"/>
      <c r="E31" s="781"/>
      <c r="F31" s="781"/>
      <c r="G31" s="781"/>
      <c r="H31" s="781"/>
      <c r="I31" s="781"/>
      <c r="J31" s="781"/>
      <c r="K31" s="781"/>
      <c r="L31" s="781"/>
      <c r="M31" s="781"/>
      <c r="N31" s="781"/>
      <c r="O31" s="781"/>
      <c r="P31" s="782"/>
      <c r="Q31" s="783">
        <v>63</v>
      </c>
      <c r="R31" s="784"/>
      <c r="S31" s="784"/>
      <c r="T31" s="784"/>
      <c r="U31" s="784"/>
      <c r="V31" s="784">
        <v>60</v>
      </c>
      <c r="W31" s="784"/>
      <c r="X31" s="784"/>
      <c r="Y31" s="784"/>
      <c r="Z31" s="784"/>
      <c r="AA31" s="784">
        <v>3</v>
      </c>
      <c r="AB31" s="784"/>
      <c r="AC31" s="784"/>
      <c r="AD31" s="784"/>
      <c r="AE31" s="785"/>
      <c r="AF31" s="786">
        <v>170</v>
      </c>
      <c r="AG31" s="787"/>
      <c r="AH31" s="787"/>
      <c r="AI31" s="787"/>
      <c r="AJ31" s="788"/>
      <c r="AK31" s="834" t="s">
        <v>582</v>
      </c>
      <c r="AL31" s="830"/>
      <c r="AM31" s="830"/>
      <c r="AN31" s="830"/>
      <c r="AO31" s="830"/>
      <c r="AP31" s="830">
        <v>79</v>
      </c>
      <c r="AQ31" s="830"/>
      <c r="AR31" s="830"/>
      <c r="AS31" s="830"/>
      <c r="AT31" s="830"/>
      <c r="AU31" s="830" t="s">
        <v>582</v>
      </c>
      <c r="AV31" s="830"/>
      <c r="AW31" s="830"/>
      <c r="AX31" s="830"/>
      <c r="AY31" s="830"/>
      <c r="AZ31" s="831" t="s">
        <v>582</v>
      </c>
      <c r="BA31" s="831"/>
      <c r="BB31" s="831"/>
      <c r="BC31" s="831"/>
      <c r="BD31" s="831"/>
      <c r="BE31" s="832" t="s">
        <v>416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417</v>
      </c>
      <c r="C32" s="781"/>
      <c r="D32" s="781"/>
      <c r="E32" s="781"/>
      <c r="F32" s="781"/>
      <c r="G32" s="781"/>
      <c r="H32" s="781"/>
      <c r="I32" s="781"/>
      <c r="J32" s="781"/>
      <c r="K32" s="781"/>
      <c r="L32" s="781"/>
      <c r="M32" s="781"/>
      <c r="N32" s="781"/>
      <c r="O32" s="781"/>
      <c r="P32" s="782"/>
      <c r="Q32" s="783">
        <v>615</v>
      </c>
      <c r="R32" s="784"/>
      <c r="S32" s="784"/>
      <c r="T32" s="784"/>
      <c r="U32" s="784"/>
      <c r="V32" s="784">
        <v>703</v>
      </c>
      <c r="W32" s="784"/>
      <c r="X32" s="784"/>
      <c r="Y32" s="784"/>
      <c r="Z32" s="784"/>
      <c r="AA32" s="784">
        <v>-88</v>
      </c>
      <c r="AB32" s="784"/>
      <c r="AC32" s="784"/>
      <c r="AD32" s="784"/>
      <c r="AE32" s="785"/>
      <c r="AF32" s="786">
        <v>74</v>
      </c>
      <c r="AG32" s="787"/>
      <c r="AH32" s="787"/>
      <c r="AI32" s="787"/>
      <c r="AJ32" s="788"/>
      <c r="AK32" s="834">
        <v>265</v>
      </c>
      <c r="AL32" s="830"/>
      <c r="AM32" s="830"/>
      <c r="AN32" s="830"/>
      <c r="AO32" s="830"/>
      <c r="AP32" s="830">
        <v>809</v>
      </c>
      <c r="AQ32" s="830"/>
      <c r="AR32" s="830"/>
      <c r="AS32" s="830"/>
      <c r="AT32" s="830"/>
      <c r="AU32" s="830">
        <v>794</v>
      </c>
      <c r="AV32" s="830"/>
      <c r="AW32" s="830"/>
      <c r="AX32" s="830"/>
      <c r="AY32" s="830"/>
      <c r="AZ32" s="831" t="s">
        <v>582</v>
      </c>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418</v>
      </c>
      <c r="C33" s="781"/>
      <c r="D33" s="781"/>
      <c r="E33" s="781"/>
      <c r="F33" s="781"/>
      <c r="G33" s="781"/>
      <c r="H33" s="781"/>
      <c r="I33" s="781"/>
      <c r="J33" s="781"/>
      <c r="K33" s="781"/>
      <c r="L33" s="781"/>
      <c r="M33" s="781"/>
      <c r="N33" s="781"/>
      <c r="O33" s="781"/>
      <c r="P33" s="782"/>
      <c r="Q33" s="783">
        <v>57</v>
      </c>
      <c r="R33" s="784"/>
      <c r="S33" s="784"/>
      <c r="T33" s="784"/>
      <c r="U33" s="784"/>
      <c r="V33" s="784">
        <v>56</v>
      </c>
      <c r="W33" s="784"/>
      <c r="X33" s="784"/>
      <c r="Y33" s="784"/>
      <c r="Z33" s="784"/>
      <c r="AA33" s="784">
        <v>1</v>
      </c>
      <c r="AB33" s="784"/>
      <c r="AC33" s="784"/>
      <c r="AD33" s="784"/>
      <c r="AE33" s="785"/>
      <c r="AF33" s="786">
        <v>1</v>
      </c>
      <c r="AG33" s="787"/>
      <c r="AH33" s="787"/>
      <c r="AI33" s="787"/>
      <c r="AJ33" s="788"/>
      <c r="AK33" s="834">
        <v>8</v>
      </c>
      <c r="AL33" s="830"/>
      <c r="AM33" s="830"/>
      <c r="AN33" s="830"/>
      <c r="AO33" s="830"/>
      <c r="AP33" s="830">
        <v>300</v>
      </c>
      <c r="AQ33" s="830"/>
      <c r="AR33" s="830"/>
      <c r="AS33" s="830"/>
      <c r="AT33" s="830"/>
      <c r="AU33" s="830">
        <v>187</v>
      </c>
      <c r="AV33" s="830"/>
      <c r="AW33" s="830"/>
      <c r="AX33" s="830"/>
      <c r="AY33" s="830"/>
      <c r="AZ33" s="831" t="s">
        <v>582</v>
      </c>
      <c r="BA33" s="831"/>
      <c r="BB33" s="831"/>
      <c r="BC33" s="831"/>
      <c r="BD33" s="831"/>
      <c r="BE33" s="832" t="s">
        <v>419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400</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278</v>
      </c>
      <c r="AG63" s="844"/>
      <c r="AH63" s="844"/>
      <c r="AI63" s="844"/>
      <c r="AJ63" s="845"/>
      <c r="AK63" s="846"/>
      <c r="AL63" s="841"/>
      <c r="AM63" s="841"/>
      <c r="AN63" s="841"/>
      <c r="AO63" s="841"/>
      <c r="AP63" s="844">
        <v>1188</v>
      </c>
      <c r="AQ63" s="844"/>
      <c r="AR63" s="844"/>
      <c r="AS63" s="844"/>
      <c r="AT63" s="844"/>
      <c r="AU63" s="844">
        <v>981</v>
      </c>
      <c r="AV63" s="844"/>
      <c r="AW63" s="844"/>
      <c r="AX63" s="844"/>
      <c r="AY63" s="844"/>
      <c r="AZ63" s="848"/>
      <c r="BA63" s="848"/>
      <c r="BB63" s="848"/>
      <c r="BC63" s="848"/>
      <c r="BD63" s="848"/>
      <c r="BE63" s="849"/>
      <c r="BF63" s="849"/>
      <c r="BG63" s="849"/>
      <c r="BH63" s="849"/>
      <c r="BI63" s="850"/>
      <c r="BJ63" s="851" t="s">
        <v>143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423</v>
      </c>
      <c r="B66" s="728"/>
      <c r="C66" s="728"/>
      <c r="D66" s="728"/>
      <c r="E66" s="728"/>
      <c r="F66" s="728"/>
      <c r="G66" s="728"/>
      <c r="H66" s="728"/>
      <c r="I66" s="728"/>
      <c r="J66" s="728"/>
      <c r="K66" s="728"/>
      <c r="L66" s="728"/>
      <c r="M66" s="728"/>
      <c r="N66" s="728"/>
      <c r="O66" s="728"/>
      <c r="P66" s="729"/>
      <c r="Q66" s="733" t="s">
        <v>404</v>
      </c>
      <c r="R66" s="734"/>
      <c r="S66" s="734"/>
      <c r="T66" s="734"/>
      <c r="U66" s="735"/>
      <c r="V66" s="733" t="s">
        <v>405</v>
      </c>
      <c r="W66" s="734"/>
      <c r="X66" s="734"/>
      <c r="Y66" s="734"/>
      <c r="Z66" s="735"/>
      <c r="AA66" s="733" t="s">
        <v>406</v>
      </c>
      <c r="AB66" s="734"/>
      <c r="AC66" s="734"/>
      <c r="AD66" s="734"/>
      <c r="AE66" s="735"/>
      <c r="AF66" s="854" t="s">
        <v>407</v>
      </c>
      <c r="AG66" s="815"/>
      <c r="AH66" s="815"/>
      <c r="AI66" s="815"/>
      <c r="AJ66" s="855"/>
      <c r="AK66" s="733" t="s">
        <v>408</v>
      </c>
      <c r="AL66" s="728"/>
      <c r="AM66" s="728"/>
      <c r="AN66" s="728"/>
      <c r="AO66" s="729"/>
      <c r="AP66" s="733" t="s">
        <v>409</v>
      </c>
      <c r="AQ66" s="734"/>
      <c r="AR66" s="734"/>
      <c r="AS66" s="734"/>
      <c r="AT66" s="735"/>
      <c r="AU66" s="733" t="s">
        <v>424</v>
      </c>
      <c r="AV66" s="734"/>
      <c r="AW66" s="734"/>
      <c r="AX66" s="734"/>
      <c r="AY66" s="735"/>
      <c r="AZ66" s="733" t="s">
        <v>386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583</v>
      </c>
      <c r="C68" s="870"/>
      <c r="D68" s="870"/>
      <c r="E68" s="870"/>
      <c r="F68" s="870"/>
      <c r="G68" s="870"/>
      <c r="H68" s="870"/>
      <c r="I68" s="870"/>
      <c r="J68" s="870"/>
      <c r="K68" s="870"/>
      <c r="L68" s="870"/>
      <c r="M68" s="870"/>
      <c r="N68" s="870"/>
      <c r="O68" s="870"/>
      <c r="P68" s="871"/>
      <c r="Q68" s="872">
        <v>5966</v>
      </c>
      <c r="R68" s="866"/>
      <c r="S68" s="866"/>
      <c r="T68" s="866"/>
      <c r="U68" s="866"/>
      <c r="V68" s="866">
        <v>5266</v>
      </c>
      <c r="W68" s="866"/>
      <c r="X68" s="866"/>
      <c r="Y68" s="866"/>
      <c r="Z68" s="866"/>
      <c r="AA68" s="866">
        <v>700</v>
      </c>
      <c r="AB68" s="866"/>
      <c r="AC68" s="866"/>
      <c r="AD68" s="866"/>
      <c r="AE68" s="866"/>
      <c r="AF68" s="866">
        <v>700</v>
      </c>
      <c r="AG68" s="866"/>
      <c r="AH68" s="866"/>
      <c r="AI68" s="866"/>
      <c r="AJ68" s="866"/>
      <c r="AK68" s="866"/>
      <c r="AL68" s="866"/>
      <c r="AM68" s="866"/>
      <c r="AN68" s="866"/>
      <c r="AO68" s="866"/>
      <c r="AP68" s="866" t="s">
        <v>582</v>
      </c>
      <c r="AQ68" s="866"/>
      <c r="AR68" s="866"/>
      <c r="AS68" s="866"/>
      <c r="AT68" s="866"/>
      <c r="AU68" s="866" t="s">
        <v>582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584</v>
      </c>
      <c r="C69" s="874"/>
      <c r="D69" s="874"/>
      <c r="E69" s="874"/>
      <c r="F69" s="874"/>
      <c r="G69" s="874"/>
      <c r="H69" s="874"/>
      <c r="I69" s="874"/>
      <c r="J69" s="874"/>
      <c r="K69" s="874"/>
      <c r="L69" s="874"/>
      <c r="M69" s="874"/>
      <c r="N69" s="874"/>
      <c r="O69" s="874"/>
      <c r="P69" s="875"/>
      <c r="Q69" s="876">
        <v>375</v>
      </c>
      <c r="R69" s="830"/>
      <c r="S69" s="830"/>
      <c r="T69" s="830"/>
      <c r="U69" s="830"/>
      <c r="V69" s="830">
        <v>338</v>
      </c>
      <c r="W69" s="830"/>
      <c r="X69" s="830"/>
      <c r="Y69" s="830"/>
      <c r="Z69" s="830"/>
      <c r="AA69" s="830">
        <v>37</v>
      </c>
      <c r="AB69" s="830"/>
      <c r="AC69" s="830"/>
      <c r="AD69" s="830"/>
      <c r="AE69" s="830"/>
      <c r="AF69" s="830">
        <v>37</v>
      </c>
      <c r="AG69" s="830"/>
      <c r="AH69" s="830"/>
      <c r="AI69" s="830"/>
      <c r="AJ69" s="830"/>
      <c r="AK69" s="830"/>
      <c r="AL69" s="830"/>
      <c r="AM69" s="830"/>
      <c r="AN69" s="830"/>
      <c r="AO69" s="830"/>
      <c r="AP69" s="830">
        <v>111</v>
      </c>
      <c r="AQ69" s="830"/>
      <c r="AR69" s="830"/>
      <c r="AS69" s="830"/>
      <c r="AT69" s="830"/>
      <c r="AU69" s="830" t="s">
        <v>582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585</v>
      </c>
      <c r="C70" s="874"/>
      <c r="D70" s="874"/>
      <c r="E70" s="874"/>
      <c r="F70" s="874"/>
      <c r="G70" s="874"/>
      <c r="H70" s="874"/>
      <c r="I70" s="874"/>
      <c r="J70" s="874"/>
      <c r="K70" s="874"/>
      <c r="L70" s="874"/>
      <c r="M70" s="874"/>
      <c r="N70" s="874"/>
      <c r="O70" s="874"/>
      <c r="P70" s="875"/>
      <c r="Q70" s="876">
        <v>102</v>
      </c>
      <c r="R70" s="830"/>
      <c r="S70" s="830"/>
      <c r="T70" s="830"/>
      <c r="U70" s="830"/>
      <c r="V70" s="830">
        <v>100</v>
      </c>
      <c r="W70" s="830"/>
      <c r="X70" s="830"/>
      <c r="Y70" s="830"/>
      <c r="Z70" s="830"/>
      <c r="AA70" s="830">
        <v>2</v>
      </c>
      <c r="AB70" s="830"/>
      <c r="AC70" s="830"/>
      <c r="AD70" s="830"/>
      <c r="AE70" s="830"/>
      <c r="AF70" s="830">
        <v>2</v>
      </c>
      <c r="AG70" s="830"/>
      <c r="AH70" s="830"/>
      <c r="AI70" s="830"/>
      <c r="AJ70" s="830"/>
      <c r="AK70" s="830" t="s">
        <v>582</v>
      </c>
      <c r="AL70" s="830"/>
      <c r="AM70" s="830"/>
      <c r="AN70" s="830"/>
      <c r="AO70" s="830"/>
      <c r="AP70" s="830" t="s">
        <v>582</v>
      </c>
      <c r="AQ70" s="830"/>
      <c r="AR70" s="830"/>
      <c r="AS70" s="830"/>
      <c r="AT70" s="830"/>
      <c r="AU70" s="830" t="s">
        <v>582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586</v>
      </c>
      <c r="C71" s="874"/>
      <c r="D71" s="874"/>
      <c r="E71" s="874"/>
      <c r="F71" s="874"/>
      <c r="G71" s="874"/>
      <c r="H71" s="874"/>
      <c r="I71" s="874"/>
      <c r="J71" s="874"/>
      <c r="K71" s="874"/>
      <c r="L71" s="874"/>
      <c r="M71" s="874"/>
      <c r="N71" s="874"/>
      <c r="O71" s="874"/>
      <c r="P71" s="875"/>
      <c r="Q71" s="876">
        <v>49</v>
      </c>
      <c r="R71" s="830"/>
      <c r="S71" s="830"/>
      <c r="T71" s="830"/>
      <c r="U71" s="830"/>
      <c r="V71" s="830">
        <v>42</v>
      </c>
      <c r="W71" s="830"/>
      <c r="X71" s="830"/>
      <c r="Y71" s="830"/>
      <c r="Z71" s="830"/>
      <c r="AA71" s="830">
        <v>7</v>
      </c>
      <c r="AB71" s="830"/>
      <c r="AC71" s="830"/>
      <c r="AD71" s="830"/>
      <c r="AE71" s="830"/>
      <c r="AF71" s="830">
        <v>7</v>
      </c>
      <c r="AG71" s="830"/>
      <c r="AH71" s="830"/>
      <c r="AI71" s="830"/>
      <c r="AJ71" s="830"/>
      <c r="AK71" s="830" t="s">
        <v>582</v>
      </c>
      <c r="AL71" s="830"/>
      <c r="AM71" s="830"/>
      <c r="AN71" s="830"/>
      <c r="AO71" s="830"/>
      <c r="AP71" s="830" t="s">
        <v>582</v>
      </c>
      <c r="AQ71" s="830"/>
      <c r="AR71" s="830"/>
      <c r="AS71" s="830"/>
      <c r="AT71" s="830"/>
      <c r="AU71" s="830" t="s">
        <v>582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587</v>
      </c>
      <c r="C72" s="874"/>
      <c r="D72" s="874"/>
      <c r="E72" s="874"/>
      <c r="F72" s="874"/>
      <c r="G72" s="874"/>
      <c r="H72" s="874"/>
      <c r="I72" s="874"/>
      <c r="J72" s="874"/>
      <c r="K72" s="874"/>
      <c r="L72" s="874"/>
      <c r="M72" s="874"/>
      <c r="N72" s="874"/>
      <c r="O72" s="874"/>
      <c r="P72" s="875"/>
      <c r="Q72" s="876">
        <v>146</v>
      </c>
      <c r="R72" s="830"/>
      <c r="S72" s="830"/>
      <c r="T72" s="830"/>
      <c r="U72" s="830"/>
      <c r="V72" s="830">
        <v>109</v>
      </c>
      <c r="W72" s="830"/>
      <c r="X72" s="830"/>
      <c r="Y72" s="830"/>
      <c r="Z72" s="830"/>
      <c r="AA72" s="830">
        <v>37</v>
      </c>
      <c r="AB72" s="830"/>
      <c r="AC72" s="830"/>
      <c r="AD72" s="830"/>
      <c r="AE72" s="830"/>
      <c r="AF72" s="830">
        <v>37</v>
      </c>
      <c r="AG72" s="830"/>
      <c r="AH72" s="830"/>
      <c r="AI72" s="830"/>
      <c r="AJ72" s="830"/>
      <c r="AK72" s="830" t="s">
        <v>582</v>
      </c>
      <c r="AL72" s="830"/>
      <c r="AM72" s="830"/>
      <c r="AN72" s="830"/>
      <c r="AO72" s="830"/>
      <c r="AP72" s="830" t="s">
        <v>582</v>
      </c>
      <c r="AQ72" s="830"/>
      <c r="AR72" s="830"/>
      <c r="AS72" s="830"/>
      <c r="AT72" s="830"/>
      <c r="AU72" s="830" t="s">
        <v>582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588</v>
      </c>
      <c r="C73" s="874"/>
      <c r="D73" s="874"/>
      <c r="E73" s="874"/>
      <c r="F73" s="874"/>
      <c r="G73" s="874"/>
      <c r="H73" s="874"/>
      <c r="I73" s="874"/>
      <c r="J73" s="874"/>
      <c r="K73" s="874"/>
      <c r="L73" s="874"/>
      <c r="M73" s="874"/>
      <c r="N73" s="874"/>
      <c r="O73" s="874"/>
      <c r="P73" s="875"/>
      <c r="Q73" s="876">
        <v>124</v>
      </c>
      <c r="R73" s="830"/>
      <c r="S73" s="830"/>
      <c r="T73" s="830"/>
      <c r="U73" s="830"/>
      <c r="V73" s="830">
        <v>113</v>
      </c>
      <c r="W73" s="830"/>
      <c r="X73" s="830"/>
      <c r="Y73" s="830"/>
      <c r="Z73" s="830"/>
      <c r="AA73" s="830">
        <v>11</v>
      </c>
      <c r="AB73" s="830"/>
      <c r="AC73" s="830"/>
      <c r="AD73" s="830"/>
      <c r="AE73" s="830"/>
      <c r="AF73" s="830">
        <v>11</v>
      </c>
      <c r="AG73" s="830"/>
      <c r="AH73" s="830"/>
      <c r="AI73" s="830"/>
      <c r="AJ73" s="830"/>
      <c r="AK73" s="830" t="s">
        <v>582</v>
      </c>
      <c r="AL73" s="830"/>
      <c r="AM73" s="830"/>
      <c r="AN73" s="830"/>
      <c r="AO73" s="830"/>
      <c r="AP73" s="830" t="s">
        <v>582</v>
      </c>
      <c r="AQ73" s="830"/>
      <c r="AR73" s="830"/>
      <c r="AS73" s="830"/>
      <c r="AT73" s="830"/>
      <c r="AU73" s="830" t="s">
        <v>582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589</v>
      </c>
      <c r="C74" s="874"/>
      <c r="D74" s="874"/>
      <c r="E74" s="874"/>
      <c r="F74" s="874"/>
      <c r="G74" s="874"/>
      <c r="H74" s="874"/>
      <c r="I74" s="874"/>
      <c r="J74" s="874"/>
      <c r="K74" s="874"/>
      <c r="L74" s="874"/>
      <c r="M74" s="874"/>
      <c r="N74" s="874"/>
      <c r="O74" s="874"/>
      <c r="P74" s="875"/>
      <c r="Q74" s="876">
        <v>116</v>
      </c>
      <c r="R74" s="830"/>
      <c r="S74" s="830"/>
      <c r="T74" s="830"/>
      <c r="U74" s="830"/>
      <c r="V74" s="830">
        <v>110</v>
      </c>
      <c r="W74" s="830"/>
      <c r="X74" s="830"/>
      <c r="Y74" s="830"/>
      <c r="Z74" s="830"/>
      <c r="AA74" s="830">
        <v>6</v>
      </c>
      <c r="AB74" s="830"/>
      <c r="AC74" s="830"/>
      <c r="AD74" s="830"/>
      <c r="AE74" s="830"/>
      <c r="AF74" s="830">
        <v>6</v>
      </c>
      <c r="AG74" s="830"/>
      <c r="AH74" s="830"/>
      <c r="AI74" s="830"/>
      <c r="AJ74" s="830"/>
      <c r="AK74" s="830"/>
      <c r="AL74" s="830"/>
      <c r="AM74" s="830"/>
      <c r="AN74" s="830"/>
      <c r="AO74" s="830"/>
      <c r="AP74" s="830" t="s">
        <v>582</v>
      </c>
      <c r="AQ74" s="830"/>
      <c r="AR74" s="830"/>
      <c r="AS74" s="830"/>
      <c r="AT74" s="830"/>
      <c r="AU74" s="830" t="s">
        <v>582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590</v>
      </c>
      <c r="C75" s="874"/>
      <c r="D75" s="874"/>
      <c r="E75" s="874"/>
      <c r="F75" s="874"/>
      <c r="G75" s="874"/>
      <c r="H75" s="874"/>
      <c r="I75" s="874"/>
      <c r="J75" s="874"/>
      <c r="K75" s="874"/>
      <c r="L75" s="874"/>
      <c r="M75" s="874"/>
      <c r="N75" s="874"/>
      <c r="O75" s="874"/>
      <c r="P75" s="875"/>
      <c r="Q75" s="877">
        <v>187</v>
      </c>
      <c r="R75" s="878"/>
      <c r="S75" s="878"/>
      <c r="T75" s="878"/>
      <c r="U75" s="834"/>
      <c r="V75" s="879">
        <v>176</v>
      </c>
      <c r="W75" s="878"/>
      <c r="X75" s="878"/>
      <c r="Y75" s="878"/>
      <c r="Z75" s="834"/>
      <c r="AA75" s="879">
        <v>11</v>
      </c>
      <c r="AB75" s="878"/>
      <c r="AC75" s="878"/>
      <c r="AD75" s="878"/>
      <c r="AE75" s="834"/>
      <c r="AF75" s="879">
        <v>8</v>
      </c>
      <c r="AG75" s="878"/>
      <c r="AH75" s="878"/>
      <c r="AI75" s="878"/>
      <c r="AJ75" s="834"/>
      <c r="AK75" s="879" t="s">
        <v>582</v>
      </c>
      <c r="AL75" s="878"/>
      <c r="AM75" s="878"/>
      <c r="AN75" s="878"/>
      <c r="AO75" s="834"/>
      <c r="AP75" s="879" t="s">
        <v>582</v>
      </c>
      <c r="AQ75" s="878"/>
      <c r="AR75" s="878"/>
      <c r="AS75" s="878"/>
      <c r="AT75" s="834"/>
      <c r="AU75" s="879" t="s">
        <v>582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591</v>
      </c>
      <c r="C76" s="874"/>
      <c r="D76" s="874"/>
      <c r="E76" s="874"/>
      <c r="F76" s="874"/>
      <c r="G76" s="874"/>
      <c r="H76" s="874"/>
      <c r="I76" s="874"/>
      <c r="J76" s="874"/>
      <c r="K76" s="874"/>
      <c r="L76" s="874"/>
      <c r="M76" s="874"/>
      <c r="N76" s="874"/>
      <c r="O76" s="874"/>
      <c r="P76" s="875"/>
      <c r="Q76" s="877">
        <v>156523</v>
      </c>
      <c r="R76" s="878"/>
      <c r="S76" s="878"/>
      <c r="T76" s="878"/>
      <c r="U76" s="834"/>
      <c r="V76" s="879">
        <v>155454</v>
      </c>
      <c r="W76" s="878"/>
      <c r="X76" s="878"/>
      <c r="Y76" s="878"/>
      <c r="Z76" s="834"/>
      <c r="AA76" s="879">
        <v>1069</v>
      </c>
      <c r="AB76" s="878"/>
      <c r="AC76" s="878"/>
      <c r="AD76" s="878"/>
      <c r="AE76" s="834"/>
      <c r="AF76" s="879">
        <v>1069</v>
      </c>
      <c r="AG76" s="878"/>
      <c r="AH76" s="878"/>
      <c r="AI76" s="878"/>
      <c r="AJ76" s="834"/>
      <c r="AK76" s="879" t="s">
        <v>582</v>
      </c>
      <c r="AL76" s="878"/>
      <c r="AM76" s="878"/>
      <c r="AN76" s="878"/>
      <c r="AO76" s="834"/>
      <c r="AP76" s="879" t="s">
        <v>582</v>
      </c>
      <c r="AQ76" s="878"/>
      <c r="AR76" s="878"/>
      <c r="AS76" s="878"/>
      <c r="AT76" s="834"/>
      <c r="AU76" s="879" t="s">
        <v>582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400</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1877</v>
      </c>
      <c r="AG88" s="844"/>
      <c r="AH88" s="844"/>
      <c r="AI88" s="844"/>
      <c r="AJ88" s="844"/>
      <c r="AK88" s="841"/>
      <c r="AL88" s="841"/>
      <c r="AM88" s="841"/>
      <c r="AN88" s="841"/>
      <c r="AO88" s="841"/>
      <c r="AP88" s="844">
        <v>111</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316</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316</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316</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578129</v>
      </c>
      <c r="AB110" s="900"/>
      <c r="AC110" s="900"/>
      <c r="AD110" s="900"/>
      <c r="AE110" s="901"/>
      <c r="AF110" s="902">
        <v>648966</v>
      </c>
      <c r="AG110" s="900"/>
      <c r="AH110" s="900"/>
      <c r="AI110" s="900"/>
      <c r="AJ110" s="901"/>
      <c r="AK110" s="902">
        <v>611851</v>
      </c>
      <c r="AL110" s="900"/>
      <c r="AM110" s="900"/>
      <c r="AN110" s="900"/>
      <c r="AO110" s="901"/>
      <c r="AP110" s="903">
        <v>26.9</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5690298</v>
      </c>
      <c r="BR110" s="931"/>
      <c r="BS110" s="931"/>
      <c r="BT110" s="931"/>
      <c r="BU110" s="931"/>
      <c r="BV110" s="931">
        <v>5714017</v>
      </c>
      <c r="BW110" s="931"/>
      <c r="BX110" s="931"/>
      <c r="BY110" s="931"/>
      <c r="BZ110" s="931"/>
      <c r="CA110" s="931">
        <v>5438878</v>
      </c>
      <c r="CB110" s="931"/>
      <c r="CC110" s="931"/>
      <c r="CD110" s="931"/>
      <c r="CE110" s="931"/>
      <c r="CF110" s="944">
        <v>239.3</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143</v>
      </c>
      <c r="DH110" s="931"/>
      <c r="DI110" s="931"/>
      <c r="DJ110" s="931"/>
      <c r="DK110" s="931"/>
      <c r="DL110" s="931" t="s">
        <v>442</v>
      </c>
      <c r="DM110" s="931"/>
      <c r="DN110" s="931"/>
      <c r="DO110" s="931"/>
      <c r="DP110" s="931"/>
      <c r="DQ110" s="931" t="s">
        <v>143</v>
      </c>
      <c r="DR110" s="931"/>
      <c r="DS110" s="931"/>
      <c r="DT110" s="931"/>
      <c r="DU110" s="931"/>
      <c r="DV110" s="932" t="s">
        <v>442</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444</v>
      </c>
      <c r="AB111" s="938"/>
      <c r="AC111" s="938"/>
      <c r="AD111" s="938"/>
      <c r="AE111" s="939"/>
      <c r="AF111" s="940" t="s">
        <v>143</v>
      </c>
      <c r="AG111" s="938"/>
      <c r="AH111" s="938"/>
      <c r="AI111" s="938"/>
      <c r="AJ111" s="939"/>
      <c r="AK111" s="940" t="s">
        <v>143</v>
      </c>
      <c r="AL111" s="938"/>
      <c r="AM111" s="938"/>
      <c r="AN111" s="938"/>
      <c r="AO111" s="939"/>
      <c r="AP111" s="941" t="s">
        <v>143</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444</v>
      </c>
      <c r="BR111" s="926"/>
      <c r="BS111" s="926"/>
      <c r="BT111" s="926"/>
      <c r="BU111" s="926"/>
      <c r="BV111" s="926" t="s">
        <v>143</v>
      </c>
      <c r="BW111" s="926"/>
      <c r="BX111" s="926"/>
      <c r="BY111" s="926"/>
      <c r="BZ111" s="926"/>
      <c r="CA111" s="926" t="s">
        <v>143</v>
      </c>
      <c r="CB111" s="926"/>
      <c r="CC111" s="926"/>
      <c r="CD111" s="926"/>
      <c r="CE111" s="926"/>
      <c r="CF111" s="920" t="s">
        <v>444</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143</v>
      </c>
      <c r="DH111" s="926"/>
      <c r="DI111" s="926"/>
      <c r="DJ111" s="926"/>
      <c r="DK111" s="926"/>
      <c r="DL111" s="926" t="s">
        <v>143</v>
      </c>
      <c r="DM111" s="926"/>
      <c r="DN111" s="926"/>
      <c r="DO111" s="926"/>
      <c r="DP111" s="926"/>
      <c r="DQ111" s="926" t="s">
        <v>143</v>
      </c>
      <c r="DR111" s="926"/>
      <c r="DS111" s="926"/>
      <c r="DT111" s="926"/>
      <c r="DU111" s="926"/>
      <c r="DV111" s="927" t="s">
        <v>143</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143</v>
      </c>
      <c r="AB112" s="959"/>
      <c r="AC112" s="959"/>
      <c r="AD112" s="959"/>
      <c r="AE112" s="960"/>
      <c r="AF112" s="961" t="s">
        <v>143</v>
      </c>
      <c r="AG112" s="959"/>
      <c r="AH112" s="959"/>
      <c r="AI112" s="959"/>
      <c r="AJ112" s="960"/>
      <c r="AK112" s="961" t="s">
        <v>143</v>
      </c>
      <c r="AL112" s="959"/>
      <c r="AM112" s="959"/>
      <c r="AN112" s="959"/>
      <c r="AO112" s="960"/>
      <c r="AP112" s="962" t="s">
        <v>143</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225263</v>
      </c>
      <c r="BR112" s="926"/>
      <c r="BS112" s="926"/>
      <c r="BT112" s="926"/>
      <c r="BU112" s="926"/>
      <c r="BV112" s="926">
        <v>259093</v>
      </c>
      <c r="BW112" s="926"/>
      <c r="BX112" s="926"/>
      <c r="BY112" s="926"/>
      <c r="BZ112" s="926"/>
      <c r="CA112" s="926">
        <v>965944</v>
      </c>
      <c r="CB112" s="926"/>
      <c r="CC112" s="926"/>
      <c r="CD112" s="926"/>
      <c r="CE112" s="926"/>
      <c r="CF112" s="920">
        <v>42.5</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442</v>
      </c>
      <c r="DM112" s="926"/>
      <c r="DN112" s="926"/>
      <c r="DO112" s="926"/>
      <c r="DP112" s="926"/>
      <c r="DQ112" s="926" t="s">
        <v>143</v>
      </c>
      <c r="DR112" s="926"/>
      <c r="DS112" s="926"/>
      <c r="DT112" s="926"/>
      <c r="DU112" s="926"/>
      <c r="DV112" s="927" t="s">
        <v>143</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22472</v>
      </c>
      <c r="AB113" s="938"/>
      <c r="AC113" s="938"/>
      <c r="AD113" s="938"/>
      <c r="AE113" s="939"/>
      <c r="AF113" s="940">
        <v>19001</v>
      </c>
      <c r="AG113" s="938"/>
      <c r="AH113" s="938"/>
      <c r="AI113" s="938"/>
      <c r="AJ113" s="939"/>
      <c r="AK113" s="940">
        <v>20428</v>
      </c>
      <c r="AL113" s="938"/>
      <c r="AM113" s="938"/>
      <c r="AN113" s="938"/>
      <c r="AO113" s="939"/>
      <c r="AP113" s="941">
        <v>0.9</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1533</v>
      </c>
      <c r="BR113" s="926"/>
      <c r="BS113" s="926"/>
      <c r="BT113" s="926"/>
      <c r="BU113" s="926"/>
      <c r="BV113" s="926" t="s">
        <v>143</v>
      </c>
      <c r="BW113" s="926"/>
      <c r="BX113" s="926"/>
      <c r="BY113" s="926"/>
      <c r="BZ113" s="926"/>
      <c r="CA113" s="926" t="s">
        <v>143</v>
      </c>
      <c r="CB113" s="926"/>
      <c r="CC113" s="926"/>
      <c r="CD113" s="926"/>
      <c r="CE113" s="926"/>
      <c r="CF113" s="920" t="s">
        <v>143</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444</v>
      </c>
      <c r="DH113" s="959"/>
      <c r="DI113" s="959"/>
      <c r="DJ113" s="959"/>
      <c r="DK113" s="960"/>
      <c r="DL113" s="961" t="s">
        <v>143</v>
      </c>
      <c r="DM113" s="959"/>
      <c r="DN113" s="959"/>
      <c r="DO113" s="959"/>
      <c r="DP113" s="960"/>
      <c r="DQ113" s="961" t="s">
        <v>143</v>
      </c>
      <c r="DR113" s="959"/>
      <c r="DS113" s="959"/>
      <c r="DT113" s="959"/>
      <c r="DU113" s="960"/>
      <c r="DV113" s="962" t="s">
        <v>444</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1310</v>
      </c>
      <c r="AB114" s="959"/>
      <c r="AC114" s="959"/>
      <c r="AD114" s="959"/>
      <c r="AE114" s="960"/>
      <c r="AF114" s="961">
        <v>775</v>
      </c>
      <c r="AG114" s="959"/>
      <c r="AH114" s="959"/>
      <c r="AI114" s="959"/>
      <c r="AJ114" s="960"/>
      <c r="AK114" s="961">
        <v>685</v>
      </c>
      <c r="AL114" s="959"/>
      <c r="AM114" s="959"/>
      <c r="AN114" s="959"/>
      <c r="AO114" s="960"/>
      <c r="AP114" s="962">
        <v>0</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527362</v>
      </c>
      <c r="BR114" s="926"/>
      <c r="BS114" s="926"/>
      <c r="BT114" s="926"/>
      <c r="BU114" s="926"/>
      <c r="BV114" s="926">
        <v>560707</v>
      </c>
      <c r="BW114" s="926"/>
      <c r="BX114" s="926"/>
      <c r="BY114" s="926"/>
      <c r="BZ114" s="926"/>
      <c r="CA114" s="926">
        <v>547876</v>
      </c>
      <c r="CB114" s="926"/>
      <c r="CC114" s="926"/>
      <c r="CD114" s="926"/>
      <c r="CE114" s="926"/>
      <c r="CF114" s="920">
        <v>24.1</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143</v>
      </c>
      <c r="DH114" s="959"/>
      <c r="DI114" s="959"/>
      <c r="DJ114" s="959"/>
      <c r="DK114" s="960"/>
      <c r="DL114" s="961" t="s">
        <v>143</v>
      </c>
      <c r="DM114" s="959"/>
      <c r="DN114" s="959"/>
      <c r="DO114" s="959"/>
      <c r="DP114" s="960"/>
      <c r="DQ114" s="961" t="s">
        <v>143</v>
      </c>
      <c r="DR114" s="959"/>
      <c r="DS114" s="959"/>
      <c r="DT114" s="959"/>
      <c r="DU114" s="960"/>
      <c r="DV114" s="962" t="s">
        <v>442</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143</v>
      </c>
      <c r="AB115" s="938"/>
      <c r="AC115" s="938"/>
      <c r="AD115" s="938"/>
      <c r="AE115" s="939"/>
      <c r="AF115" s="940" t="s">
        <v>143</v>
      </c>
      <c r="AG115" s="938"/>
      <c r="AH115" s="938"/>
      <c r="AI115" s="938"/>
      <c r="AJ115" s="939"/>
      <c r="AK115" s="940" t="s">
        <v>442</v>
      </c>
      <c r="AL115" s="938"/>
      <c r="AM115" s="938"/>
      <c r="AN115" s="938"/>
      <c r="AO115" s="939"/>
      <c r="AP115" s="941" t="s">
        <v>442</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143</v>
      </c>
      <c r="BR115" s="926"/>
      <c r="BS115" s="926"/>
      <c r="BT115" s="926"/>
      <c r="BU115" s="926"/>
      <c r="BV115" s="926" t="s">
        <v>143</v>
      </c>
      <c r="BW115" s="926"/>
      <c r="BX115" s="926"/>
      <c r="BY115" s="926"/>
      <c r="BZ115" s="926"/>
      <c r="CA115" s="926" t="s">
        <v>143</v>
      </c>
      <c r="CB115" s="926"/>
      <c r="CC115" s="926"/>
      <c r="CD115" s="926"/>
      <c r="CE115" s="926"/>
      <c r="CF115" s="920" t="s">
        <v>442</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444</v>
      </c>
      <c r="DH115" s="959"/>
      <c r="DI115" s="959"/>
      <c r="DJ115" s="959"/>
      <c r="DK115" s="960"/>
      <c r="DL115" s="961" t="s">
        <v>143</v>
      </c>
      <c r="DM115" s="959"/>
      <c r="DN115" s="959"/>
      <c r="DO115" s="959"/>
      <c r="DP115" s="960"/>
      <c r="DQ115" s="961" t="s">
        <v>143</v>
      </c>
      <c r="DR115" s="959"/>
      <c r="DS115" s="959"/>
      <c r="DT115" s="959"/>
      <c r="DU115" s="960"/>
      <c r="DV115" s="962" t="s">
        <v>143</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442</v>
      </c>
      <c r="AB116" s="959"/>
      <c r="AC116" s="959"/>
      <c r="AD116" s="959"/>
      <c r="AE116" s="960"/>
      <c r="AF116" s="961" t="s">
        <v>143</v>
      </c>
      <c r="AG116" s="959"/>
      <c r="AH116" s="959"/>
      <c r="AI116" s="959"/>
      <c r="AJ116" s="960"/>
      <c r="AK116" s="961" t="s">
        <v>143</v>
      </c>
      <c r="AL116" s="959"/>
      <c r="AM116" s="959"/>
      <c r="AN116" s="959"/>
      <c r="AO116" s="960"/>
      <c r="AP116" s="962" t="s">
        <v>143</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143</v>
      </c>
      <c r="BR116" s="926"/>
      <c r="BS116" s="926"/>
      <c r="BT116" s="926"/>
      <c r="BU116" s="926"/>
      <c r="BV116" s="926" t="s">
        <v>143</v>
      </c>
      <c r="BW116" s="926"/>
      <c r="BX116" s="926"/>
      <c r="BY116" s="926"/>
      <c r="BZ116" s="926"/>
      <c r="CA116" s="926" t="s">
        <v>143</v>
      </c>
      <c r="CB116" s="926"/>
      <c r="CC116" s="926"/>
      <c r="CD116" s="926"/>
      <c r="CE116" s="926"/>
      <c r="CF116" s="920" t="s">
        <v>444</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442</v>
      </c>
      <c r="DH116" s="959"/>
      <c r="DI116" s="959"/>
      <c r="DJ116" s="959"/>
      <c r="DK116" s="960"/>
      <c r="DL116" s="961" t="s">
        <v>442</v>
      </c>
      <c r="DM116" s="959"/>
      <c r="DN116" s="959"/>
      <c r="DO116" s="959"/>
      <c r="DP116" s="960"/>
      <c r="DQ116" s="961" t="s">
        <v>143</v>
      </c>
      <c r="DR116" s="959"/>
      <c r="DS116" s="959"/>
      <c r="DT116" s="959"/>
      <c r="DU116" s="960"/>
      <c r="DV116" s="962" t="s">
        <v>143</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601911</v>
      </c>
      <c r="AB117" s="979"/>
      <c r="AC117" s="979"/>
      <c r="AD117" s="979"/>
      <c r="AE117" s="980"/>
      <c r="AF117" s="981">
        <v>668742</v>
      </c>
      <c r="AG117" s="979"/>
      <c r="AH117" s="979"/>
      <c r="AI117" s="979"/>
      <c r="AJ117" s="980"/>
      <c r="AK117" s="981">
        <v>632964</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444</v>
      </c>
      <c r="BR117" s="926"/>
      <c r="BS117" s="926"/>
      <c r="BT117" s="926"/>
      <c r="BU117" s="926"/>
      <c r="BV117" s="926" t="s">
        <v>444</v>
      </c>
      <c r="BW117" s="926"/>
      <c r="BX117" s="926"/>
      <c r="BY117" s="926"/>
      <c r="BZ117" s="926"/>
      <c r="CA117" s="926" t="s">
        <v>143</v>
      </c>
      <c r="CB117" s="926"/>
      <c r="CC117" s="926"/>
      <c r="CD117" s="926"/>
      <c r="CE117" s="926"/>
      <c r="CF117" s="920" t="s">
        <v>444</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444</v>
      </c>
      <c r="DH117" s="959"/>
      <c r="DI117" s="959"/>
      <c r="DJ117" s="959"/>
      <c r="DK117" s="960"/>
      <c r="DL117" s="961" t="s">
        <v>143</v>
      </c>
      <c r="DM117" s="959"/>
      <c r="DN117" s="959"/>
      <c r="DO117" s="959"/>
      <c r="DP117" s="960"/>
      <c r="DQ117" s="961" t="s">
        <v>444</v>
      </c>
      <c r="DR117" s="959"/>
      <c r="DS117" s="959"/>
      <c r="DT117" s="959"/>
      <c r="DU117" s="960"/>
      <c r="DV117" s="962" t="s">
        <v>444</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316</v>
      </c>
      <c r="AL118" s="893"/>
      <c r="AM118" s="893"/>
      <c r="AN118" s="893"/>
      <c r="AO118" s="894"/>
      <c r="AP118" s="970" t="s">
        <v>436</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143</v>
      </c>
      <c r="BR118" s="1000"/>
      <c r="BS118" s="1000"/>
      <c r="BT118" s="1000"/>
      <c r="BU118" s="1000"/>
      <c r="BV118" s="1000" t="s">
        <v>442</v>
      </c>
      <c r="BW118" s="1000"/>
      <c r="BX118" s="1000"/>
      <c r="BY118" s="1000"/>
      <c r="BZ118" s="1000"/>
      <c r="CA118" s="1000" t="s">
        <v>143</v>
      </c>
      <c r="CB118" s="1000"/>
      <c r="CC118" s="1000"/>
      <c r="CD118" s="1000"/>
      <c r="CE118" s="1000"/>
      <c r="CF118" s="920" t="s">
        <v>143</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143</v>
      </c>
      <c r="DH118" s="959"/>
      <c r="DI118" s="959"/>
      <c r="DJ118" s="959"/>
      <c r="DK118" s="960"/>
      <c r="DL118" s="961" t="s">
        <v>444</v>
      </c>
      <c r="DM118" s="959"/>
      <c r="DN118" s="959"/>
      <c r="DO118" s="959"/>
      <c r="DP118" s="960"/>
      <c r="DQ118" s="961" t="s">
        <v>143</v>
      </c>
      <c r="DR118" s="959"/>
      <c r="DS118" s="959"/>
      <c r="DT118" s="959"/>
      <c r="DU118" s="960"/>
      <c r="DV118" s="962" t="s">
        <v>143</v>
      </c>
      <c r="DW118" s="963"/>
      <c r="DX118" s="963"/>
      <c r="DY118" s="963"/>
      <c r="DZ118" s="964"/>
    </row>
    <row r="119" spans="1:130" s="230" customFormat="1" ht="26.25" customHeight="1" x14ac:dyDescent="0.15">
      <c r="A119" s="1057"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444</v>
      </c>
      <c r="AB119" s="900"/>
      <c r="AC119" s="900"/>
      <c r="AD119" s="900"/>
      <c r="AE119" s="901"/>
      <c r="AF119" s="902" t="s">
        <v>444</v>
      </c>
      <c r="AG119" s="900"/>
      <c r="AH119" s="900"/>
      <c r="AI119" s="900"/>
      <c r="AJ119" s="901"/>
      <c r="AK119" s="902" t="s">
        <v>143</v>
      </c>
      <c r="AL119" s="900"/>
      <c r="AM119" s="900"/>
      <c r="AN119" s="900"/>
      <c r="AO119" s="901"/>
      <c r="AP119" s="903" t="s">
        <v>143</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468</v>
      </c>
      <c r="BP119" s="1005"/>
      <c r="BQ119" s="999">
        <v>6444456</v>
      </c>
      <c r="BR119" s="1000"/>
      <c r="BS119" s="1000"/>
      <c r="BT119" s="1000"/>
      <c r="BU119" s="1000"/>
      <c r="BV119" s="1000">
        <v>6533817</v>
      </c>
      <c r="BW119" s="1000"/>
      <c r="BX119" s="1000"/>
      <c r="BY119" s="1000"/>
      <c r="BZ119" s="1000"/>
      <c r="CA119" s="1000">
        <v>6952698</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442</v>
      </c>
      <c r="DH119" s="986"/>
      <c r="DI119" s="986"/>
      <c r="DJ119" s="986"/>
      <c r="DK119" s="987"/>
      <c r="DL119" s="985" t="s">
        <v>444</v>
      </c>
      <c r="DM119" s="986"/>
      <c r="DN119" s="986"/>
      <c r="DO119" s="986"/>
      <c r="DP119" s="987"/>
      <c r="DQ119" s="985" t="s">
        <v>143</v>
      </c>
      <c r="DR119" s="986"/>
      <c r="DS119" s="986"/>
      <c r="DT119" s="986"/>
      <c r="DU119" s="987"/>
      <c r="DV119" s="988" t="s">
        <v>444</v>
      </c>
      <c r="DW119" s="989"/>
      <c r="DX119" s="989"/>
      <c r="DY119" s="989"/>
      <c r="DZ119" s="990"/>
    </row>
    <row r="120" spans="1:130" s="230" customFormat="1" ht="26.25" customHeight="1" x14ac:dyDescent="0.15">
      <c r="A120" s="1058"/>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444</v>
      </c>
      <c r="AB120" s="959"/>
      <c r="AC120" s="959"/>
      <c r="AD120" s="959"/>
      <c r="AE120" s="960"/>
      <c r="AF120" s="961" t="s">
        <v>143</v>
      </c>
      <c r="AG120" s="959"/>
      <c r="AH120" s="959"/>
      <c r="AI120" s="959"/>
      <c r="AJ120" s="960"/>
      <c r="AK120" s="961" t="s">
        <v>444</v>
      </c>
      <c r="AL120" s="959"/>
      <c r="AM120" s="959"/>
      <c r="AN120" s="959"/>
      <c r="AO120" s="960"/>
      <c r="AP120" s="962" t="s">
        <v>442</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3094256</v>
      </c>
      <c r="BR120" s="931"/>
      <c r="BS120" s="931"/>
      <c r="BT120" s="931"/>
      <c r="BU120" s="931"/>
      <c r="BV120" s="931">
        <v>3496587</v>
      </c>
      <c r="BW120" s="931"/>
      <c r="BX120" s="931"/>
      <c r="BY120" s="931"/>
      <c r="BZ120" s="931"/>
      <c r="CA120" s="931">
        <v>3865890</v>
      </c>
      <c r="CB120" s="931"/>
      <c r="CC120" s="931"/>
      <c r="CD120" s="931"/>
      <c r="CE120" s="931"/>
      <c r="CF120" s="944">
        <v>170.1</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50815</v>
      </c>
      <c r="DH120" s="931"/>
      <c r="DI120" s="931"/>
      <c r="DJ120" s="931"/>
      <c r="DK120" s="931"/>
      <c r="DL120" s="931">
        <v>77506</v>
      </c>
      <c r="DM120" s="931"/>
      <c r="DN120" s="931"/>
      <c r="DO120" s="931"/>
      <c r="DP120" s="931"/>
      <c r="DQ120" s="931">
        <v>784754</v>
      </c>
      <c r="DR120" s="931"/>
      <c r="DS120" s="931"/>
      <c r="DT120" s="931"/>
      <c r="DU120" s="931"/>
      <c r="DV120" s="932">
        <v>34.5</v>
      </c>
      <c r="DW120" s="932"/>
      <c r="DX120" s="932"/>
      <c r="DY120" s="932"/>
      <c r="DZ120" s="933"/>
    </row>
    <row r="121" spans="1:130" s="230" customFormat="1" ht="26.25" customHeight="1" x14ac:dyDescent="0.15">
      <c r="A121" s="1058"/>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143</v>
      </c>
      <c r="AB121" s="959"/>
      <c r="AC121" s="959"/>
      <c r="AD121" s="959"/>
      <c r="AE121" s="960"/>
      <c r="AF121" s="961" t="s">
        <v>143</v>
      </c>
      <c r="AG121" s="959"/>
      <c r="AH121" s="959"/>
      <c r="AI121" s="959"/>
      <c r="AJ121" s="960"/>
      <c r="AK121" s="961" t="s">
        <v>444</v>
      </c>
      <c r="AL121" s="959"/>
      <c r="AM121" s="959"/>
      <c r="AN121" s="959"/>
      <c r="AO121" s="960"/>
      <c r="AP121" s="962" t="s">
        <v>442</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107021</v>
      </c>
      <c r="BR121" s="926"/>
      <c r="BS121" s="926"/>
      <c r="BT121" s="926"/>
      <c r="BU121" s="926"/>
      <c r="BV121" s="926">
        <v>151110</v>
      </c>
      <c r="BW121" s="926"/>
      <c r="BX121" s="926"/>
      <c r="BY121" s="926"/>
      <c r="BZ121" s="926"/>
      <c r="CA121" s="926">
        <v>144905</v>
      </c>
      <c r="CB121" s="926"/>
      <c r="CC121" s="926"/>
      <c r="CD121" s="926"/>
      <c r="CE121" s="926"/>
      <c r="CF121" s="920">
        <v>6.4</v>
      </c>
      <c r="CG121" s="921"/>
      <c r="CH121" s="921"/>
      <c r="CI121" s="921"/>
      <c r="CJ121" s="921"/>
      <c r="CK121" s="1009"/>
      <c r="CL121" s="1010"/>
      <c r="CM121" s="1010"/>
      <c r="CN121" s="1010"/>
      <c r="CO121" s="1011"/>
      <c r="CP121" s="1019" t="s">
        <v>476</v>
      </c>
      <c r="CQ121" s="1020"/>
      <c r="CR121" s="1020"/>
      <c r="CS121" s="1020"/>
      <c r="CT121" s="1020"/>
      <c r="CU121" s="1020"/>
      <c r="CV121" s="1020"/>
      <c r="CW121" s="1020"/>
      <c r="CX121" s="1020"/>
      <c r="CY121" s="1020"/>
      <c r="CZ121" s="1020"/>
      <c r="DA121" s="1020"/>
      <c r="DB121" s="1020"/>
      <c r="DC121" s="1020"/>
      <c r="DD121" s="1020"/>
      <c r="DE121" s="1020"/>
      <c r="DF121" s="1021"/>
      <c r="DG121" s="925">
        <v>174448</v>
      </c>
      <c r="DH121" s="926"/>
      <c r="DI121" s="926"/>
      <c r="DJ121" s="926"/>
      <c r="DK121" s="926"/>
      <c r="DL121" s="926">
        <v>181587</v>
      </c>
      <c r="DM121" s="926"/>
      <c r="DN121" s="926"/>
      <c r="DO121" s="926"/>
      <c r="DP121" s="926"/>
      <c r="DQ121" s="926">
        <v>181190</v>
      </c>
      <c r="DR121" s="926"/>
      <c r="DS121" s="926"/>
      <c r="DT121" s="926"/>
      <c r="DU121" s="926"/>
      <c r="DV121" s="927">
        <v>8</v>
      </c>
      <c r="DW121" s="927"/>
      <c r="DX121" s="927"/>
      <c r="DY121" s="927"/>
      <c r="DZ121" s="928"/>
    </row>
    <row r="122" spans="1:130" s="230" customFormat="1" ht="26.25" customHeight="1" x14ac:dyDescent="0.15">
      <c r="A122" s="1058"/>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143</v>
      </c>
      <c r="AB122" s="959"/>
      <c r="AC122" s="959"/>
      <c r="AD122" s="959"/>
      <c r="AE122" s="960"/>
      <c r="AF122" s="961" t="s">
        <v>143</v>
      </c>
      <c r="AG122" s="959"/>
      <c r="AH122" s="959"/>
      <c r="AI122" s="959"/>
      <c r="AJ122" s="960"/>
      <c r="AK122" s="961" t="s">
        <v>442</v>
      </c>
      <c r="AL122" s="959"/>
      <c r="AM122" s="959"/>
      <c r="AN122" s="959"/>
      <c r="AO122" s="960"/>
      <c r="AP122" s="962" t="s">
        <v>444</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4092080</v>
      </c>
      <c r="BR122" s="1000"/>
      <c r="BS122" s="1000"/>
      <c r="BT122" s="1000"/>
      <c r="BU122" s="1000"/>
      <c r="BV122" s="1000">
        <v>4009974</v>
      </c>
      <c r="BW122" s="1000"/>
      <c r="BX122" s="1000"/>
      <c r="BY122" s="1000"/>
      <c r="BZ122" s="1000"/>
      <c r="CA122" s="1000">
        <v>3937812</v>
      </c>
      <c r="CB122" s="1000"/>
      <c r="CC122" s="1000"/>
      <c r="CD122" s="1000"/>
      <c r="CE122" s="1000"/>
      <c r="CF122" s="1017">
        <v>173.2</v>
      </c>
      <c r="CG122" s="1018"/>
      <c r="CH122" s="1018"/>
      <c r="CI122" s="1018"/>
      <c r="CJ122" s="1018"/>
      <c r="CK122" s="1009"/>
      <c r="CL122" s="1010"/>
      <c r="CM122" s="1010"/>
      <c r="CN122" s="1010"/>
      <c r="CO122" s="1011"/>
      <c r="CP122" s="1019" t="s">
        <v>478</v>
      </c>
      <c r="CQ122" s="1020"/>
      <c r="CR122" s="1020"/>
      <c r="CS122" s="1020"/>
      <c r="CT122" s="1020"/>
      <c r="CU122" s="1020"/>
      <c r="CV122" s="1020"/>
      <c r="CW122" s="1020"/>
      <c r="CX122" s="1020"/>
      <c r="CY122" s="1020"/>
      <c r="CZ122" s="1020"/>
      <c r="DA122" s="1020"/>
      <c r="DB122" s="1020"/>
      <c r="DC122" s="1020"/>
      <c r="DD122" s="1020"/>
      <c r="DE122" s="1020"/>
      <c r="DF122" s="1021"/>
      <c r="DG122" s="925" t="s">
        <v>444</v>
      </c>
      <c r="DH122" s="926"/>
      <c r="DI122" s="926"/>
      <c r="DJ122" s="926"/>
      <c r="DK122" s="926"/>
      <c r="DL122" s="926" t="s">
        <v>143</v>
      </c>
      <c r="DM122" s="926"/>
      <c r="DN122" s="926"/>
      <c r="DO122" s="926"/>
      <c r="DP122" s="926"/>
      <c r="DQ122" s="926" t="s">
        <v>442</v>
      </c>
      <c r="DR122" s="926"/>
      <c r="DS122" s="926"/>
      <c r="DT122" s="926"/>
      <c r="DU122" s="926"/>
      <c r="DV122" s="927" t="s">
        <v>444</v>
      </c>
      <c r="DW122" s="927"/>
      <c r="DX122" s="927"/>
      <c r="DY122" s="927"/>
      <c r="DZ122" s="928"/>
    </row>
    <row r="123" spans="1:130" s="230" customFormat="1" ht="26.25" customHeight="1" x14ac:dyDescent="0.15">
      <c r="A123" s="1058"/>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444</v>
      </c>
      <c r="AB123" s="959"/>
      <c r="AC123" s="959"/>
      <c r="AD123" s="959"/>
      <c r="AE123" s="960"/>
      <c r="AF123" s="961" t="s">
        <v>442</v>
      </c>
      <c r="AG123" s="959"/>
      <c r="AH123" s="959"/>
      <c r="AI123" s="959"/>
      <c r="AJ123" s="960"/>
      <c r="AK123" s="961" t="s">
        <v>143</v>
      </c>
      <c r="AL123" s="959"/>
      <c r="AM123" s="959"/>
      <c r="AN123" s="959"/>
      <c r="AO123" s="960"/>
      <c r="AP123" s="962" t="s">
        <v>444</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479</v>
      </c>
      <c r="BP123" s="1005"/>
      <c r="BQ123" s="1064">
        <v>7293357</v>
      </c>
      <c r="BR123" s="1031"/>
      <c r="BS123" s="1031"/>
      <c r="BT123" s="1031"/>
      <c r="BU123" s="1031"/>
      <c r="BV123" s="1031">
        <v>7657671</v>
      </c>
      <c r="BW123" s="1031"/>
      <c r="BX123" s="1031"/>
      <c r="BY123" s="1031"/>
      <c r="BZ123" s="1031"/>
      <c r="CA123" s="1031">
        <v>7948607</v>
      </c>
      <c r="CB123" s="1031"/>
      <c r="CC123" s="1031"/>
      <c r="CD123" s="1031"/>
      <c r="CE123" s="1031"/>
      <c r="CF123" s="1001"/>
      <c r="CG123" s="1002"/>
      <c r="CH123" s="1002"/>
      <c r="CI123" s="1002"/>
      <c r="CJ123" s="1003"/>
      <c r="CK123" s="1009"/>
      <c r="CL123" s="1010"/>
      <c r="CM123" s="1010"/>
      <c r="CN123" s="1010"/>
      <c r="CO123" s="1011"/>
      <c r="CP123" s="1019" t="s">
        <v>414</v>
      </c>
      <c r="CQ123" s="1020"/>
      <c r="CR123" s="1020"/>
      <c r="CS123" s="1020"/>
      <c r="CT123" s="1020"/>
      <c r="CU123" s="1020"/>
      <c r="CV123" s="1020"/>
      <c r="CW123" s="1020"/>
      <c r="CX123" s="1020"/>
      <c r="CY123" s="1020"/>
      <c r="CZ123" s="1020"/>
      <c r="DA123" s="1020"/>
      <c r="DB123" s="1020"/>
      <c r="DC123" s="1020"/>
      <c r="DD123" s="1020"/>
      <c r="DE123" s="1020"/>
      <c r="DF123" s="1021"/>
      <c r="DG123" s="958" t="s">
        <v>444</v>
      </c>
      <c r="DH123" s="959"/>
      <c r="DI123" s="959"/>
      <c r="DJ123" s="959"/>
      <c r="DK123" s="960"/>
      <c r="DL123" s="961" t="s">
        <v>444</v>
      </c>
      <c r="DM123" s="959"/>
      <c r="DN123" s="959"/>
      <c r="DO123" s="959"/>
      <c r="DP123" s="960"/>
      <c r="DQ123" s="961" t="s">
        <v>143</v>
      </c>
      <c r="DR123" s="959"/>
      <c r="DS123" s="959"/>
      <c r="DT123" s="959"/>
      <c r="DU123" s="960"/>
      <c r="DV123" s="962" t="s">
        <v>143</v>
      </c>
      <c r="DW123" s="963"/>
      <c r="DX123" s="963"/>
      <c r="DY123" s="963"/>
      <c r="DZ123" s="964"/>
    </row>
    <row r="124" spans="1:130" s="230" customFormat="1" ht="26.25" customHeight="1" thickBot="1" x14ac:dyDescent="0.2">
      <c r="A124" s="1058"/>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444</v>
      </c>
      <c r="AB124" s="959"/>
      <c r="AC124" s="959"/>
      <c r="AD124" s="959"/>
      <c r="AE124" s="960"/>
      <c r="AF124" s="961" t="s">
        <v>444</v>
      </c>
      <c r="AG124" s="959"/>
      <c r="AH124" s="959"/>
      <c r="AI124" s="959"/>
      <c r="AJ124" s="960"/>
      <c r="AK124" s="961" t="s">
        <v>143</v>
      </c>
      <c r="AL124" s="959"/>
      <c r="AM124" s="959"/>
      <c r="AN124" s="959"/>
      <c r="AO124" s="960"/>
      <c r="AP124" s="962" t="s">
        <v>143</v>
      </c>
      <c r="AQ124" s="963"/>
      <c r="AR124" s="963"/>
      <c r="AS124" s="963"/>
      <c r="AT124" s="964"/>
      <c r="AU124" s="1060" t="s">
        <v>480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143</v>
      </c>
      <c r="BR124" s="1027"/>
      <c r="BS124" s="1027"/>
      <c r="BT124" s="1027"/>
      <c r="BU124" s="1027"/>
      <c r="BV124" s="1027" t="s">
        <v>442</v>
      </c>
      <c r="BW124" s="1027"/>
      <c r="BX124" s="1027"/>
      <c r="BY124" s="1027"/>
      <c r="BZ124" s="1027"/>
      <c r="CA124" s="1027" t="s">
        <v>444</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143</v>
      </c>
      <c r="DH124" s="986"/>
      <c r="DI124" s="986"/>
      <c r="DJ124" s="986"/>
      <c r="DK124" s="987"/>
      <c r="DL124" s="985" t="s">
        <v>143</v>
      </c>
      <c r="DM124" s="986"/>
      <c r="DN124" s="986"/>
      <c r="DO124" s="986"/>
      <c r="DP124" s="987"/>
      <c r="DQ124" s="985" t="s">
        <v>143</v>
      </c>
      <c r="DR124" s="986"/>
      <c r="DS124" s="986"/>
      <c r="DT124" s="986"/>
      <c r="DU124" s="987"/>
      <c r="DV124" s="988" t="s">
        <v>143</v>
      </c>
      <c r="DW124" s="989"/>
      <c r="DX124" s="989"/>
      <c r="DY124" s="989"/>
      <c r="DZ124" s="990"/>
    </row>
    <row r="125" spans="1:130" s="230" customFormat="1" ht="26.25" customHeight="1" x14ac:dyDescent="0.15">
      <c r="A125" s="1058"/>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143</v>
      </c>
      <c r="AB125" s="959"/>
      <c r="AC125" s="959"/>
      <c r="AD125" s="959"/>
      <c r="AE125" s="960"/>
      <c r="AF125" s="961" t="s">
        <v>143</v>
      </c>
      <c r="AG125" s="959"/>
      <c r="AH125" s="959"/>
      <c r="AI125" s="959"/>
      <c r="AJ125" s="960"/>
      <c r="AK125" s="961" t="s">
        <v>143</v>
      </c>
      <c r="AL125" s="959"/>
      <c r="AM125" s="959"/>
      <c r="AN125" s="959"/>
      <c r="AO125" s="960"/>
      <c r="AP125" s="962" t="s">
        <v>143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143</v>
      </c>
      <c r="DH125" s="931"/>
      <c r="DI125" s="931"/>
      <c r="DJ125" s="931"/>
      <c r="DK125" s="931"/>
      <c r="DL125" s="931" t="s">
        <v>143</v>
      </c>
      <c r="DM125" s="931"/>
      <c r="DN125" s="931"/>
      <c r="DO125" s="931"/>
      <c r="DP125" s="931"/>
      <c r="DQ125" s="931" t="s">
        <v>143</v>
      </c>
      <c r="DR125" s="931"/>
      <c r="DS125" s="931"/>
      <c r="DT125" s="931"/>
      <c r="DU125" s="931"/>
      <c r="DV125" s="932" t="s">
        <v>143</v>
      </c>
      <c r="DW125" s="932"/>
      <c r="DX125" s="932"/>
      <c r="DY125" s="932"/>
      <c r="DZ125" s="933"/>
    </row>
    <row r="126" spans="1:130" s="230" customFormat="1" ht="26.25" customHeight="1" thickBot="1" x14ac:dyDescent="0.2">
      <c r="A126" s="1058"/>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143</v>
      </c>
      <c r="AB126" s="959"/>
      <c r="AC126" s="959"/>
      <c r="AD126" s="959"/>
      <c r="AE126" s="960"/>
      <c r="AF126" s="961" t="s">
        <v>143</v>
      </c>
      <c r="AG126" s="959"/>
      <c r="AH126" s="959"/>
      <c r="AI126" s="959"/>
      <c r="AJ126" s="960"/>
      <c r="AK126" s="961" t="s">
        <v>143</v>
      </c>
      <c r="AL126" s="959"/>
      <c r="AM126" s="959"/>
      <c r="AN126" s="959"/>
      <c r="AO126" s="960"/>
      <c r="AP126" s="962" t="s">
        <v>143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143</v>
      </c>
      <c r="DH126" s="926"/>
      <c r="DI126" s="926"/>
      <c r="DJ126" s="926"/>
      <c r="DK126" s="926"/>
      <c r="DL126" s="926" t="s">
        <v>143</v>
      </c>
      <c r="DM126" s="926"/>
      <c r="DN126" s="926"/>
      <c r="DO126" s="926"/>
      <c r="DP126" s="926"/>
      <c r="DQ126" s="926" t="s">
        <v>143</v>
      </c>
      <c r="DR126" s="926"/>
      <c r="DS126" s="926"/>
      <c r="DT126" s="926"/>
      <c r="DU126" s="926"/>
      <c r="DV126" s="927" t="s">
        <v>143</v>
      </c>
      <c r="DW126" s="927"/>
      <c r="DX126" s="927"/>
      <c r="DY126" s="927"/>
      <c r="DZ126" s="928"/>
    </row>
    <row r="127" spans="1:130" s="230" customFormat="1" ht="26.25" customHeight="1" x14ac:dyDescent="0.15">
      <c r="A127" s="1059"/>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143</v>
      </c>
      <c r="AB127" s="959"/>
      <c r="AC127" s="959"/>
      <c r="AD127" s="959"/>
      <c r="AE127" s="960"/>
      <c r="AF127" s="961" t="s">
        <v>143</v>
      </c>
      <c r="AG127" s="959"/>
      <c r="AH127" s="959"/>
      <c r="AI127" s="959"/>
      <c r="AJ127" s="960"/>
      <c r="AK127" s="961" t="s">
        <v>143</v>
      </c>
      <c r="AL127" s="959"/>
      <c r="AM127" s="959"/>
      <c r="AN127" s="959"/>
      <c r="AO127" s="960"/>
      <c r="AP127" s="962" t="s">
        <v>143</v>
      </c>
      <c r="AQ127" s="963"/>
      <c r="AR127" s="963"/>
      <c r="AS127" s="963"/>
      <c r="AT127" s="964"/>
      <c r="AU127" s="232"/>
      <c r="AV127" s="232"/>
      <c r="AW127" s="232"/>
      <c r="AX127" s="1032" t="s">
        <v>486</v>
      </c>
      <c r="AY127" s="1033"/>
      <c r="AZ127" s="1033"/>
      <c r="BA127" s="1033"/>
      <c r="BB127" s="1033"/>
      <c r="BC127" s="1033"/>
      <c r="BD127" s="1033"/>
      <c r="BE127" s="1034"/>
      <c r="BF127" s="1035" t="s">
        <v>487</v>
      </c>
      <c r="BG127" s="1033"/>
      <c r="BH127" s="1033"/>
      <c r="BI127" s="1033"/>
      <c r="BJ127" s="1033"/>
      <c r="BK127" s="1033"/>
      <c r="BL127" s="1034"/>
      <c r="BM127" s="1035" t="s">
        <v>488</v>
      </c>
      <c r="BN127" s="1033"/>
      <c r="BO127" s="1033"/>
      <c r="BP127" s="1033"/>
      <c r="BQ127" s="1033"/>
      <c r="BR127" s="1033"/>
      <c r="BS127" s="1034"/>
      <c r="BT127" s="1035" t="s">
        <v>489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143</v>
      </c>
      <c r="DH127" s="926"/>
      <c r="DI127" s="926"/>
      <c r="DJ127" s="926"/>
      <c r="DK127" s="926"/>
      <c r="DL127" s="926" t="s">
        <v>143</v>
      </c>
      <c r="DM127" s="926"/>
      <c r="DN127" s="926"/>
      <c r="DO127" s="926"/>
      <c r="DP127" s="926"/>
      <c r="DQ127" s="926" t="s">
        <v>143</v>
      </c>
      <c r="DR127" s="926"/>
      <c r="DS127" s="926"/>
      <c r="DT127" s="926"/>
      <c r="DU127" s="926"/>
      <c r="DV127" s="927" t="s">
        <v>143</v>
      </c>
      <c r="DW127" s="927"/>
      <c r="DX127" s="927"/>
      <c r="DY127" s="927"/>
      <c r="DZ127" s="928"/>
    </row>
    <row r="128" spans="1:130" s="230" customFormat="1" ht="26.25" customHeight="1" thickBot="1" x14ac:dyDescent="0.2">
      <c r="A128" s="1042" t="s">
        <v>491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492</v>
      </c>
      <c r="X128" s="1044"/>
      <c r="Y128" s="1044"/>
      <c r="Z128" s="1045"/>
      <c r="AA128" s="1046">
        <v>22429</v>
      </c>
      <c r="AB128" s="1047"/>
      <c r="AC128" s="1047"/>
      <c r="AD128" s="1047"/>
      <c r="AE128" s="1048"/>
      <c r="AF128" s="1049">
        <v>23406</v>
      </c>
      <c r="AG128" s="1047"/>
      <c r="AH128" s="1047"/>
      <c r="AI128" s="1047"/>
      <c r="AJ128" s="1048"/>
      <c r="AK128" s="1049">
        <v>26638</v>
      </c>
      <c r="AL128" s="1047"/>
      <c r="AM128" s="1047"/>
      <c r="AN128" s="1047"/>
      <c r="AO128" s="1048"/>
      <c r="AP128" s="1050"/>
      <c r="AQ128" s="1051"/>
      <c r="AR128" s="1051"/>
      <c r="AS128" s="1051"/>
      <c r="AT128" s="1052"/>
      <c r="AU128" s="232"/>
      <c r="AV128" s="232"/>
      <c r="AW128" s="232"/>
      <c r="AX128" s="896" t="s">
        <v>493</v>
      </c>
      <c r="AY128" s="897"/>
      <c r="AZ128" s="897"/>
      <c r="BA128" s="897"/>
      <c r="BB128" s="897"/>
      <c r="BC128" s="897"/>
      <c r="BD128" s="897"/>
      <c r="BE128" s="898"/>
      <c r="BF128" s="1053" t="s">
        <v>143</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494</v>
      </c>
      <c r="CQ128" s="726"/>
      <c r="CR128" s="726"/>
      <c r="CS128" s="726"/>
      <c r="CT128" s="726"/>
      <c r="CU128" s="726"/>
      <c r="CV128" s="726"/>
      <c r="CW128" s="726"/>
      <c r="CX128" s="726"/>
      <c r="CY128" s="726"/>
      <c r="CZ128" s="726"/>
      <c r="DA128" s="726"/>
      <c r="DB128" s="726"/>
      <c r="DC128" s="726"/>
      <c r="DD128" s="726"/>
      <c r="DE128" s="726"/>
      <c r="DF128" s="1037"/>
      <c r="DG128" s="1038" t="s">
        <v>143</v>
      </c>
      <c r="DH128" s="1039"/>
      <c r="DI128" s="1039"/>
      <c r="DJ128" s="1039"/>
      <c r="DK128" s="1039"/>
      <c r="DL128" s="1039" t="s">
        <v>143</v>
      </c>
      <c r="DM128" s="1039"/>
      <c r="DN128" s="1039"/>
      <c r="DO128" s="1039"/>
      <c r="DP128" s="1039"/>
      <c r="DQ128" s="1039" t="s">
        <v>143</v>
      </c>
      <c r="DR128" s="1039"/>
      <c r="DS128" s="1039"/>
      <c r="DT128" s="1039"/>
      <c r="DU128" s="1039"/>
      <c r="DV128" s="1040" t="s">
        <v>143</v>
      </c>
      <c r="DW128" s="1040"/>
      <c r="DX128" s="1040"/>
      <c r="DY128" s="1040"/>
      <c r="DZ128" s="1041"/>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2546077</v>
      </c>
      <c r="AB129" s="959"/>
      <c r="AC129" s="959"/>
      <c r="AD129" s="959"/>
      <c r="AE129" s="960"/>
      <c r="AF129" s="961">
        <v>2811044</v>
      </c>
      <c r="AG129" s="959"/>
      <c r="AH129" s="959"/>
      <c r="AI129" s="959"/>
      <c r="AJ129" s="960"/>
      <c r="AK129" s="961">
        <v>2665041</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143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416567</v>
      </c>
      <c r="AB130" s="959"/>
      <c r="AC130" s="959"/>
      <c r="AD130" s="959"/>
      <c r="AE130" s="960"/>
      <c r="AF130" s="961">
        <v>420136</v>
      </c>
      <c r="AG130" s="959"/>
      <c r="AH130" s="959"/>
      <c r="AI130" s="959"/>
      <c r="AJ130" s="960"/>
      <c r="AK130" s="961">
        <v>392067</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8.8000000000000007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2129510</v>
      </c>
      <c r="AB131" s="986"/>
      <c r="AC131" s="986"/>
      <c r="AD131" s="986"/>
      <c r="AE131" s="987"/>
      <c r="AF131" s="985">
        <v>2390908</v>
      </c>
      <c r="AG131" s="986"/>
      <c r="AH131" s="986"/>
      <c r="AI131" s="986"/>
      <c r="AJ131" s="987"/>
      <c r="AK131" s="985">
        <v>2272974</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7"/>
      <c r="BF131" s="1084" t="s">
        <v>143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7.6503514890000002</v>
      </c>
      <c r="AB132" s="1097"/>
      <c r="AC132" s="1097"/>
      <c r="AD132" s="1097"/>
      <c r="AE132" s="1098"/>
      <c r="AF132" s="1099">
        <v>9.4190157039999995</v>
      </c>
      <c r="AG132" s="1097"/>
      <c r="AH132" s="1097"/>
      <c r="AI132" s="1097"/>
      <c r="AJ132" s="1098"/>
      <c r="AK132" s="1099">
        <v>9.4263726729999995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7.3</v>
      </c>
      <c r="AB133" s="1080"/>
      <c r="AC133" s="1080"/>
      <c r="AD133" s="1080"/>
      <c r="AE133" s="1081"/>
      <c r="AF133" s="1079">
        <v>8</v>
      </c>
      <c r="AG133" s="1080"/>
      <c r="AH133" s="1080"/>
      <c r="AI133" s="1080"/>
      <c r="AJ133" s="1081"/>
      <c r="AK133" s="1079">
        <v>8.8000000000000007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TP1mJht7vvn2xqfu5pwqq3U68VjzUM5sGgJDkDKxpOuYR68ubIGFvqmPL8t/Ymzhd3DvKBj48jOrl4S2wgwAw==" saltValue="/YmZ70GKcK4V911ZUhI1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fMTVr6SzYirFT9h8Rydn2lH3brQ43/dBH1rSz1aJIFuowZBvxDtuROvb02KB27W4kaez0laAjdhYdhWtmn/A==" saltValue="idbn0PHTLYh99GQF7TRF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eLuvOLyIj/SKvmp32b08W/Mnxh2FwcbQ7fZhqxJYhvSvVMznlCG2l+/NFNqXW4yVdUoD7IgfCuA0T5bF+FUqA==" saltValue="EeaFTPdZU1hDy8EARCRa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758598</v>
      </c>
      <c r="AP9" s="281">
        <v>207324</v>
      </c>
      <c r="AQ9" s="282">
        <v>255467</v>
      </c>
      <c r="AR9" s="283">
        <v>-18.8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35460</v>
      </c>
      <c r="AP10" s="284">
        <v>9691</v>
      </c>
      <c r="AQ10" s="285">
        <v>29275</v>
      </c>
      <c r="AR10" s="286">
        <v>-66.900000000000006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t="s">
        <v>516</v>
      </c>
      <c r="AP11" s="284" t="s">
        <v>516</v>
      </c>
      <c r="AQ11" s="285">
        <v>3959</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516</v>
      </c>
      <c r="AP12" s="284" t="s">
        <v>516</v>
      </c>
      <c r="AQ12" s="285" t="s">
        <v>516</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42200</v>
      </c>
      <c r="AP13" s="284">
        <v>11533</v>
      </c>
      <c r="AQ13" s="285">
        <v>9349</v>
      </c>
      <c r="AR13" s="286">
        <v>23.4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8470</v>
      </c>
      <c r="AP14" s="284">
        <v>2315</v>
      </c>
      <c r="AQ14" s="285">
        <v>4659</v>
      </c>
      <c r="AR14" s="286">
        <v>-50.3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-63597</v>
      </c>
      <c r="AP15" s="284">
        <v>-17381</v>
      </c>
      <c r="AQ15" s="285">
        <v>-18111</v>
      </c>
      <c r="AR15" s="286">
        <v>-4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781131</v>
      </c>
      <c r="AP16" s="284">
        <v>213482</v>
      </c>
      <c r="AQ16" s="285">
        <v>284598</v>
      </c>
      <c r="AR16" s="286">
        <v>-25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21.32</v>
      </c>
      <c r="AP21" s="298">
        <v>25.07</v>
      </c>
      <c r="AQ21" s="299">
        <v>-3.75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97.7</v>
      </c>
      <c r="AP22" s="303">
        <v>94.5</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611851</v>
      </c>
      <c r="AP32" s="312">
        <v>167218</v>
      </c>
      <c r="AQ32" s="313">
        <v>156764</v>
      </c>
      <c r="AR32" s="314">
        <v>6.7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20428</v>
      </c>
      <c r="AP35" s="312">
        <v>5583</v>
      </c>
      <c r="AQ35" s="313">
        <v>30923</v>
      </c>
      <c r="AR35" s="314">
        <v>-81.900000000000006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685</v>
      </c>
      <c r="AP36" s="312">
        <v>187</v>
      </c>
      <c r="AQ36" s="313">
        <v>4657</v>
      </c>
      <c r="AR36" s="314">
        <v>-96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t="s">
        <v>516</v>
      </c>
      <c r="AP37" s="312" t="s">
        <v>516</v>
      </c>
      <c r="AQ37" s="313">
        <v>888</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516</v>
      </c>
      <c r="AP38" s="315" t="s">
        <v>516</v>
      </c>
      <c r="AQ38" s="316">
        <v>21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-26638</v>
      </c>
      <c r="AP39" s="312">
        <v>-7280</v>
      </c>
      <c r="AQ39" s="313">
        <v>-6724</v>
      </c>
      <c r="AR39" s="314">
        <v>8.3000000000000007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-392067</v>
      </c>
      <c r="AP40" s="312">
        <v>-107151</v>
      </c>
      <c r="AQ40" s="313">
        <v>-136123</v>
      </c>
      <c r="AR40" s="314">
        <v>-21.3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308</v>
      </c>
      <c r="AL41" s="1137"/>
      <c r="AM41" s="1137"/>
      <c r="AN41" s="1138"/>
      <c r="AO41" s="312">
        <v>214259</v>
      </c>
      <c r="AP41" s="312">
        <v>58557</v>
      </c>
      <c r="AQ41" s="313">
        <v>50405</v>
      </c>
      <c r="AR41" s="314">
        <v>16.2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1154339</v>
      </c>
      <c r="AN51" s="334">
        <v>285586</v>
      </c>
      <c r="AO51" s="335">
        <v>25.1</v>
      </c>
      <c r="AP51" s="336">
        <v>289738</v>
      </c>
      <c r="AQ51" s="337">
        <v>-8.6999999999999993</v>
      </c>
      <c r="AR51" s="338">
        <v>33.799999999999997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1083137</v>
      </c>
      <c r="AN52" s="342">
        <v>267971</v>
      </c>
      <c r="AO52" s="343">
        <v>129.80000000000001</v>
      </c>
      <c r="AP52" s="344">
        <v>156238</v>
      </c>
      <c r="AQ52" s="345">
        <v>-4.9000000000000004</v>
      </c>
      <c r="AR52" s="346">
        <v>134.69999999999999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646189</v>
      </c>
      <c r="AN53" s="334">
        <v>164886</v>
      </c>
      <c r="AO53" s="335">
        <v>-42.3</v>
      </c>
      <c r="AP53" s="336">
        <v>316937</v>
      </c>
      <c r="AQ53" s="337">
        <v>9.4</v>
      </c>
      <c r="AR53" s="338">
        <v>-51.7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565762</v>
      </c>
      <c r="AN54" s="342">
        <v>144364</v>
      </c>
      <c r="AO54" s="343">
        <v>-46.1</v>
      </c>
      <c r="AP54" s="344">
        <v>199150</v>
      </c>
      <c r="AQ54" s="345">
        <v>27.5</v>
      </c>
      <c r="AR54" s="346">
        <v>-73.599999999999994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968652</v>
      </c>
      <c r="AN55" s="334">
        <v>253441</v>
      </c>
      <c r="AO55" s="335">
        <v>53.7</v>
      </c>
      <c r="AP55" s="336">
        <v>332350</v>
      </c>
      <c r="AQ55" s="337">
        <v>4.9000000000000004</v>
      </c>
      <c r="AR55" s="338">
        <v>48.8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779318</v>
      </c>
      <c r="AN56" s="342">
        <v>203903</v>
      </c>
      <c r="AO56" s="343">
        <v>41.2</v>
      </c>
      <c r="AP56" s="344">
        <v>200453</v>
      </c>
      <c r="AQ56" s="345">
        <v>0.7</v>
      </c>
      <c r="AR56" s="346">
        <v>40.5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1119917</v>
      </c>
      <c r="AN57" s="334">
        <v>301621</v>
      </c>
      <c r="AO57" s="335">
        <v>19</v>
      </c>
      <c r="AP57" s="336">
        <v>362690</v>
      </c>
      <c r="AQ57" s="337">
        <v>9.1</v>
      </c>
      <c r="AR57" s="338">
        <v>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580531</v>
      </c>
      <c r="AN58" s="342">
        <v>156351</v>
      </c>
      <c r="AO58" s="343">
        <v>-23.3</v>
      </c>
      <c r="AP58" s="344">
        <v>172580</v>
      </c>
      <c r="AQ58" s="345">
        <v>-13.9</v>
      </c>
      <c r="AR58" s="346">
        <v>-9.4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698788</v>
      </c>
      <c r="AN59" s="334">
        <v>190978</v>
      </c>
      <c r="AO59" s="335">
        <v>-36.700000000000003</v>
      </c>
      <c r="AP59" s="336">
        <v>296093</v>
      </c>
      <c r="AQ59" s="337">
        <v>-18.399999999999999</v>
      </c>
      <c r="AR59" s="338">
        <v>-18.3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683889</v>
      </c>
      <c r="AN60" s="342">
        <v>186906</v>
      </c>
      <c r="AO60" s="343">
        <v>19.5</v>
      </c>
      <c r="AP60" s="344">
        <v>140545</v>
      </c>
      <c r="AQ60" s="345">
        <v>-18.600000000000001</v>
      </c>
      <c r="AR60" s="346">
        <v>38.1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917577</v>
      </c>
      <c r="AN61" s="349">
        <v>239302</v>
      </c>
      <c r="AO61" s="350">
        <v>3.8</v>
      </c>
      <c r="AP61" s="351">
        <v>319562</v>
      </c>
      <c r="AQ61" s="352">
        <v>-0.7</v>
      </c>
      <c r="AR61" s="338">
        <v>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738527</v>
      </c>
      <c r="AN62" s="342">
        <v>191899</v>
      </c>
      <c r="AO62" s="343">
        <v>24.2</v>
      </c>
      <c r="AP62" s="344">
        <v>173793</v>
      </c>
      <c r="AQ62" s="345">
        <v>-1.8</v>
      </c>
      <c r="AR62" s="346">
        <v>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RIgCI35UM0H6+sonb5y1MG+5ndtOSSxvkWujLOuLmj78v4GAeKxBjygKTtJmN/bWP4989fLYDEtrL6wZg4X1A==" saltValue="VhjL3TjTieBr/+yp+iLx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6eQQ1PYQIjVy3vmvU07bODvvWhMV6CW0pniORUJOUUSZ/5BsV9pccwX0ZY4HK8e0JulIfRbbs8xcK+vFb5Kpjw==" saltValue="RS5W+xEhgmvvwLLDG+7y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Q4NtEsQBTFWW/PrZK72AEeKdYaP0NqQVpQPlD3WP5g+cDsbfU4c2smol5mdksSYoUbAmNg5h9BDI2tIBYJwE0A==" saltValue="EEv701nQEME9wL3nX9P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60.12</v>
      </c>
      <c r="G47" s="12">
        <v>53.7</v>
      </c>
      <c r="H47" s="12">
        <v>46.21</v>
      </c>
      <c r="I47" s="12">
        <v>44.74</v>
      </c>
      <c r="J47" s="13">
        <v>50.57</v>
      </c>
    </row>
    <row r="48" spans="2:10" ht="57.75" customHeight="1" x14ac:dyDescent="0.15">
      <c r="B48" s="14"/>
      <c r="C48" s="1141" t="s">
        <v>4</v>
      </c>
      <c r="D48" s="1141"/>
      <c r="E48" s="1142"/>
      <c r="F48" s="15">
        <v>2.0099999999999998</v>
      </c>
      <c r="G48" s="16">
        <v>1.4</v>
      </c>
      <c r="H48" s="16">
        <v>3.15</v>
      </c>
      <c r="I48" s="16">
        <v>3.85</v>
      </c>
      <c r="J48" s="17">
        <v>3.71</v>
      </c>
    </row>
    <row r="49" spans="2:10" ht="57.75" customHeight="1" thickBot="1" x14ac:dyDescent="0.2">
      <c r="B49" s="18"/>
      <c r="C49" s="1143" t="s">
        <v>5</v>
      </c>
      <c r="D49" s="1143"/>
      <c r="E49" s="1144"/>
      <c r="F49" s="19" t="s">
        <v>563</v>
      </c>
      <c r="G49" s="20" t="s">
        <v>564</v>
      </c>
      <c r="H49" s="20" t="s">
        <v>565</v>
      </c>
      <c r="I49" s="20">
        <v>3.88</v>
      </c>
      <c r="J49" s="21">
        <v>3.03</v>
      </c>
    </row>
    <row r="50" spans="2:10" x14ac:dyDescent="0.15"/>
  </sheetData>
  <sheetProtection algorithmName="SHA-512" hashValue="g+XNHk+B9w+aJjLCQYJ8FYtqxlCvkdW2LWL/w1CijyjnEAFWkJ6Gw69GtaqxRvO8EBMtYcF+WL5LnreKnKogsw==" saltValue="moW+bspVMnvCkVqZTHl0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566</v>
      </c>
      <c r="D34" s="1151"/>
      <c r="E34" s="1152"/>
      <c r="F34" s="32">
        <v>7.01</v>
      </c>
      <c r="G34" s="33">
        <v>6.13</v>
      </c>
      <c r="H34" s="33">
        <v>4.7</v>
      </c>
      <c r="I34" s="33">
        <v>5.66</v>
      </c>
      <c r="J34" s="34">
        <v>6.39</v>
      </c>
      <c r="K34" s="22"/>
      <c r="L34" s="22"/>
      <c r="M34" s="22"/>
      <c r="N34" s="22"/>
      <c r="O34" s="22"/>
      <c r="P34" s="22"/>
    </row>
    <row r="35" spans="1:16" ht="39" customHeight="1" x14ac:dyDescent="0.15">
      <c r="A35" s="22"/>
      <c r="B35" s="35"/>
      <c r="C35" s="1145" t="s">
        <v>567</v>
      </c>
      <c r="D35" s="1146"/>
      <c r="E35" s="1147"/>
      <c r="F35" s="36">
        <v>2</v>
      </c>
      <c r="G35" s="37">
        <v>1.4</v>
      </c>
      <c r="H35" s="37">
        <v>3.15</v>
      </c>
      <c r="I35" s="37">
        <v>3.85</v>
      </c>
      <c r="J35" s="38">
        <v>3.71</v>
      </c>
      <c r="K35" s="22"/>
      <c r="L35" s="22"/>
      <c r="M35" s="22"/>
      <c r="N35" s="22"/>
      <c r="O35" s="22"/>
      <c r="P35" s="22"/>
    </row>
    <row r="36" spans="1:16" ht="39" customHeight="1" x14ac:dyDescent="0.15">
      <c r="A36" s="22"/>
      <c r="B36" s="35"/>
      <c r="C36" s="1145" t="s">
        <v>568</v>
      </c>
      <c r="D36" s="1146"/>
      <c r="E36" s="1147"/>
      <c r="F36" s="36">
        <v>5.22</v>
      </c>
      <c r="G36" s="37">
        <v>4.66</v>
      </c>
      <c r="H36" s="37">
        <v>3.56</v>
      </c>
      <c r="I36" s="37">
        <v>3.09</v>
      </c>
      <c r="J36" s="38">
        <v>2.78</v>
      </c>
      <c r="K36" s="22"/>
      <c r="L36" s="22"/>
      <c r="M36" s="22"/>
      <c r="N36" s="22"/>
      <c r="O36" s="22"/>
      <c r="P36" s="22"/>
    </row>
    <row r="37" spans="1:16" ht="39" customHeight="1" x14ac:dyDescent="0.15">
      <c r="A37" s="22"/>
      <c r="B37" s="35"/>
      <c r="C37" s="1145" t="s">
        <v>569</v>
      </c>
      <c r="D37" s="1146"/>
      <c r="E37" s="1147"/>
      <c r="F37" s="36">
        <v>0.51</v>
      </c>
      <c r="G37" s="37">
        <v>1.19</v>
      </c>
      <c r="H37" s="37">
        <v>0.57999999999999996</v>
      </c>
      <c r="I37" s="37">
        <v>1.04</v>
      </c>
      <c r="J37" s="38">
        <v>1</v>
      </c>
      <c r="K37" s="22"/>
      <c r="L37" s="22"/>
      <c r="M37" s="22"/>
      <c r="N37" s="22"/>
      <c r="O37" s="22"/>
      <c r="P37" s="22"/>
    </row>
    <row r="38" spans="1:16" ht="39" customHeight="1" x14ac:dyDescent="0.15">
      <c r="A38" s="22"/>
      <c r="B38" s="35"/>
      <c r="C38" s="1145" t="s">
        <v>570</v>
      </c>
      <c r="D38" s="1146"/>
      <c r="E38" s="1147"/>
      <c r="F38" s="36">
        <v>0.57999999999999996</v>
      </c>
      <c r="G38" s="37">
        <v>0.14000000000000001</v>
      </c>
      <c r="H38" s="37">
        <v>0.18</v>
      </c>
      <c r="I38" s="37">
        <v>0.24</v>
      </c>
      <c r="J38" s="38">
        <v>0.19</v>
      </c>
      <c r="K38" s="22"/>
      <c r="L38" s="22"/>
      <c r="M38" s="22"/>
      <c r="N38" s="22"/>
      <c r="O38" s="22"/>
      <c r="P38" s="22"/>
    </row>
    <row r="39" spans="1:16" ht="39" customHeight="1" x14ac:dyDescent="0.15">
      <c r="A39" s="22"/>
      <c r="B39" s="35"/>
      <c r="C39" s="1145" t="s">
        <v>571</v>
      </c>
      <c r="D39" s="1146"/>
      <c r="E39" s="1147"/>
      <c r="F39" s="36">
        <v>0.02</v>
      </c>
      <c r="G39" s="37">
        <v>0.02</v>
      </c>
      <c r="H39" s="37">
        <v>0.02</v>
      </c>
      <c r="I39" s="37">
        <v>0.03</v>
      </c>
      <c r="J39" s="38">
        <v>0.03</v>
      </c>
      <c r="K39" s="22"/>
      <c r="L39" s="22"/>
      <c r="M39" s="22"/>
      <c r="N39" s="22"/>
      <c r="O39" s="22"/>
      <c r="P39" s="22"/>
    </row>
    <row r="40" spans="1:16" ht="39" customHeight="1" x14ac:dyDescent="0.15">
      <c r="A40" s="22"/>
      <c r="B40" s="35"/>
      <c r="C40" s="1145" t="s">
        <v>572</v>
      </c>
      <c r="D40" s="1146"/>
      <c r="E40" s="1147"/>
      <c r="F40" s="36">
        <v>0</v>
      </c>
      <c r="G40" s="37">
        <v>0</v>
      </c>
      <c r="H40" s="37">
        <v>0.02</v>
      </c>
      <c r="I40" s="37">
        <v>0.02</v>
      </c>
      <c r="J40" s="38">
        <v>0.01</v>
      </c>
      <c r="K40" s="22"/>
      <c r="L40" s="22"/>
      <c r="M40" s="22"/>
      <c r="N40" s="22"/>
      <c r="O40" s="22"/>
      <c r="P40" s="22"/>
    </row>
    <row r="41" spans="1:16" ht="39" customHeight="1" x14ac:dyDescent="0.15">
      <c r="A41" s="22"/>
      <c r="B41" s="35"/>
      <c r="C41" s="1145" t="s">
        <v>573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574</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575</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mn7ufrlEyseOqibuiP3bbEQ0UAtV681E8Vqs7XjwrdWlVJgdiKm+pC5uGq8+H8qpL+mxeCAt21tEo9rcrrxog==" saltValue="LvSSiso880Gp4j88+owf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495</v>
      </c>
      <c r="L45" s="60">
        <v>501</v>
      </c>
      <c r="M45" s="60">
        <v>578</v>
      </c>
      <c r="N45" s="60">
        <v>649</v>
      </c>
      <c r="O45" s="61">
        <v>612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20</v>
      </c>
      <c r="L48" s="64">
        <v>15</v>
      </c>
      <c r="M48" s="64">
        <v>22</v>
      </c>
      <c r="N48" s="64">
        <v>19</v>
      </c>
      <c r="O48" s="65">
        <v>20</v>
      </c>
      <c r="P48" s="48"/>
      <c r="Q48" s="48"/>
      <c r="R48" s="48"/>
      <c r="S48" s="48"/>
      <c r="T48" s="48"/>
      <c r="U48" s="48"/>
    </row>
    <row r="49" spans="1:21" ht="30.75" customHeight="1" x14ac:dyDescent="0.15">
      <c r="A49" s="48"/>
      <c r="B49" s="1155"/>
      <c r="C49" s="1156"/>
      <c r="D49" s="62"/>
      <c r="E49" s="1161" t="s">
        <v>16</v>
      </c>
      <c r="F49" s="1161"/>
      <c r="G49" s="1161"/>
      <c r="H49" s="1161"/>
      <c r="I49" s="1161"/>
      <c r="J49" s="1162"/>
      <c r="K49" s="63">
        <v>1</v>
      </c>
      <c r="L49" s="64">
        <v>1</v>
      </c>
      <c r="M49" s="64">
        <v>1</v>
      </c>
      <c r="N49" s="64">
        <v>1</v>
      </c>
      <c r="O49" s="65">
        <v>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516</v>
      </c>
      <c r="L50" s="64" t="s">
        <v>516</v>
      </c>
      <c r="M50" s="64" t="s">
        <v>516</v>
      </c>
      <c r="N50" s="64" t="s">
        <v>516</v>
      </c>
      <c r="O50" s="65" t="s">
        <v>516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371</v>
      </c>
      <c r="L52" s="64">
        <v>372</v>
      </c>
      <c r="M52" s="64">
        <v>438</v>
      </c>
      <c r="N52" s="64">
        <v>442</v>
      </c>
      <c r="O52" s="65">
        <v>420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145</v>
      </c>
      <c r="L53" s="69">
        <v>145</v>
      </c>
      <c r="M53" s="69">
        <v>163</v>
      </c>
      <c r="N53" s="69">
        <v>227</v>
      </c>
      <c r="O53" s="70">
        <v>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zm1WVt3RyCkRDG5/GAvC5KooyW5PFaRHay3LpOBqRTRHouhoWnetQkFXUsF7G/gJgL3yUNMHWGAvdUrVJgQRg==" saltValue="W/KFs47N0OZWJz9KpAos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84" t="s">
        <v>32</v>
      </c>
      <c r="C41" s="1185"/>
      <c r="D41" s="105"/>
      <c r="E41" s="1190" t="s">
        <v>33</v>
      </c>
      <c r="F41" s="1190"/>
      <c r="G41" s="1190"/>
      <c r="H41" s="1191"/>
      <c r="I41" s="355">
        <v>5681</v>
      </c>
      <c r="J41" s="356">
        <v>5658</v>
      </c>
      <c r="K41" s="356">
        <v>5690</v>
      </c>
      <c r="L41" s="356">
        <v>5714</v>
      </c>
      <c r="M41" s="357">
        <v>5439</v>
      </c>
    </row>
    <row r="42" spans="2:13" ht="27.75" customHeight="1" x14ac:dyDescent="0.15">
      <c r="B42" s="1186"/>
      <c r="C42" s="1187"/>
      <c r="D42" s="106"/>
      <c r="E42" s="1192" t="s">
        <v>34</v>
      </c>
      <c r="F42" s="1192"/>
      <c r="G42" s="1192"/>
      <c r="H42" s="1193"/>
      <c r="I42" s="358" t="s">
        <v>516</v>
      </c>
      <c r="J42" s="359" t="s">
        <v>516</v>
      </c>
      <c r="K42" s="359" t="s">
        <v>516</v>
      </c>
      <c r="L42" s="359" t="s">
        <v>516</v>
      </c>
      <c r="M42" s="360" t="s">
        <v>516</v>
      </c>
    </row>
    <row r="43" spans="2:13" ht="27.75" customHeight="1" x14ac:dyDescent="0.15">
      <c r="B43" s="1186"/>
      <c r="C43" s="1187"/>
      <c r="D43" s="106"/>
      <c r="E43" s="1192" t="s">
        <v>35</v>
      </c>
      <c r="F43" s="1192"/>
      <c r="G43" s="1192"/>
      <c r="H43" s="1193"/>
      <c r="I43" s="358">
        <v>92</v>
      </c>
      <c r="J43" s="359">
        <v>149</v>
      </c>
      <c r="K43" s="359">
        <v>225</v>
      </c>
      <c r="L43" s="359">
        <v>259</v>
      </c>
      <c r="M43" s="360">
        <v>966</v>
      </c>
    </row>
    <row r="44" spans="2:13" ht="27.75" customHeight="1" x14ac:dyDescent="0.15">
      <c r="B44" s="1186"/>
      <c r="C44" s="1187"/>
      <c r="D44" s="106"/>
      <c r="E44" s="1192" t="s">
        <v>36</v>
      </c>
      <c r="F44" s="1192"/>
      <c r="G44" s="1192"/>
      <c r="H44" s="1193"/>
      <c r="I44" s="358">
        <v>17</v>
      </c>
      <c r="J44" s="359">
        <v>7</v>
      </c>
      <c r="K44" s="359">
        <v>2</v>
      </c>
      <c r="L44" s="359" t="s">
        <v>516</v>
      </c>
      <c r="M44" s="360" t="s">
        <v>516</v>
      </c>
    </row>
    <row r="45" spans="2:13" ht="27.75" customHeight="1" x14ac:dyDescent="0.15">
      <c r="B45" s="1186"/>
      <c r="C45" s="1187"/>
      <c r="D45" s="106"/>
      <c r="E45" s="1192" t="s">
        <v>37</v>
      </c>
      <c r="F45" s="1192"/>
      <c r="G45" s="1192"/>
      <c r="H45" s="1193"/>
      <c r="I45" s="358">
        <v>600</v>
      </c>
      <c r="J45" s="359">
        <v>588</v>
      </c>
      <c r="K45" s="359">
        <v>527</v>
      </c>
      <c r="L45" s="359">
        <v>561</v>
      </c>
      <c r="M45" s="360">
        <v>548</v>
      </c>
    </row>
    <row r="46" spans="2:13" ht="27.75" customHeight="1" x14ac:dyDescent="0.15">
      <c r="B46" s="1186"/>
      <c r="C46" s="1187"/>
      <c r="D46" s="107"/>
      <c r="E46" s="1192" t="s">
        <v>38</v>
      </c>
      <c r="F46" s="1192"/>
      <c r="G46" s="1192"/>
      <c r="H46" s="1193"/>
      <c r="I46" s="358" t="s">
        <v>516</v>
      </c>
      <c r="J46" s="359" t="s">
        <v>516</v>
      </c>
      <c r="K46" s="359" t="s">
        <v>516</v>
      </c>
      <c r="L46" s="359" t="s">
        <v>516</v>
      </c>
      <c r="M46" s="360" t="s">
        <v>516</v>
      </c>
    </row>
    <row r="47" spans="2:13" ht="27.75" customHeight="1" x14ac:dyDescent="0.15">
      <c r="B47" s="1186"/>
      <c r="C47" s="1187"/>
      <c r="D47" s="108"/>
      <c r="E47" s="1194" t="s">
        <v>39</v>
      </c>
      <c r="F47" s="1195"/>
      <c r="G47" s="1195"/>
      <c r="H47" s="1196"/>
      <c r="I47" s="358" t="s">
        <v>516</v>
      </c>
      <c r="J47" s="359" t="s">
        <v>516</v>
      </c>
      <c r="K47" s="359" t="s">
        <v>516</v>
      </c>
      <c r="L47" s="359" t="s">
        <v>516</v>
      </c>
      <c r="M47" s="360" t="s">
        <v>516</v>
      </c>
    </row>
    <row r="48" spans="2:13" ht="27.75" customHeight="1" x14ac:dyDescent="0.15">
      <c r="B48" s="1186"/>
      <c r="C48" s="1187"/>
      <c r="D48" s="106"/>
      <c r="E48" s="1192" t="s">
        <v>40</v>
      </c>
      <c r="F48" s="1192"/>
      <c r="G48" s="1192"/>
      <c r="H48" s="1193"/>
      <c r="I48" s="358" t="s">
        <v>516</v>
      </c>
      <c r="J48" s="359" t="s">
        <v>516</v>
      </c>
      <c r="K48" s="359" t="s">
        <v>516</v>
      </c>
      <c r="L48" s="359" t="s">
        <v>516</v>
      </c>
      <c r="M48" s="360" t="s">
        <v>516</v>
      </c>
    </row>
    <row r="49" spans="2:13" ht="27.75" customHeight="1" x14ac:dyDescent="0.15">
      <c r="B49" s="1188"/>
      <c r="C49" s="1189"/>
      <c r="D49" s="106"/>
      <c r="E49" s="1192" t="s">
        <v>41</v>
      </c>
      <c r="F49" s="1192"/>
      <c r="G49" s="1192"/>
      <c r="H49" s="1193"/>
      <c r="I49" s="358" t="s">
        <v>516</v>
      </c>
      <c r="J49" s="359" t="s">
        <v>516</v>
      </c>
      <c r="K49" s="359" t="s">
        <v>516</v>
      </c>
      <c r="L49" s="359" t="s">
        <v>516</v>
      </c>
      <c r="M49" s="360" t="s">
        <v>516</v>
      </c>
    </row>
    <row r="50" spans="2:13" ht="27.75" customHeight="1" x14ac:dyDescent="0.15">
      <c r="B50" s="1197" t="s">
        <v>42</v>
      </c>
      <c r="C50" s="1198"/>
      <c r="D50" s="109"/>
      <c r="E50" s="1192" t="s">
        <v>43</v>
      </c>
      <c r="F50" s="1192"/>
      <c r="G50" s="1192"/>
      <c r="H50" s="1193"/>
      <c r="I50" s="358">
        <v>3187</v>
      </c>
      <c r="J50" s="359">
        <v>3069</v>
      </c>
      <c r="K50" s="359">
        <v>3094</v>
      </c>
      <c r="L50" s="359">
        <v>3497</v>
      </c>
      <c r="M50" s="360">
        <v>3866</v>
      </c>
    </row>
    <row r="51" spans="2:13" ht="27.75" customHeight="1" x14ac:dyDescent="0.15">
      <c r="B51" s="1186"/>
      <c r="C51" s="1187"/>
      <c r="D51" s="106"/>
      <c r="E51" s="1192" t="s">
        <v>44</v>
      </c>
      <c r="F51" s="1192"/>
      <c r="G51" s="1192"/>
      <c r="H51" s="1193"/>
      <c r="I51" s="358">
        <v>93</v>
      </c>
      <c r="J51" s="359">
        <v>92</v>
      </c>
      <c r="K51" s="359">
        <v>107</v>
      </c>
      <c r="L51" s="359">
        <v>151</v>
      </c>
      <c r="M51" s="360">
        <v>145</v>
      </c>
    </row>
    <row r="52" spans="2:13" ht="27.75" customHeight="1" x14ac:dyDescent="0.15">
      <c r="B52" s="1188"/>
      <c r="C52" s="1189"/>
      <c r="D52" s="106"/>
      <c r="E52" s="1192" t="s">
        <v>45</v>
      </c>
      <c r="F52" s="1192"/>
      <c r="G52" s="1192"/>
      <c r="H52" s="1193"/>
      <c r="I52" s="358">
        <v>4061</v>
      </c>
      <c r="J52" s="359">
        <v>4075</v>
      </c>
      <c r="K52" s="359">
        <v>4092</v>
      </c>
      <c r="L52" s="359">
        <v>4010</v>
      </c>
      <c r="M52" s="360">
        <v>3938</v>
      </c>
    </row>
    <row r="53" spans="2:13" ht="27.75" customHeight="1" thickBot="1" x14ac:dyDescent="0.2">
      <c r="B53" s="1199" t="s">
        <v>46</v>
      </c>
      <c r="C53" s="1200"/>
      <c r="D53" s="110"/>
      <c r="E53" s="1201" t="s">
        <v>47</v>
      </c>
      <c r="F53" s="1201"/>
      <c r="G53" s="1201"/>
      <c r="H53" s="1202"/>
      <c r="I53" s="361">
        <v>-951</v>
      </c>
      <c r="J53" s="362">
        <v>-835</v>
      </c>
      <c r="K53" s="362">
        <v>-849</v>
      </c>
      <c r="L53" s="362">
        <v>-1124</v>
      </c>
      <c r="M53" s="363">
        <v>-996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slHkhpLQ0YmxawopVl6njON242oQrB/u4HGM3xoGRP5JTXLqIdj0knXVaVC5sUOEVPBAkUhUpffkZOWNy0ojw==" saltValue="0SQng8+km+NAvM6KEeLx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1177</v>
      </c>
      <c r="G55" s="122">
        <v>1258</v>
      </c>
      <c r="H55" s="123">
        <v>1348</v>
      </c>
    </row>
    <row r="56" spans="2:8" ht="52.5" customHeight="1" x14ac:dyDescent="0.15">
      <c r="B56" s="124"/>
      <c r="C56" s="1213" t="s">
        <v>51</v>
      </c>
      <c r="D56" s="1213"/>
      <c r="E56" s="1214"/>
      <c r="F56" s="125">
        <v>43</v>
      </c>
      <c r="G56" s="125">
        <v>43</v>
      </c>
      <c r="H56" s="126">
        <v>43</v>
      </c>
    </row>
    <row r="57" spans="2:8" ht="53.25" customHeight="1" x14ac:dyDescent="0.15">
      <c r="B57" s="124"/>
      <c r="C57" s="1215" t="s">
        <v>52</v>
      </c>
      <c r="D57" s="1215"/>
      <c r="E57" s="1216"/>
      <c r="F57" s="127">
        <v>1439</v>
      </c>
      <c r="G57" s="127">
        <v>1770</v>
      </c>
      <c r="H57" s="128">
        <v>2026</v>
      </c>
    </row>
    <row r="58" spans="2:8" ht="45.75" customHeight="1" x14ac:dyDescent="0.15">
      <c r="B58" s="129"/>
      <c r="C58" s="1203" t="s">
        <v>592</v>
      </c>
      <c r="D58" s="1204"/>
      <c r="E58" s="1205"/>
      <c r="F58" s="130">
        <v>961</v>
      </c>
      <c r="G58" s="130">
        <v>1241</v>
      </c>
      <c r="H58" s="131">
        <v>1401</v>
      </c>
    </row>
    <row r="59" spans="2:8" ht="45.75" customHeight="1" x14ac:dyDescent="0.15">
      <c r="B59" s="129"/>
      <c r="C59" s="1203" t="s">
        <v>594</v>
      </c>
      <c r="D59" s="1204"/>
      <c r="E59" s="1205"/>
      <c r="F59" s="130">
        <v>113</v>
      </c>
      <c r="G59" s="130">
        <v>131</v>
      </c>
      <c r="H59" s="131">
        <v>201</v>
      </c>
    </row>
    <row r="60" spans="2:8" ht="45.75" customHeight="1" x14ac:dyDescent="0.15">
      <c r="B60" s="129"/>
      <c r="C60" s="1203" t="s">
        <v>593</v>
      </c>
      <c r="D60" s="1204"/>
      <c r="E60" s="1205"/>
      <c r="F60" s="130">
        <v>168</v>
      </c>
      <c r="G60" s="130">
        <v>167</v>
      </c>
      <c r="H60" s="131">
        <v>166</v>
      </c>
    </row>
    <row r="61" spans="2:8" ht="45.75" customHeight="1" x14ac:dyDescent="0.15">
      <c r="B61" s="129"/>
      <c r="C61" s="1203" t="s">
        <v>595</v>
      </c>
      <c r="D61" s="1204"/>
      <c r="E61" s="1205"/>
      <c r="F61" s="130">
        <v>40</v>
      </c>
      <c r="G61" s="130">
        <v>70</v>
      </c>
      <c r="H61" s="131">
        <v>89</v>
      </c>
    </row>
    <row r="62" spans="2:8" ht="45.75" customHeight="1" thickBot="1" x14ac:dyDescent="0.2">
      <c r="B62" s="132"/>
      <c r="C62" s="1206" t="s">
        <v>596</v>
      </c>
      <c r="D62" s="1207"/>
      <c r="E62" s="1208"/>
      <c r="F62" s="133">
        <v>46</v>
      </c>
      <c r="G62" s="133">
        <v>49</v>
      </c>
      <c r="H62" s="134">
        <v>51</v>
      </c>
    </row>
    <row r="63" spans="2:8" ht="52.5" customHeight="1" thickBot="1" x14ac:dyDescent="0.2">
      <c r="B63" s="135"/>
      <c r="C63" s="1209" t="s">
        <v>53</v>
      </c>
      <c r="D63" s="1209"/>
      <c r="E63" s="1210"/>
      <c r="F63" s="136">
        <v>2659</v>
      </c>
      <c r="G63" s="136">
        <v>3070</v>
      </c>
      <c r="H63" s="137">
        <v>3417</v>
      </c>
    </row>
    <row r="64" spans="2:8" x14ac:dyDescent="0.15"/>
  </sheetData>
  <sheetProtection algorithmName="SHA-512" hashValue="Tk4DC+KDivNZhw6uoZWVYIK9Vv0ZWpRTctnq8/u7HcSdBz5MRnmxDBLYmmu1bPYuL20LUXC9Ur5ax7i/FOOkxg==" saltValue="S6hHr5tIk5ookNSRjjk9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V1" zoomScale="80" zoomScaleNormal="80" zoomScaleSheetLayoutView="55" workbookViewId="0">
      <selection activeCell="AN65" sqref="AN65:DC69"/>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601</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600</v>
      </c>
      <c r="AO51" s="1225"/>
      <c r="AP51" s="1225"/>
      <c r="AQ51" s="1225"/>
      <c r="AR51" s="1225"/>
      <c r="AS51" s="1225"/>
      <c r="AT51" s="1225"/>
      <c r="AU51" s="1225"/>
      <c r="AV51" s="1225"/>
      <c r="AW51" s="1225"/>
      <c r="AX51" s="1225"/>
      <c r="AY51" s="1225"/>
      <c r="AZ51" s="1225"/>
      <c r="BA51" s="1225"/>
      <c r="BB51" s="1225" t="s">
        <v>598</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605</v>
      </c>
      <c r="BC53" s="1225"/>
      <c r="BD53" s="1225"/>
      <c r="BE53" s="1225"/>
      <c r="BF53" s="1225"/>
      <c r="BG53" s="1225"/>
      <c r="BH53" s="1225"/>
      <c r="BI53" s="1225"/>
      <c r="BJ53" s="1225"/>
      <c r="BK53" s="1225"/>
      <c r="BL53" s="1225"/>
      <c r="BM53" s="1225"/>
      <c r="BN53" s="1225"/>
      <c r="BO53" s="1225"/>
      <c r="BP53" s="1224">
        <v>57.8</v>
      </c>
      <c r="BQ53" s="1224"/>
      <c r="BR53" s="1224"/>
      <c r="BS53" s="1224"/>
      <c r="BT53" s="1224"/>
      <c r="BU53" s="1224"/>
      <c r="BV53" s="1224"/>
      <c r="BW53" s="1224"/>
      <c r="BX53" s="1224">
        <v>59.4</v>
      </c>
      <c r="BY53" s="1224"/>
      <c r="BZ53" s="1224"/>
      <c r="CA53" s="1224"/>
      <c r="CB53" s="1224"/>
      <c r="CC53" s="1224"/>
      <c r="CD53" s="1224"/>
      <c r="CE53" s="1224"/>
      <c r="CF53" s="1224">
        <v>60.3</v>
      </c>
      <c r="CG53" s="1224"/>
      <c r="CH53" s="1224"/>
      <c r="CI53" s="1224"/>
      <c r="CJ53" s="1224"/>
      <c r="CK53" s="1224"/>
      <c r="CL53" s="1224"/>
      <c r="CM53" s="1224"/>
      <c r="CN53" s="1224">
        <v>60.6</v>
      </c>
      <c r="CO53" s="1224"/>
      <c r="CP53" s="1224"/>
      <c r="CQ53" s="1224"/>
      <c r="CR53" s="1224"/>
      <c r="CS53" s="1224"/>
      <c r="CT53" s="1224"/>
      <c r="CU53" s="1224"/>
      <c r="CV53" s="1224">
        <v>62</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599</v>
      </c>
      <c r="AO55" s="1226"/>
      <c r="AP55" s="1226"/>
      <c r="AQ55" s="1226"/>
      <c r="AR55" s="1226"/>
      <c r="AS55" s="1226"/>
      <c r="AT55" s="1226"/>
      <c r="AU55" s="1226"/>
      <c r="AV55" s="1226"/>
      <c r="AW55" s="1226"/>
      <c r="AX55" s="1226"/>
      <c r="AY55" s="1226"/>
      <c r="AZ55" s="1226"/>
      <c r="BA55" s="1226"/>
      <c r="BB55" s="1225" t="s">
        <v>598</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605</v>
      </c>
      <c r="BC57" s="1225"/>
      <c r="BD57" s="1225"/>
      <c r="BE57" s="1225"/>
      <c r="BF57" s="1225"/>
      <c r="BG57" s="1225"/>
      <c r="BH57" s="1225"/>
      <c r="BI57" s="1225"/>
      <c r="BJ57" s="1225"/>
      <c r="BK57" s="1225"/>
      <c r="BL57" s="1225"/>
      <c r="BM57" s="1225"/>
      <c r="BN57" s="1225"/>
      <c r="BO57" s="1225"/>
      <c r="BP57" s="1224">
        <v>59.4</v>
      </c>
      <c r="BQ57" s="1224"/>
      <c r="BR57" s="1224"/>
      <c r="BS57" s="1224"/>
      <c r="BT57" s="1224"/>
      <c r="BU57" s="1224"/>
      <c r="BV57" s="1224"/>
      <c r="BW57" s="1224"/>
      <c r="BX57" s="1224">
        <v>60.4</v>
      </c>
      <c r="BY57" s="1224"/>
      <c r="BZ57" s="1224"/>
      <c r="CA57" s="1224"/>
      <c r="CB57" s="1224"/>
      <c r="CC57" s="1224"/>
      <c r="CD57" s="1224"/>
      <c r="CE57" s="1224"/>
      <c r="CF57" s="1224">
        <v>61.5</v>
      </c>
      <c r="CG57" s="1224"/>
      <c r="CH57" s="1224"/>
      <c r="CI57" s="1224"/>
      <c r="CJ57" s="1224"/>
      <c r="CK57" s="1224"/>
      <c r="CL57" s="1224"/>
      <c r="CM57" s="1224"/>
      <c r="CN57" s="1224">
        <v>60.9</v>
      </c>
      <c r="CO57" s="1224"/>
      <c r="CP57" s="1224"/>
      <c r="CQ57" s="1224"/>
      <c r="CR57" s="1224"/>
      <c r="CS57" s="1224"/>
      <c r="CT57" s="1224"/>
      <c r="CU57" s="1224"/>
      <c r="CV57" s="1224">
        <v>62.3</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604</v>
      </c>
    </row>
    <row r="64" spans="1:109" ht="13.5" x14ac:dyDescent="0.15">
      <c r="B64" s="1218"/>
      <c r="G64" s="1254"/>
      <c r="I64" s="1256"/>
      <c r="J64" s="1256"/>
      <c r="K64" s="1256"/>
      <c r="L64" s="1256"/>
      <c r="M64" s="1256"/>
      <c r="N64" s="1255"/>
      <c r="AM64" s="1254"/>
      <c r="AN64" s="1254" t="s">
        <v>603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601</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600</v>
      </c>
      <c r="AO73" s="1225"/>
      <c r="AP73" s="1225"/>
      <c r="AQ73" s="1225"/>
      <c r="AR73" s="1225"/>
      <c r="AS73" s="1225"/>
      <c r="AT73" s="1225"/>
      <c r="AU73" s="1225"/>
      <c r="AV73" s="1225"/>
      <c r="AW73" s="1225"/>
      <c r="AX73" s="1225"/>
      <c r="AY73" s="1225"/>
      <c r="AZ73" s="1225"/>
      <c r="BA73" s="1225"/>
      <c r="BB73" s="1225" t="s">
        <v>598</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597</v>
      </c>
      <c r="BC75" s="1225"/>
      <c r="BD75" s="1225"/>
      <c r="BE75" s="1225"/>
      <c r="BF75" s="1225"/>
      <c r="BG75" s="1225"/>
      <c r="BH75" s="1225"/>
      <c r="BI75" s="1225"/>
      <c r="BJ75" s="1225"/>
      <c r="BK75" s="1225"/>
      <c r="BL75" s="1225"/>
      <c r="BM75" s="1225"/>
      <c r="BN75" s="1225"/>
      <c r="BO75" s="1225"/>
      <c r="BP75" s="1224">
        <v>6.7</v>
      </c>
      <c r="BQ75" s="1224"/>
      <c r="BR75" s="1224"/>
      <c r="BS75" s="1224"/>
      <c r="BT75" s="1224"/>
      <c r="BU75" s="1224"/>
      <c r="BV75" s="1224"/>
      <c r="BW75" s="1224"/>
      <c r="BX75" s="1224">
        <v>7</v>
      </c>
      <c r="BY75" s="1224"/>
      <c r="BZ75" s="1224"/>
      <c r="CA75" s="1224"/>
      <c r="CB75" s="1224"/>
      <c r="CC75" s="1224"/>
      <c r="CD75" s="1224"/>
      <c r="CE75" s="1224"/>
      <c r="CF75" s="1224">
        <v>7.3</v>
      </c>
      <c r="CG75" s="1224"/>
      <c r="CH75" s="1224"/>
      <c r="CI75" s="1224"/>
      <c r="CJ75" s="1224"/>
      <c r="CK75" s="1224"/>
      <c r="CL75" s="1224"/>
      <c r="CM75" s="1224"/>
      <c r="CN75" s="1224">
        <v>8</v>
      </c>
      <c r="CO75" s="1224"/>
      <c r="CP75" s="1224"/>
      <c r="CQ75" s="1224"/>
      <c r="CR75" s="1224"/>
      <c r="CS75" s="1224"/>
      <c r="CT75" s="1224"/>
      <c r="CU75" s="1224"/>
      <c r="CV75" s="1224">
        <v>8.8000000000000007</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599</v>
      </c>
      <c r="AO77" s="1226"/>
      <c r="AP77" s="1226"/>
      <c r="AQ77" s="1226"/>
      <c r="AR77" s="1226"/>
      <c r="AS77" s="1226"/>
      <c r="AT77" s="1226"/>
      <c r="AU77" s="1226"/>
      <c r="AV77" s="1226"/>
      <c r="AW77" s="1226"/>
      <c r="AX77" s="1226"/>
      <c r="AY77" s="1226"/>
      <c r="AZ77" s="1226"/>
      <c r="BA77" s="1226"/>
      <c r="BB77" s="1225" t="s">
        <v>598</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597</v>
      </c>
      <c r="BC79" s="1225"/>
      <c r="BD79" s="1225"/>
      <c r="BE79" s="1225"/>
      <c r="BF79" s="1225"/>
      <c r="BG79" s="1225"/>
      <c r="BH79" s="1225"/>
      <c r="BI79" s="1225"/>
      <c r="BJ79" s="1225"/>
      <c r="BK79" s="1225"/>
      <c r="BL79" s="1225"/>
      <c r="BM79" s="1225"/>
      <c r="BN79" s="1225"/>
      <c r="BO79" s="1225"/>
      <c r="BP79" s="1224">
        <v>7.4</v>
      </c>
      <c r="BQ79" s="1224"/>
      <c r="BR79" s="1224"/>
      <c r="BS79" s="1224"/>
      <c r="BT79" s="1224"/>
      <c r="BU79" s="1224"/>
      <c r="BV79" s="1224"/>
      <c r="BW79" s="1224"/>
      <c r="BX79" s="1224">
        <v>7.4</v>
      </c>
      <c r="BY79" s="1224"/>
      <c r="BZ79" s="1224"/>
      <c r="CA79" s="1224"/>
      <c r="CB79" s="1224"/>
      <c r="CC79" s="1224"/>
      <c r="CD79" s="1224"/>
      <c r="CE79" s="1224"/>
      <c r="CF79" s="1224">
        <v>8</v>
      </c>
      <c r="CG79" s="1224"/>
      <c r="CH79" s="1224"/>
      <c r="CI79" s="1224"/>
      <c r="CJ79" s="1224"/>
      <c r="CK79" s="1224"/>
      <c r="CL79" s="1224"/>
      <c r="CM79" s="1224"/>
      <c r="CN79" s="1224">
        <v>6.6</v>
      </c>
      <c r="CO79" s="1224"/>
      <c r="CP79" s="1224"/>
      <c r="CQ79" s="1224"/>
      <c r="CR79" s="1224"/>
      <c r="CS79" s="1224"/>
      <c r="CT79" s="1224"/>
      <c r="CU79" s="1224"/>
      <c r="CV79" s="1224">
        <v>6.8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x8I90U0aq5p/7YH2sxWBPRo9gnZdDBE+ZOPkytgZCfz10vGo0SM4h306ZxwP4okyJ3GwKM0XDZqI26AxEEkGeQ==" saltValue="ESeKGQYxDVOUuiLSUGYTr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94" zoomScale="80" zoomScaleNormal="8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P+Oe322f3lmwx7vurPlv63VubnmMC+y/GCjRc5K///WlpUKKpfnC5+tiwYfYO4ryDUWqR5bECU4aiuplUuPQBQ==" saltValue="9U+lGbYjR8B9xIOR2U1A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80" zoomScaleNormal="8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cXP4wVRjvrdtEqnkn8/juPSU3tXBp4nlj3mNIF8VADRuGn4/ZN2Vcc8iSXWCoLMQEYx18DlXr9VXuIFmPYu+Qw==" saltValue="599c506/4dbIPb397al/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285586</v>
      </c>
      <c r="E3" s="156"/>
      <c r="F3" s="157">
        <v>289738</v>
      </c>
      <c r="G3" s="158"/>
      <c r="H3" s="159"/>
    </row>
    <row r="4" spans="1:8" x14ac:dyDescent="0.15">
      <c r="A4" s="160"/>
      <c r="B4" s="161"/>
      <c r="C4" s="162"/>
      <c r="D4" s="163">
        <v>267971</v>
      </c>
      <c r="E4" s="164"/>
      <c r="F4" s="165">
        <v>156238</v>
      </c>
      <c r="G4" s="166"/>
      <c r="H4" s="167"/>
    </row>
    <row r="5" spans="1:8" x14ac:dyDescent="0.15">
      <c r="A5" s="148" t="s">
        <v>550</v>
      </c>
      <c r="B5" s="153"/>
      <c r="C5" s="154"/>
      <c r="D5" s="155">
        <v>164886</v>
      </c>
      <c r="E5" s="156"/>
      <c r="F5" s="157">
        <v>316937</v>
      </c>
      <c r="G5" s="158"/>
      <c r="H5" s="159"/>
    </row>
    <row r="6" spans="1:8" x14ac:dyDescent="0.15">
      <c r="A6" s="160"/>
      <c r="B6" s="161"/>
      <c r="C6" s="162"/>
      <c r="D6" s="163">
        <v>144364</v>
      </c>
      <c r="E6" s="164"/>
      <c r="F6" s="165">
        <v>199150</v>
      </c>
      <c r="G6" s="166"/>
      <c r="H6" s="167"/>
    </row>
    <row r="7" spans="1:8" x14ac:dyDescent="0.15">
      <c r="A7" s="148" t="s">
        <v>551</v>
      </c>
      <c r="B7" s="153"/>
      <c r="C7" s="154"/>
      <c r="D7" s="155">
        <v>253441</v>
      </c>
      <c r="E7" s="156"/>
      <c r="F7" s="157">
        <v>332350</v>
      </c>
      <c r="G7" s="158"/>
      <c r="H7" s="159"/>
    </row>
    <row r="8" spans="1:8" x14ac:dyDescent="0.15">
      <c r="A8" s="160"/>
      <c r="B8" s="161"/>
      <c r="C8" s="162"/>
      <c r="D8" s="163">
        <v>203903</v>
      </c>
      <c r="E8" s="164"/>
      <c r="F8" s="165">
        <v>200453</v>
      </c>
      <c r="G8" s="166"/>
      <c r="H8" s="167"/>
    </row>
    <row r="9" spans="1:8" x14ac:dyDescent="0.15">
      <c r="A9" s="148" t="s">
        <v>552</v>
      </c>
      <c r="B9" s="153"/>
      <c r="C9" s="154"/>
      <c r="D9" s="155">
        <v>301621</v>
      </c>
      <c r="E9" s="156"/>
      <c r="F9" s="157">
        <v>362690</v>
      </c>
      <c r="G9" s="158"/>
      <c r="H9" s="159"/>
    </row>
    <row r="10" spans="1:8" x14ac:dyDescent="0.15">
      <c r="A10" s="160"/>
      <c r="B10" s="161"/>
      <c r="C10" s="162"/>
      <c r="D10" s="163">
        <v>156351</v>
      </c>
      <c r="E10" s="164"/>
      <c r="F10" s="165">
        <v>172580</v>
      </c>
      <c r="G10" s="166"/>
      <c r="H10" s="167"/>
    </row>
    <row r="11" spans="1:8" x14ac:dyDescent="0.15">
      <c r="A11" s="148" t="s">
        <v>553</v>
      </c>
      <c r="B11" s="153"/>
      <c r="C11" s="154"/>
      <c r="D11" s="155">
        <v>190978</v>
      </c>
      <c r="E11" s="156"/>
      <c r="F11" s="157">
        <v>296093</v>
      </c>
      <c r="G11" s="158"/>
      <c r="H11" s="159"/>
    </row>
    <row r="12" spans="1:8" x14ac:dyDescent="0.15">
      <c r="A12" s="160"/>
      <c r="B12" s="161"/>
      <c r="C12" s="168"/>
      <c r="D12" s="163">
        <v>186906</v>
      </c>
      <c r="E12" s="164"/>
      <c r="F12" s="165">
        <v>140545</v>
      </c>
      <c r="G12" s="166"/>
      <c r="H12" s="167"/>
    </row>
    <row r="13" spans="1:8" x14ac:dyDescent="0.15">
      <c r="A13" s="148"/>
      <c r="B13" s="153"/>
      <c r="C13" s="169"/>
      <c r="D13" s="170">
        <v>239302</v>
      </c>
      <c r="E13" s="171"/>
      <c r="F13" s="172">
        <v>319562</v>
      </c>
      <c r="G13" s="173"/>
      <c r="H13" s="159"/>
    </row>
    <row r="14" spans="1:8" x14ac:dyDescent="0.15">
      <c r="A14" s="160"/>
      <c r="B14" s="161"/>
      <c r="C14" s="162"/>
      <c r="D14" s="163">
        <v>191899</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2.0099999999999998</v>
      </c>
      <c r="C19" s="174">
        <f>ROUND(VALUE(SUBSTITUTE(実質収支比率等に係る経年分析!G$48,"▲","-")),2)</f>
        <v>1.4</v>
      </c>
      <c r="D19" s="174">
        <f>ROUND(VALUE(SUBSTITUTE(実質収支比率等に係る経年分析!H$48,"▲","-")),2)</f>
        <v>3.15</v>
      </c>
      <c r="E19" s="174">
        <f>ROUND(VALUE(SUBSTITUTE(実質収支比率等に係る経年分析!I$48,"▲","-")),2)</f>
        <v>3.85</v>
      </c>
      <c r="F19" s="174">
        <f>ROUND(VALUE(SUBSTITUTE(実質収支比率等に係る経年分析!J$48,"▲","-")),2)</f>
        <v>3.71</v>
      </c>
    </row>
    <row r="20" spans="1:11" x14ac:dyDescent="0.15">
      <c r="A20" s="174" t="s">
        <v>57</v>
      </c>
      <c r="B20" s="174">
        <f>ROUND(VALUE(SUBSTITUTE(実質収支比率等に係る経年分析!F$47,"▲","-")),2)</f>
        <v>60.12</v>
      </c>
      <c r="C20" s="174">
        <f>ROUND(VALUE(SUBSTITUTE(実質収支比率等に係る経年分析!G$47,"▲","-")),2)</f>
        <v>53.7</v>
      </c>
      <c r="D20" s="174">
        <f>ROUND(VALUE(SUBSTITUTE(実質収支比率等に係る経年分析!H$47,"▲","-")),2)</f>
        <v>46.21</v>
      </c>
      <c r="E20" s="174">
        <f>ROUND(VALUE(SUBSTITUTE(実質収支比率等に係る経年分析!I$47,"▲","-")),2)</f>
        <v>44.74</v>
      </c>
      <c r="F20" s="174">
        <f>ROUND(VALUE(SUBSTITUTE(実質収支比率等に係る経年分析!J$47,"▲","-")),2)</f>
        <v>50.57</v>
      </c>
    </row>
    <row r="21" spans="1:11" x14ac:dyDescent="0.15">
      <c r="A21" s="174" t="s">
        <v>58</v>
      </c>
      <c r="B21" s="174">
        <f>IF(ISNUMBER(VALUE(SUBSTITUTE(実質収支比率等に係る経年分析!F$49,"▲","-"))),ROUND(VALUE(SUBSTITUTE(実質収支比率等に係る経年分析!F$49,"▲","-")),2),NA())</f>
        <v>-11.75</v>
      </c>
      <c r="C21" s="174">
        <f>IF(ISNUMBER(VALUE(SUBSTITUTE(実質収支比率等に係る経年分析!G$49,"▲","-"))),ROUND(VALUE(SUBSTITUTE(実質収支比率等に係る経年分析!G$49,"▲","-")),2),NA())</f>
        <v>-6.48</v>
      </c>
      <c r="D21" s="174">
        <f>IF(ISNUMBER(VALUE(SUBSTITUTE(実質収支比率等に係る経年分析!H$49,"▲","-"))),ROUND(VALUE(SUBSTITUTE(実質収支比率等に係る経年分析!H$49,"▲","-")),2),NA())</f>
        <v>-2.08</v>
      </c>
      <c r="E21" s="174">
        <f>IF(ISNUMBER(VALUE(SUBSTITUTE(実質収支比率等に係る経年分析!I$49,"▲","-"))),ROUND(VALUE(SUBSTITUTE(実質収支比率等に係る経年分析!I$49,"▲","-")),2),NA())</f>
        <v>3.88</v>
      </c>
      <c r="F21" s="174">
        <f>IF(ISNUMBER(VALUE(SUBSTITUTE(実質収支比率等に係る経年分析!J$49,"▲","-"))),ROUND(VALUE(SUBSTITUTE(実質収支比率等に係る経年分析!J$49,"▲","-")),2),NA())</f>
        <v>3.03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教育奨学金貸与基金</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15">
      <c r="A34" s="175" t="str">
        <f>IF(連結実質赤字比率に係る赤字・黒字の構成分析!C$36="",NA(),連結実質赤字比率に係る赤字・黒字の構成分析!C$36)</f>
        <v>国保すさみ病院事業会計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371</v>
      </c>
      <c r="E42" s="176"/>
      <c r="F42" s="176"/>
      <c r="G42" s="176">
        <f>'実質公債費比率（分子）の構造'!L$52</f>
        <v>372</v>
      </c>
      <c r="H42" s="176"/>
      <c r="I42" s="176"/>
      <c r="J42" s="176">
        <f>'実質公債費比率（分子）の構造'!M$52</f>
        <v>438</v>
      </c>
      <c r="K42" s="176"/>
      <c r="L42" s="176"/>
      <c r="M42" s="176">
        <f>'実質公債費比率（分子）の構造'!N$52</f>
        <v>442</v>
      </c>
      <c r="N42" s="176"/>
      <c r="O42" s="176"/>
      <c r="P42" s="176">
        <f>'実質公債費比率（分子）の構造'!O$52</f>
        <v>420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20</v>
      </c>
      <c r="C46" s="176"/>
      <c r="D46" s="176"/>
      <c r="E46" s="176">
        <f>'実質公債費比率（分子）の構造'!L$48</f>
        <v>15</v>
      </c>
      <c r="F46" s="176"/>
      <c r="G46" s="176"/>
      <c r="H46" s="176">
        <f>'実質公債費比率（分子）の構造'!M$48</f>
        <v>22</v>
      </c>
      <c r="I46" s="176"/>
      <c r="J46" s="176"/>
      <c r="K46" s="176">
        <f>'実質公債費比率（分子）の構造'!N$48</f>
        <v>19</v>
      </c>
      <c r="L46" s="176"/>
      <c r="M46" s="176"/>
      <c r="N46" s="176">
        <f>'実質公債費比率（分子）の構造'!O$48</f>
        <v>20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495</v>
      </c>
      <c r="C49" s="176"/>
      <c r="D49" s="176"/>
      <c r="E49" s="176">
        <f>'実質公債費比率（分子）の構造'!L$45</f>
        <v>501</v>
      </c>
      <c r="F49" s="176"/>
      <c r="G49" s="176"/>
      <c r="H49" s="176">
        <f>'実質公債費比率（分子）の構造'!M$45</f>
        <v>578</v>
      </c>
      <c r="I49" s="176"/>
      <c r="J49" s="176"/>
      <c r="K49" s="176">
        <f>'実質公債費比率（分子）の構造'!N$45</f>
        <v>649</v>
      </c>
      <c r="L49" s="176"/>
      <c r="M49" s="176"/>
      <c r="N49" s="176">
        <f>'実質公債費比率（分子）の構造'!O$45</f>
        <v>612</v>
      </c>
      <c r="O49" s="176"/>
      <c r="P49" s="176"/>
    </row>
    <row r="50" spans="1:16" x14ac:dyDescent="0.15">
      <c r="A50" s="176" t="s">
        <v>73</v>
      </c>
      <c r="B50" s="176" t="e">
        <f>NA()</f>
        <v>#N/A</v>
      </c>
      <c r="C50" s="176">
        <f>IF(ISNUMBER('実質公債費比率（分子）の構造'!K$53),'実質公債費比率（分子）の構造'!K$53,NA())</f>
        <v>145</v>
      </c>
      <c r="D50" s="176" t="e">
        <f>NA()</f>
        <v>#N/A</v>
      </c>
      <c r="E50" s="176" t="e">
        <f>NA()</f>
        <v>#N/A</v>
      </c>
      <c r="F50" s="176">
        <f>IF(ISNUMBER('実質公債費比率（分子）の構造'!L$53),'実質公債費比率（分子）の構造'!L$53,NA())</f>
        <v>145</v>
      </c>
      <c r="G50" s="176" t="e">
        <f>NA()</f>
        <v>#N/A</v>
      </c>
      <c r="H50" s="176" t="e">
        <f>NA()</f>
        <v>#N/A</v>
      </c>
      <c r="I50" s="176">
        <f>IF(ISNUMBER('実質公債費比率（分子）の構造'!M$53),'実質公債費比率（分子）の構造'!M$53,NA())</f>
        <v>163</v>
      </c>
      <c r="J50" s="176" t="e">
        <f>NA()</f>
        <v>#N/A</v>
      </c>
      <c r="K50" s="176" t="e">
        <f>NA()</f>
        <v>#N/A</v>
      </c>
      <c r="L50" s="176">
        <f>IF(ISNUMBER('実質公債費比率（分子）の構造'!N$53),'実質公債費比率（分子）の構造'!N$53,NA())</f>
        <v>227</v>
      </c>
      <c r="M50" s="176" t="e">
        <f>NA()</f>
        <v>#N/A</v>
      </c>
      <c r="N50" s="176" t="e">
        <f>NA()</f>
        <v>#N/A</v>
      </c>
      <c r="O50" s="176">
        <f>IF(ISNUMBER('実質公債費比率（分子）の構造'!O$53),'実質公債費比率（分子）の構造'!O$53,NA())</f>
        <v>213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4061</v>
      </c>
      <c r="E56" s="175"/>
      <c r="F56" s="175"/>
      <c r="G56" s="175">
        <f>'将来負担比率（分子）の構造'!J$52</f>
        <v>4075</v>
      </c>
      <c r="H56" s="175"/>
      <c r="I56" s="175"/>
      <c r="J56" s="175">
        <f>'将来負担比率（分子）の構造'!K$52</f>
        <v>4092</v>
      </c>
      <c r="K56" s="175"/>
      <c r="L56" s="175"/>
      <c r="M56" s="175">
        <f>'将来負担比率（分子）の構造'!L$52</f>
        <v>4010</v>
      </c>
      <c r="N56" s="175"/>
      <c r="O56" s="175"/>
      <c r="P56" s="175">
        <f>'将来負担比率（分子）の構造'!M$52</f>
        <v>3938</v>
      </c>
    </row>
    <row r="57" spans="1:16" x14ac:dyDescent="0.15">
      <c r="A57" s="175" t="s">
        <v>44</v>
      </c>
      <c r="B57" s="175"/>
      <c r="C57" s="175"/>
      <c r="D57" s="175">
        <f>'将来負担比率（分子）の構造'!I$51</f>
        <v>93</v>
      </c>
      <c r="E57" s="175"/>
      <c r="F57" s="175"/>
      <c r="G57" s="175">
        <f>'将来負担比率（分子）の構造'!J$51</f>
        <v>92</v>
      </c>
      <c r="H57" s="175"/>
      <c r="I57" s="175"/>
      <c r="J57" s="175">
        <f>'将来負担比率（分子）の構造'!K$51</f>
        <v>107</v>
      </c>
      <c r="K57" s="175"/>
      <c r="L57" s="175"/>
      <c r="M57" s="175">
        <f>'将来負担比率（分子）の構造'!L$51</f>
        <v>151</v>
      </c>
      <c r="N57" s="175"/>
      <c r="O57" s="175"/>
      <c r="P57" s="175">
        <f>'将来負担比率（分子）の構造'!M$51</f>
        <v>145</v>
      </c>
    </row>
    <row r="58" spans="1:16" x14ac:dyDescent="0.15">
      <c r="A58" s="175" t="s">
        <v>43</v>
      </c>
      <c r="B58" s="175"/>
      <c r="C58" s="175"/>
      <c r="D58" s="175">
        <f>'将来負担比率（分子）の構造'!I$50</f>
        <v>3187</v>
      </c>
      <c r="E58" s="175"/>
      <c r="F58" s="175"/>
      <c r="G58" s="175">
        <f>'将来負担比率（分子）の構造'!J$50</f>
        <v>3069</v>
      </c>
      <c r="H58" s="175"/>
      <c r="I58" s="175"/>
      <c r="J58" s="175">
        <f>'将来負担比率（分子）の構造'!K$50</f>
        <v>3094</v>
      </c>
      <c r="K58" s="175"/>
      <c r="L58" s="175"/>
      <c r="M58" s="175">
        <f>'将来負担比率（分子）の構造'!L$50</f>
        <v>3497</v>
      </c>
      <c r="N58" s="175"/>
      <c r="O58" s="175"/>
      <c r="P58" s="175">
        <f>'将来負担比率（分子）の構造'!M$50</f>
        <v>3866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600</v>
      </c>
      <c r="C62" s="175"/>
      <c r="D62" s="175"/>
      <c r="E62" s="175">
        <f>'将来負担比率（分子）の構造'!J$45</f>
        <v>588</v>
      </c>
      <c r="F62" s="175"/>
      <c r="G62" s="175"/>
      <c r="H62" s="175">
        <f>'将来負担比率（分子）の構造'!K$45</f>
        <v>527</v>
      </c>
      <c r="I62" s="175"/>
      <c r="J62" s="175"/>
      <c r="K62" s="175">
        <f>'将来負担比率（分子）の構造'!L$45</f>
        <v>561</v>
      </c>
      <c r="L62" s="175"/>
      <c r="M62" s="175"/>
      <c r="N62" s="175">
        <f>'将来負担比率（分子）の構造'!M$45</f>
        <v>548</v>
      </c>
      <c r="O62" s="175"/>
      <c r="P62" s="175"/>
    </row>
    <row r="63" spans="1:16" x14ac:dyDescent="0.15">
      <c r="A63" s="175" t="s">
        <v>36</v>
      </c>
      <c r="B63" s="175">
        <f>'将来負担比率（分子）の構造'!I$44</f>
        <v>17</v>
      </c>
      <c r="C63" s="175"/>
      <c r="D63" s="175"/>
      <c r="E63" s="175">
        <f>'将来負担比率（分子）の構造'!J$44</f>
        <v>7</v>
      </c>
      <c r="F63" s="175"/>
      <c r="G63" s="175"/>
      <c r="H63" s="175">
        <f>'将来負担比率（分子）の構造'!K$44</f>
        <v>2</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92</v>
      </c>
      <c r="C64" s="175"/>
      <c r="D64" s="175"/>
      <c r="E64" s="175">
        <f>'将来負担比率（分子）の構造'!J$43</f>
        <v>149</v>
      </c>
      <c r="F64" s="175"/>
      <c r="G64" s="175"/>
      <c r="H64" s="175">
        <f>'将来負担比率（分子）の構造'!K$43</f>
        <v>225</v>
      </c>
      <c r="I64" s="175"/>
      <c r="J64" s="175"/>
      <c r="K64" s="175">
        <f>'将来負担比率（分子）の構造'!L$43</f>
        <v>259</v>
      </c>
      <c r="L64" s="175"/>
      <c r="M64" s="175"/>
      <c r="N64" s="175">
        <f>'将来負担比率（分子）の構造'!M$43</f>
        <v>966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5681</v>
      </c>
      <c r="C66" s="175"/>
      <c r="D66" s="175"/>
      <c r="E66" s="175">
        <f>'将来負担比率（分子）の構造'!J$41</f>
        <v>5658</v>
      </c>
      <c r="F66" s="175"/>
      <c r="G66" s="175"/>
      <c r="H66" s="175">
        <f>'将来負担比率（分子）の構造'!K$41</f>
        <v>5690</v>
      </c>
      <c r="I66" s="175"/>
      <c r="J66" s="175"/>
      <c r="K66" s="175">
        <f>'将来負担比率（分子）の構造'!L$41</f>
        <v>5714</v>
      </c>
      <c r="L66" s="175"/>
      <c r="M66" s="175"/>
      <c r="N66" s="175">
        <f>'将来負担比率（分子）の構造'!M$41</f>
        <v>5439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1177</v>
      </c>
      <c r="C72" s="179">
        <f>基金残高に係る経年分析!G55</f>
        <v>1258</v>
      </c>
      <c r="D72" s="179">
        <f>基金残高に係る経年分析!H55</f>
        <v>1348</v>
      </c>
    </row>
    <row r="73" spans="1:16" x14ac:dyDescent="0.15">
      <c r="A73" s="178" t="s">
        <v>80</v>
      </c>
      <c r="B73" s="179">
        <f>基金残高に係る経年分析!F56</f>
        <v>43</v>
      </c>
      <c r="C73" s="179">
        <f>基金残高に係る経年分析!G56</f>
        <v>43</v>
      </c>
      <c r="D73" s="179">
        <f>基金残高に係る経年分析!H56</f>
        <v>43</v>
      </c>
    </row>
    <row r="74" spans="1:16" x14ac:dyDescent="0.15">
      <c r="A74" s="178" t="s">
        <v>81</v>
      </c>
      <c r="B74" s="179">
        <f>基金残高に係る経年分析!F57</f>
        <v>1439</v>
      </c>
      <c r="C74" s="179">
        <f>基金残高に係る経年分析!G57</f>
        <v>1770</v>
      </c>
      <c r="D74" s="179">
        <f>基金残高に係る経年分析!H57</f>
        <v>2026</v>
      </c>
    </row>
  </sheetData>
  <sheetProtection algorithmName="SHA-512" hashValue="V5/kbYDMDP4UwZsgRa0UikC8uTYQbJaKHZQSyGAuFYGM5hVplFqmFTWltbzppRIVbTgeih4Ww+p81uTOsmqQnw==" saltValue="oFuL+zdXfZ6uEVQ/BP/N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132781</cp:lastModifiedBy>
  <cp:lastPrinted>2024-03-18T04:48:37Z</cp:lastPrinted>
  <dcterms:created xsi:type="dcterms:W3CDTF">2024-03-14T03:38:40Z</dcterms:created>
  <dcterms:modified xsi:type="dcterms:W3CDTF">2024-09-24T04:52:08Z</dcterms:modified>
  <cp:category/>
</cp:coreProperties>
</file>