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s-main\総務課\財政係\◆財政状況資料集\令和04年度分\22024.09．（令和4年度財政状況資料集の作成及び提出について）（第2回）\02_回答\"/>
    </mc:Choice>
  </mc:AlternateContent>
  <xr:revisionPtr revIDLastSave="0" documentId="13_ncr:1_{70BEA95F-B9F4-4AF6-8214-94A8CC37DFD7}" xr6:coauthVersionLast="47" xr6:coauthVersionMax="47" xr10:uidLastSave="{00000000-0000-0000-0000-000000000000}"/>
  <bookViews>
    <workbookView xWindow="-108" yWindow="-108" windowWidth="23256" windowHeight="12456"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BE37" i="10"/>
  <c r="AM37" i="10"/>
  <c r="C37" i="10"/>
  <c r="AM36" i="10"/>
  <c r="C36" i="10"/>
  <c r="AM35" i="10"/>
  <c r="C34" i="10"/>
  <c r="C35" i="10" s="1"/>
  <c r="U34" i="10" l="1"/>
  <c r="U35" i="10" s="1"/>
  <c r="U36" i="10" s="1"/>
  <c r="U37" i="10" s="1"/>
  <c r="U38" i="10" s="1"/>
  <c r="U39"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BE35" i="10" s="1"/>
  <c r="BE36" i="10" s="1"/>
  <c r="CO34" i="10" l="1"/>
  <c r="CO35" i="10" s="1"/>
  <c r="CO36" i="10" s="1"/>
  <c r="CO37" i="10" s="1"/>
</calcChain>
</file>

<file path=xl/sharedStrings.xml><?xml version="1.0" encoding="utf-8"?>
<sst xmlns="http://schemas.openxmlformats.org/spreadsheetml/2006/main" count="1161" uniqueCount="629">
  <si>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</si>
  <si>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</si>
  <si>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</si>
  <si>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</si>
  <si>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</si>
  <si>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</si>
  <si>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</si>
  <si>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</si>
  <si>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</si>
  <si>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</si>
  <si>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</si>
  <si>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</si>
  <si>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</si>
  <si>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</si>
  <si>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</si>
  <si>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</si>
  <si>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</si>
  <si>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</si>
  <si>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</si>
  <si>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</si>
  <si>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</si>
  <si>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</si>
  <si>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</si>
  <si>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</si>
  <si>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</si>
  <si>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</si>
  <si>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</si>
  <si>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</si>
  <si>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</si>
  <si>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</si>
  <si>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</si>
  <si>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</si>
  <si>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</si>
  <si>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</si>
  <si>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</si>
  <si>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</si>
  <si>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</si>
  <si>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</si>
  <si>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</si>
  <si>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</si>
  <si>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</si>
  <si>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</si>
  <si>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</si>
  <si>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</si>
  <si>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</si>
  <si>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</si>
  <si>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</si>
  <si>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</si>
  <si>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</si>
  <si>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</si>
  <si>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</si>
  <si>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</si>
  <si>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</si>
  <si>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</si>
  <si>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</si>
  <si>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</si>
  <si>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</si>
  <si>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</si>
  <si>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</si>
  <si>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</si>
  <si>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</si>
  <si>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</si>
  <si>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</si>
  <si>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</si>
  <si>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</si>
  <si>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</si>
  <si>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</si>
  <si>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</si>
  <si>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</si>
  <si>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</si>
  <si>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</si>
  <si>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</si>
  <si>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</si>
  <si>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</si>
  <si>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</si>
  <si>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</si>
  <si>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</si>
  <si>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</si>
  <si>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</si>
  <si>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</si>
  <si>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</si>
  <si>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</si>
  <si>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</si>
  <si>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</si>
  <si>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</si>
  <si>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</si>
  <si>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</si>
  <si>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</si>
  <si>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</si>
  <si>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</si>
  <si>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</si>
  <si>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</si>
  <si>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</si>
  <si>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</si>
  <si>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</si>
  <si>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</si>
  <si>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</si>
  <si>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</si>
  <si>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</si>
  <si>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</si>
  <si>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</si>
  <si>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</si>
  <si>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</si>
  <si>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</si>
  <si>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</si>
  <si>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</si>
  <si>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</si>
  <si>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</si>
  <si>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</si>
  <si>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</si>
  <si>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</si>
  <si>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</si>
  <si>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</si>
  <si>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</si>
  <si>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</si>
  <si>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</si>
  <si>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</si>
  <si>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</si>
  <si>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</si>
  <si>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</si>
  <si>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</si>
  <si>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</si>
  <si>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</si>
  <si>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</si>
  <si>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</si>
  <si>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</si>
  <si>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</si>
  <si>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</si>
  <si>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</si>
  <si>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</si>
  <si>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</si>
  <si>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</si>
  <si>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</si>
  <si>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</si>
  <si>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</si>
  <si>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</si>
  <si>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</si>
  <si>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</si>
  <si>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</si>
  <si>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</si>
  <si>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</si>
  <si>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</si>
  <si>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</si>
  <si>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</si>
  <si>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</si>
  <si>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</si>
  <si>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</si>
  <si>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</si>
  <si>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</si>
  <si>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</si>
  <si>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</si>
  <si>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</si>
  <si>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</si>
  <si>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</si>
  <si>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</si>
  <si>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</si>
  <si>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</si>
  <si>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</si>
  <si>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</si>
  <si>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</si>
  <si>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</si>
  <si>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</si>
  <si>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</si>
  <si>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</si>
  <si>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</si>
  <si>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</si>
  <si>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</si>
  <si>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</si>
  <si>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</si>
  <si>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</si>
  <si>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</si>
  <si>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</si>
  <si>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</si>
  <si>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</si>
  <si>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</si>
  <si>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</si>
  <si>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</si>
  <si>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</si>
  <si>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</si>
  <si>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</si>
  <si>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</si>
  <si>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</si>
  <si>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</si>
  <si>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</si>
  <si>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</si>
  <si>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</si>
  <si>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</si>
  <si>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</si>
  <si>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</si>
  <si>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</si>
  <si>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</si>
  <si>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</si>
  <si>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</si>
  <si>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</si>
  <si>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</si>
  <si>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</si>
  <si>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</si>
  <si>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</si>
  <si>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</si>
  <si>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</si>
  <si>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</si>
  <si>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</si>
  <si>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</si>
  <si>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</si>
  <si>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</si>
  <si>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</si>
  <si>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</si>
  <si>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</si>
  <si>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</si>
  <si>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</si>
  <si>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</si>
  <si>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</si>
  <si>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</si>
  <si>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</si>
  <si>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</si>
  <si>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</si>
  <si>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和歌山県白浜町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</si>
  <si>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</si>
  <si>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</si>
  <si>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</si>
  <si>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</si>
  <si>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</si>
  <si>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</si>
  <si>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</si>
  <si>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</si>
  <si>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</si>
  <si>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</si>
  <si>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</si>
  <si>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</si>
  <si>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</si>
  <si>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</si>
  <si>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</si>
  <si>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</si>
  <si>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</si>
  <si>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</si>
  <si>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</si>
  <si>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</si>
  <si>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</si>
  <si>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</si>
  <si>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</si>
  <si>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</si>
  <si>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</si>
  <si>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</si>
  <si>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</si>
  <si>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</si>
  <si>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</si>
  <si>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</si>
  <si>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</si>
  <si>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</si>
  <si>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</si>
  <si>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</si>
  <si>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</si>
  <si>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</si>
  <si>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</si>
  <si>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</si>
  <si>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</si>
  <si>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</si>
  <si>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</si>
  <si>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</si>
  <si>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</si>
  <si>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</si>
  <si>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</si>
  <si>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</si>
  <si>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</si>
  <si>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</si>
  <si>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</si>
  <si>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</si>
  <si>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</si>
  <si>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</si>
  <si>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</si>
  <si>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</si>
  <si>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</si>
  <si>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</si>
  <si>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</si>
  <si>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</si>
  <si>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</si>
  <si>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</si>
  <si>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</si>
  <si>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</si>
  <si>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</si>
  <si>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</si>
  <si>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</si>
  <si>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</si>
  <si>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</si>
  <si>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</si>
  <si>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</si>
  <si>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</si>
  <si>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</si>
  <si>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</si>
  <si>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</si>
  <si>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</si>
  <si>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</si>
  <si>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</si>
  <si>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</si>
  <si>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</si>
  <si>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</si>
  <si>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</si>
  <si>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</si>
  <si>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</si>
  <si>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</si>
  <si>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</si>
  <si>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</si>
  <si>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</si>
  <si>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</si>
  <si>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</si>
  <si>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</si>
  <si>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</si>
  <si>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</si>
  <si>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</si>
  <si>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</si>
  <si>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</si>
  <si>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</si>
  <si>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</si>
  <si>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</si>
  <si>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</si>
  <si>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</si>
  <si>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</si>
  <si>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</si>
  <si>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</si>
  <si>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</si>
  <si>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</si>
  <si>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</si>
  <si>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</si>
  <si>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</si>
  <si>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</si>
  <si>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</si>
  <si>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</si>
  <si>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</si>
  <si>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</si>
  <si>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</si>
  <si>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</si>
  <si>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</si>
  <si>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</si>
  <si>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</si>
  <si>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</si>
  <si>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</si>
  <si>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</si>
  <si>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</si>
  <si>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</si>
  <si>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</si>
  <si>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</si>
  <si>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</si>
  <si>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</si>
  <si>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</si>
  <si>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</si>
  <si>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</si>
  <si>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</si>
  <si>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</si>
  <si>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</si>
  <si>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</si>
  <si>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</si>
  <si>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</si>
  <si>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</si>
  <si>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</si>
  <si>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</si>
  <si>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</si>
  <si>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</si>
  <si>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</si>
  <si>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</si>
  <si>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</si>
  <si>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</si>
  <si>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</si>
  <si>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</si>
  <si>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</si>
  <si>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</si>
  <si>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</si>
  <si>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</si>
  <si>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</si>
  <si>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</si>
  <si>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和歌山県白浜町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</si>
  <si>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</si>
  <si>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</si>
  <si>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</si>
  <si>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</si>
  <si>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</si>
  <si>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</si>
  <si>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</si>
  <si>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</si>
  <si>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</si>
  <si>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</si>
  <si>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</si>
  <si>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</si>
  <si>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</si>
  <si>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</si>
  <si>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</si>
  <si>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</si>
  <si>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</si>
  <si>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</si>
  <si>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</si>
  <si>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</si>
  <si>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</si>
  <si>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</si>
  <si>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</si>
  <si>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</si>
  <si>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</si>
  <si>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</si>
  <si>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</si>
  <si>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</si>
  <si>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</si>
  <si>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</si>
  <si>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</si>
  <si>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</si>
  <si>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</si>
  <si>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</si>
  <si>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</si>
  <si>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</si>
  <si>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</si>
  <si>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t>
    <phoneticPr fontId="5"/>
  </si>
  <si>
    <t>国民健康保険事業特別会計直営三舞診療施設勘定</t>
    <phoneticPr fontId="5"/>
  </si>
  <si>
    <t>-</t>
    <phoneticPr fontId="5"/>
  </si>
  <si>
    <t>国民健康保険事業特別会計直営川添診療施設勘定</t>
    <phoneticPr fontId="5"/>
  </si>
  <si>
    <t>-</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</si>
  <si>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</si>
  <si>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</si>
  <si>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</si>
  <si>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</si>
  <si>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</si>
  <si>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</si>
  <si>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</si>
  <si>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</si>
  <si>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</si>
  <si>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</si>
  <si>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</si>
  <si>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</si>
  <si>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</si>
  <si>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</si>
  <si>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</si>
  <si>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</si>
  <si>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</si>
  <si>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</si>
  <si>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</si>
  <si>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</si>
  <si>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</si>
  <si>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</si>
  <si>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</si>
  <si>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</si>
  <si>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</si>
  <si>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</si>
  <si>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</si>
  <si>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</si>
  <si>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</si>
  <si>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</si>
  <si>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</si>
  <si>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</si>
  <si>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</si>
  <si>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</si>
  <si>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</si>
  <si>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</si>
  <si>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</si>
  <si>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</si>
  <si>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</si>
  <si>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</si>
  <si>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</si>
  <si>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</si>
  <si>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</si>
  <si>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</si>
  <si>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</si>
  <si>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</si>
  <si>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</si>
  <si>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</si>
  <si>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</si>
  <si>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</si>
  <si>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</si>
  <si>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</si>
  <si>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</si>
  <si>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</si>
  <si>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</si>
  <si>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</si>
  <si>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</si>
  <si>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</si>
  <si>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</si>
  <si>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</si>
  <si>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</si>
  <si>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</si>
  <si>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</si>
  <si>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</si>
  <si>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</si>
  <si>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</si>
  <si>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</si>
  <si>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</si>
  <si>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</si>
  <si>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</si>
  <si>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</si>
  <si>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</si>
  <si>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</si>
  <si>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</si>
  <si>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</si>
  <si>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</si>
  <si>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</si>
  <si>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</si>
  <si>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</si>
  <si>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</si>
  <si>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</si>
  <si>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</si>
  <si>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</si>
  <si>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</si>
  <si>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</si>
  <si>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</si>
  <si>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</si>
  <si>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</si>
  <si>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</si>
  <si>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</si>
  <si>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</si>
  <si>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</si>
  <si>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</si>
  <si>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</si>
  <si>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</si>
  <si>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</si>
  <si>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</si>
  <si>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</si>
  <si>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</si>
  <si>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</si>
  <si>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</si>
  <si>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</si>
  <si>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</si>
  <si>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</si>
  <si>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</si>
  <si>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</si>
  <si>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</si>
  <si>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</si>
  <si>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</si>
  <si>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</si>
  <si>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</si>
  <si>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</si>
  <si>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</si>
  <si>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</si>
  <si>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</si>
  <si>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</si>
  <si>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</si>
  <si>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</si>
  <si>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</si>
  <si>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</si>
  <si>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</si>
  <si>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</si>
  <si>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</si>
  <si>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</si>
  <si>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</si>
  <si>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</si>
  <si>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</si>
  <si>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</si>
  <si>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</si>
  <si>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</si>
  <si>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</si>
  <si>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</si>
  <si>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</si>
  <si>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</si>
  <si>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</si>
  <si>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</si>
  <si>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</si>
  <si>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</si>
  <si>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</si>
  <si>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</si>
  <si>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</si>
  <si>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</si>
  <si>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</si>
  <si>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</si>
  <si>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</si>
  <si>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</si>
  <si>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</si>
  <si>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</si>
  <si>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</si>
  <si>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</si>
  <si>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</si>
  <si>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</si>
  <si>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</si>
  <si>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</si>
  <si>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</si>
  <si>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</si>
  <si>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</si>
  <si>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</si>
  <si>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</si>
  <si>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</si>
  <si>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</si>
  <si>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2.73</t>
  </si>
  <si>
    <t>▲ 5.91</t>
  </si>
  <si>
    <t>▲ 3.72</t>
  </si>
  <si>
    <t>水道事業特別会計</t>
  </si>
  <si>
    <t>一般会計</t>
  </si>
  <si>
    <t>介護保険特別会計</t>
  </si>
  <si>
    <t>下水道事業特別会計</t>
  </si>
  <si>
    <t>後期高齢者医療特別会計</t>
  </si>
  <si>
    <t>国民健康保険事業特別会計事業勘定</t>
  </si>
  <si>
    <t>土地取得特別会計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</si>
  <si>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</si>
  <si>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</si>
  <si>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</si>
  <si>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</si>
  <si>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</si>
  <si>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</si>
  <si>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</si>
  <si>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</si>
  <si>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</si>
  <si>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</si>
  <si>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紀南地方老人福祉施設組合（普通会計）</t>
    <rPh sb="0" eb="2">
      <t>キナン</t>
    </rPh>
    <rPh sb="2" eb="4">
      <t>チホウ</t>
    </rPh>
    <rPh sb="4" eb="6">
      <t>ロウジン</t>
    </rPh>
    <rPh sb="6" eb="8">
      <t>フクシ</t>
    </rPh>
    <rPh sb="8" eb="10">
      <t>シセツ</t>
    </rPh>
    <rPh sb="10" eb="12">
      <t>クミアイ</t>
    </rPh>
    <phoneticPr fontId="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</si>
  <si>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</si>
  <si>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和歌山県後期高齢者医療連合（普通会計）</t>
    <rPh sb="14" eb="16">
      <t>フツウ</t>
    </rPh>
    <rPh sb="16" eb="18">
      <t>カイケイ</t>
    </rPh>
    <phoneticPr fontId="2"/>
  </si>
  <si>
    <t>和歌山県後期高齢者医療連合（特別会計）</t>
    <rPh sb="14" eb="16">
      <t>トクベツ</t>
    </rPh>
    <rPh sb="16" eb="18">
      <t>カイケイ</t>
    </rPh>
    <phoneticPr fontId="2"/>
  </si>
  <si>
    <t>公立紀南病院組合</t>
    <rPh sb="0" eb="2">
      <t>コウリツ</t>
    </rPh>
    <rPh sb="2" eb="3">
      <t>キ</t>
    </rPh>
    <rPh sb="3" eb="4">
      <t>ナン</t>
    </rPh>
    <rPh sb="4" eb="6">
      <t>ビョウイン</t>
    </rPh>
    <rPh sb="6" eb="8">
      <t>クミアイ</t>
    </rPh>
    <phoneticPr fontId="2"/>
  </si>
  <si>
    <t>和歌山県市町村総合事務組合</t>
    <phoneticPr fontId="2"/>
  </si>
  <si>
    <t>富田川治水組合</t>
    <phoneticPr fontId="2"/>
  </si>
  <si>
    <t>大辺路衛生施設組合</t>
    <phoneticPr fontId="2"/>
  </si>
  <si>
    <t>紀南地方児童福祉施設組合</t>
    <phoneticPr fontId="2"/>
  </si>
  <si>
    <t>田辺周辺市町村圏組合</t>
    <phoneticPr fontId="2"/>
  </si>
  <si>
    <t>富田川衛生施設組合</t>
    <phoneticPr fontId="2"/>
  </si>
  <si>
    <t>和歌山地方税回収機構</t>
    <phoneticPr fontId="2"/>
  </si>
  <si>
    <t>住宅新築資金等貸付金回収管理組合</t>
    <phoneticPr fontId="2"/>
  </si>
  <si>
    <t>紀南環境広域施設組合</t>
    <phoneticPr fontId="2"/>
  </si>
  <si>
    <t>白浜町土地開発公社</t>
    <phoneticPr fontId="2"/>
  </si>
  <si>
    <t>白浜医療福祉財団</t>
    <phoneticPr fontId="2"/>
  </si>
  <si>
    <t>南白浜温泉</t>
    <phoneticPr fontId="2"/>
  </si>
  <si>
    <t>南紀白浜コミュニティ放送</t>
    <phoneticPr fontId="2"/>
  </si>
  <si>
    <t>○</t>
    <phoneticPr fontId="2"/>
  </si>
  <si>
    <t>-</t>
    <phoneticPr fontId="2"/>
  </si>
  <si>
    <t>地域振興基金</t>
    <rPh sb="0" eb="2">
      <t>チイキ</t>
    </rPh>
    <rPh sb="2" eb="4">
      <t>シンコウ</t>
    </rPh>
    <rPh sb="4" eb="6">
      <t>キキン</t>
    </rPh>
    <phoneticPr fontId="5"/>
  </si>
  <si>
    <t>庁舎等整備基金</t>
    <rPh sb="0" eb="2">
      <t>チョウシャ</t>
    </rPh>
    <rPh sb="2" eb="3">
      <t>トウ</t>
    </rPh>
    <rPh sb="3" eb="5">
      <t>セイビ</t>
    </rPh>
    <rPh sb="5" eb="7">
      <t>キキン</t>
    </rPh>
    <phoneticPr fontId="2"/>
  </si>
  <si>
    <t>公共施設整備基金</t>
    <rPh sb="0" eb="2">
      <t>コウキョウ</t>
    </rPh>
    <rPh sb="2" eb="4">
      <t>シセツ</t>
    </rPh>
    <rPh sb="4" eb="6">
      <t>セイビ</t>
    </rPh>
    <rPh sb="6" eb="8">
      <t>キキン</t>
    </rPh>
    <phoneticPr fontId="2"/>
  </si>
  <si>
    <t>ふるさと白浜応援基金</t>
    <rPh sb="4" eb="6">
      <t>シラハマ</t>
    </rPh>
    <rPh sb="6" eb="8">
      <t>オウエン</t>
    </rPh>
    <rPh sb="8" eb="10">
      <t>キキン</t>
    </rPh>
    <phoneticPr fontId="2"/>
  </si>
  <si>
    <t>観光施設基金</t>
    <rPh sb="0" eb="2">
      <t>カンコウ</t>
    </rPh>
    <rPh sb="2" eb="4">
      <t>シセツ</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</si>
  <si>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</si>
  <si>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</si>
  <si>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</si>
  <si>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</si>
  <si>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</si>
  <si>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</si>
  <si>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</si>
  <si>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</si>
  <si>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類似団体との比較では、実質公債費比率・将来負担比率ともに高くなっている状況にある。
　今後、公共施設等の老朽化による維持補修や改修等が必要であり、将来負担比率及び実質公債費比率を上昇させる要因となることから、起債の借入に当たっては、償還額以上の借入を行わないよう留意するとともに、交付税措置率の高い起債を活用するなど、引き続き起債残高の抑制及び公債費の負担軽減を図っていく。</t>
    <phoneticPr fontId="5"/>
  </si>
  <si>
    <t>実質公債費比率</t>
    <phoneticPr fontId="5"/>
  </si>
  <si>
    <t>類似団体と比べ、将来負担比率・有形固定資産減価償却率ともに高くなっている状況にある。
　今後、公共施設等の老朽化による維持補修や改修等が必要であり、将来負担比率及び有形固定資産減価償却率の数値の上昇要因に対し、交付税措置率の高い起債の活用や白浜町公共施設等総合管理計画及び個別施設計画に基づいた施設数の適正化や維持管理費用の効率化等を行うことで、引き続き財政の健全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</si>
</sst>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3733E78-BA67-4E2E-A4A1-EF54287719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207-4E56-AF02-18E7AA507E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52312</c:v>
                </c:pt>
                <c:pt idx="1">
                  <c:v>79183</c:v>
                </c:pt>
                <c:pt idx="2">
                  <c:v>116413</c:v>
                </c:pt>
                <c:pt idx="3">
                  <c:v>115681</c:v>
                </c:pt>
                <c:pt idx="4">
                  <c:v>67737</c:v>
                </c:pt>
              </c:numCache>
            </c:numRef>
          </c:val>
          <c:smooth val="0"/>
          <c:extLst>
            <c:ext xmlns:c16="http://schemas.microsoft.com/office/drawing/2014/chart" uri="{C3380CC4-5D6E-409C-BE32-E72D297353CC}">
              <c16:uniqueId val="{00000001-9207-4E56-AF02-18E7AA507E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0.39</c:v>
                </c:pt>
                <c:pt idx="1">
                  <c:v>0.35</c:v>
                </c:pt>
                <c:pt idx="2">
                  <c:v>0.55000000000000004</c:v>
                </c:pt>
                <c:pt idx="3">
                  <c:v>6.2</c:v>
                </c:pt>
                <c:pt idx="4">
                  <c:v>7.96</c:v>
                </c:pt>
              </c:numCache>
            </c:numRef>
          </c:val>
          <c:extLst>
            <c:ext xmlns:c16="http://schemas.microsoft.com/office/drawing/2014/chart" uri="{C3380CC4-5D6E-409C-BE32-E72D297353CC}">
              <c16:uniqueId val="{00000000-3FE3-4767-AFCB-7D5CE7306E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35.07</c:v>
                </c:pt>
                <c:pt idx="1">
                  <c:v>29.34</c:v>
                </c:pt>
                <c:pt idx="2">
                  <c:v>24.27</c:v>
                </c:pt>
                <c:pt idx="3">
                  <c:v>23.67</c:v>
                </c:pt>
                <c:pt idx="4">
                  <c:v>27.57</c:v>
                </c:pt>
              </c:numCache>
            </c:numRef>
          </c:val>
          <c:extLst>
            <c:ext xmlns:c16="http://schemas.microsoft.com/office/drawing/2014/chart" uri="{C3380CC4-5D6E-409C-BE32-E72D297353CC}">
              <c16:uniqueId val="{00000001-3FE3-4767-AFCB-7D5CE7306E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-2.73</c:v>
                </c:pt>
                <c:pt idx="1">
                  <c:v>-5.91</c:v>
                </c:pt>
                <c:pt idx="2">
                  <c:v>-3.72</c:v>
                </c:pt>
                <c:pt idx="3">
                  <c:v>5.92</c:v>
                </c:pt>
                <c:pt idx="4">
                  <c:v>4.8499999999999996</c:v>
                </c:pt>
              </c:numCache>
            </c:numRef>
          </c:val>
          <c:smooth val="0"/>
          <c:extLst>
            <c:ext xmlns:c16="http://schemas.microsoft.com/office/drawing/2014/chart" uri="{C3380CC4-5D6E-409C-BE32-E72D297353CC}">
              <c16:uniqueId val="{00000002-3FE3-4767-AFCB-7D5CE7306E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923-4F44-A328-64C3C65D76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23-4F44-A328-64C3C65D760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923-4F44-A328-64C3C65D760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0.12</c:v>
                </c:pt>
                <c:pt idx="4">
                  <c:v>#N/A</c:v>
                </c:pt>
                <c:pt idx="5">
                  <c:v>0.12</c:v>
                </c:pt>
                <c:pt idx="6">
                  <c:v>#N/A</c:v>
                </c:pt>
                <c:pt idx="7">
                  <c:v>0.04</c:v>
                </c:pt>
                <c:pt idx="8">
                  <c:v>#N/A</c:v>
                </c:pt>
                <c:pt idx="9">
                  <c:v>0.05</c:v>
                </c:pt>
              </c:numCache>
            </c:numRef>
          </c:val>
          <c:extLst>
            <c:ext xmlns:c16="http://schemas.microsoft.com/office/drawing/2014/chart" uri="{C3380CC4-5D6E-409C-BE32-E72D297353CC}">
              <c16:uniqueId val="{00000003-D923-4F44-A328-64C3C65D760B}"/>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1.25</c:v>
                </c:pt>
                <c:pt idx="2">
                  <c:v>#N/A</c:v>
                </c:pt>
                <c:pt idx="3">
                  <c:v>0.69</c:v>
                </c:pt>
                <c:pt idx="4">
                  <c:v>#N/A</c:v>
                </c:pt>
                <c:pt idx="5">
                  <c:v>0.61</c:v>
                </c:pt>
                <c:pt idx="6">
                  <c:v>#N/A</c:v>
                </c:pt>
                <c:pt idx="7">
                  <c:v>0.5</c:v>
                </c:pt>
                <c:pt idx="8">
                  <c:v>#N/A</c:v>
                </c:pt>
                <c:pt idx="9">
                  <c:v>0.06</c:v>
                </c:pt>
              </c:numCache>
            </c:numRef>
          </c:val>
          <c:extLst>
            <c:ext xmlns:c16="http://schemas.microsoft.com/office/drawing/2014/chart" uri="{C3380CC4-5D6E-409C-BE32-E72D297353CC}">
              <c16:uniqueId val="{00000004-D923-4F44-A328-64C3C65D760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7.0000000000000007E-2</c:v>
                </c:pt>
                <c:pt idx="8">
                  <c:v>#N/A</c:v>
                </c:pt>
                <c:pt idx="9">
                  <c:v>0.09</c:v>
                </c:pt>
              </c:numCache>
            </c:numRef>
          </c:val>
          <c:extLst>
            <c:ext xmlns:c16="http://schemas.microsoft.com/office/drawing/2014/chart" uri="{C3380CC4-5D6E-409C-BE32-E72D297353CC}">
              <c16:uniqueId val="{00000005-D923-4F44-A328-64C3C65D760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6-D923-4F44-A328-64C3C65D760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1.36</c:v>
                </c:pt>
                <c:pt idx="2">
                  <c:v>#N/A</c:v>
                </c:pt>
                <c:pt idx="3">
                  <c:v>2.19</c:v>
                </c:pt>
                <c:pt idx="4">
                  <c:v>#N/A</c:v>
                </c:pt>
                <c:pt idx="5">
                  <c:v>1.1200000000000001</c:v>
                </c:pt>
                <c:pt idx="6">
                  <c:v>#N/A</c:v>
                </c:pt>
                <c:pt idx="7">
                  <c:v>1.19</c:v>
                </c:pt>
                <c:pt idx="8">
                  <c:v>#N/A</c:v>
                </c:pt>
                <c:pt idx="9">
                  <c:v>1.5</c:v>
                </c:pt>
              </c:numCache>
            </c:numRef>
          </c:val>
          <c:extLst>
            <c:ext xmlns:c16="http://schemas.microsoft.com/office/drawing/2014/chart" uri="{C3380CC4-5D6E-409C-BE32-E72D297353CC}">
              <c16:uniqueId val="{00000007-D923-4F44-A328-64C3C65D76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0.26</c:v>
                </c:pt>
                <c:pt idx="2">
                  <c:v>#N/A</c:v>
                </c:pt>
                <c:pt idx="3">
                  <c:v>0.22</c:v>
                </c:pt>
                <c:pt idx="4">
                  <c:v>#N/A</c:v>
                </c:pt>
                <c:pt idx="5">
                  <c:v>0.42</c:v>
                </c:pt>
                <c:pt idx="6">
                  <c:v>#N/A</c:v>
                </c:pt>
                <c:pt idx="7">
                  <c:v>6.15</c:v>
                </c:pt>
                <c:pt idx="8">
                  <c:v>#N/A</c:v>
                </c:pt>
                <c:pt idx="9">
                  <c:v>7.91</c:v>
                </c:pt>
              </c:numCache>
            </c:numRef>
          </c:val>
          <c:extLst>
            <c:ext xmlns:c16="http://schemas.microsoft.com/office/drawing/2014/chart" uri="{C3380CC4-5D6E-409C-BE32-E72D297353CC}">
              <c16:uniqueId val="{00000008-D923-4F44-A328-64C3C65D760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29.52</c:v>
                </c:pt>
                <c:pt idx="2">
                  <c:v>#N/A</c:v>
                </c:pt>
                <c:pt idx="3">
                  <c:v>32.229999999999997</c:v>
                </c:pt>
                <c:pt idx="4">
                  <c:v>#N/A</c:v>
                </c:pt>
                <c:pt idx="5">
                  <c:v>31.29</c:v>
                </c:pt>
                <c:pt idx="6">
                  <c:v>#N/A</c:v>
                </c:pt>
                <c:pt idx="7">
                  <c:v>31.29</c:v>
                </c:pt>
                <c:pt idx="8">
                  <c:v>#N/A</c:v>
                </c:pt>
                <c:pt idx="9">
                  <c:v>29.77</c:v>
                </c:pt>
              </c:numCache>
            </c:numRef>
          </c:val>
          <c:extLst>
            <c:ext xmlns:c16="http://schemas.microsoft.com/office/drawing/2014/chart" uri="{C3380CC4-5D6E-409C-BE32-E72D297353CC}">
              <c16:uniqueId val="{00000009-D923-4F44-A328-64C3C65D76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1379</c:v>
                </c:pt>
                <c:pt idx="5">
                  <c:v>1379</c:v>
                </c:pt>
                <c:pt idx="8">
                  <c:v>1375</c:v>
                </c:pt>
                <c:pt idx="11">
                  <c:v>1280</c:v>
                </c:pt>
                <c:pt idx="14">
                  <c:v>1289</c:v>
                </c:pt>
              </c:numCache>
            </c:numRef>
          </c:val>
          <c:extLst>
            <c:ext xmlns:c16="http://schemas.microsoft.com/office/drawing/2014/chart" uri="{C3380CC4-5D6E-409C-BE32-E72D297353CC}">
              <c16:uniqueId val="{00000000-744D-4537-88F7-4AE652DE16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4D-4537-88F7-4AE652DE16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4D-4537-88F7-4AE652DE16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124</c:v>
                </c:pt>
                <c:pt idx="3">
                  <c:v>132</c:v>
                </c:pt>
                <c:pt idx="6">
                  <c:v>123</c:v>
                </c:pt>
                <c:pt idx="9">
                  <c:v>45</c:v>
                </c:pt>
                <c:pt idx="12">
                  <c:v>47</c:v>
                </c:pt>
              </c:numCache>
            </c:numRef>
          </c:val>
          <c:extLst>
            <c:ext xmlns:c16="http://schemas.microsoft.com/office/drawing/2014/chart" uri="{C3380CC4-5D6E-409C-BE32-E72D297353CC}">
              <c16:uniqueId val="{00000003-744D-4537-88F7-4AE652DE16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294</c:v>
                </c:pt>
                <c:pt idx="3">
                  <c:v>271</c:v>
                </c:pt>
                <c:pt idx="6">
                  <c:v>251</c:v>
                </c:pt>
                <c:pt idx="9">
                  <c:v>247</c:v>
                </c:pt>
                <c:pt idx="12">
                  <c:v>221</c:v>
                </c:pt>
              </c:numCache>
            </c:numRef>
          </c:val>
          <c:extLst>
            <c:ext xmlns:c16="http://schemas.microsoft.com/office/drawing/2014/chart" uri="{C3380CC4-5D6E-409C-BE32-E72D297353CC}">
              <c16:uniqueId val="{00000004-744D-4537-88F7-4AE652DE16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4D-4537-88F7-4AE652DE16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4D-4537-88F7-4AE652DE16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1471</c:v>
                </c:pt>
                <c:pt idx="3">
                  <c:v>1520</c:v>
                </c:pt>
                <c:pt idx="6">
                  <c:v>1564</c:v>
                </c:pt>
                <c:pt idx="9">
                  <c:v>1508</c:v>
                </c:pt>
                <c:pt idx="12">
                  <c:v>1511</c:v>
                </c:pt>
              </c:numCache>
            </c:numRef>
          </c:val>
          <c:extLst>
            <c:ext xmlns:c16="http://schemas.microsoft.com/office/drawing/2014/chart" uri="{C3380CC4-5D6E-409C-BE32-E72D297353CC}">
              <c16:uniqueId val="{00000007-744D-4537-88F7-4AE652DE16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510</c:v>
                </c:pt>
                <c:pt idx="2">
                  <c:v>#N/A</c:v>
                </c:pt>
                <c:pt idx="3">
                  <c:v>#N/A</c:v>
                </c:pt>
                <c:pt idx="4">
                  <c:v>544</c:v>
                </c:pt>
                <c:pt idx="5">
                  <c:v>#N/A</c:v>
                </c:pt>
                <c:pt idx="6">
                  <c:v>#N/A</c:v>
                </c:pt>
                <c:pt idx="7">
                  <c:v>563</c:v>
                </c:pt>
                <c:pt idx="8">
                  <c:v>#N/A</c:v>
                </c:pt>
                <c:pt idx="9">
                  <c:v>#N/A</c:v>
                </c:pt>
                <c:pt idx="10">
                  <c:v>520</c:v>
                </c:pt>
                <c:pt idx="11">
                  <c:v>#N/A</c:v>
                </c:pt>
                <c:pt idx="12">
                  <c:v>#N/A</c:v>
                </c:pt>
                <c:pt idx="13">
                  <c:v>490</c:v>
                </c:pt>
                <c:pt idx="14">
                  <c:v>#N/A</c:v>
                </c:pt>
              </c:numCache>
            </c:numRef>
          </c:val>
          <c:smooth val="0"/>
          <c:extLst>
            <c:ext xmlns:c16="http://schemas.microsoft.com/office/drawing/2014/chart" uri="{C3380CC4-5D6E-409C-BE32-E72D297353CC}">
              <c16:uniqueId val="{00000008-744D-4537-88F7-4AE652DE16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12834</c:v>
                </c:pt>
                <c:pt idx="5">
                  <c:v>14183</c:v>
                </c:pt>
                <c:pt idx="8">
                  <c:v>13447</c:v>
                </c:pt>
                <c:pt idx="11">
                  <c:v>12900</c:v>
                </c:pt>
                <c:pt idx="14">
                  <c:v>12290</c:v>
                </c:pt>
              </c:numCache>
            </c:numRef>
          </c:val>
          <c:extLst>
            <c:ext xmlns:c16="http://schemas.microsoft.com/office/drawing/2014/chart" uri="{C3380CC4-5D6E-409C-BE32-E72D297353CC}">
              <c16:uniqueId val="{00000000-B7D9-4190-9EB4-1DC9B6E8B5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856</c:v>
                </c:pt>
                <c:pt idx="5">
                  <c:v>807</c:v>
                </c:pt>
                <c:pt idx="8">
                  <c:v>733</c:v>
                </c:pt>
                <c:pt idx="11">
                  <c:v>727</c:v>
                </c:pt>
                <c:pt idx="14">
                  <c:v>788</c:v>
                </c:pt>
              </c:numCache>
            </c:numRef>
          </c:val>
          <c:extLst>
            <c:ext xmlns:c16="http://schemas.microsoft.com/office/drawing/2014/chart" uri="{C3380CC4-5D6E-409C-BE32-E72D297353CC}">
              <c16:uniqueId val="{00000001-B7D9-4190-9EB4-1DC9B6E8B5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4445</c:v>
                </c:pt>
                <c:pt idx="5">
                  <c:v>4248</c:v>
                </c:pt>
                <c:pt idx="8">
                  <c:v>4169</c:v>
                </c:pt>
                <c:pt idx="11">
                  <c:v>4414</c:v>
                </c:pt>
                <c:pt idx="14">
                  <c:v>4855</c:v>
                </c:pt>
              </c:numCache>
            </c:numRef>
          </c:val>
          <c:extLst>
            <c:ext xmlns:c16="http://schemas.microsoft.com/office/drawing/2014/chart" uri="{C3380CC4-5D6E-409C-BE32-E72D297353CC}">
              <c16:uniqueId val="{00000002-B7D9-4190-9EB4-1DC9B6E8B5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D9-4190-9EB4-1DC9B6E8B5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D9-4190-9EB4-1DC9B6E8B5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c:v>
                </c:pt>
                <c:pt idx="3">
                  <c:v>13</c:v>
                </c:pt>
                <c:pt idx="6">
                  <c:v>9</c:v>
                </c:pt>
                <c:pt idx="9">
                  <c:v>6</c:v>
                </c:pt>
                <c:pt idx="12">
                  <c:v>3</c:v>
                </c:pt>
              </c:numCache>
            </c:numRef>
          </c:val>
          <c:extLst>
            <c:ext xmlns:c16="http://schemas.microsoft.com/office/drawing/2014/chart" uri="{C3380CC4-5D6E-409C-BE32-E72D297353CC}">
              <c16:uniqueId val="{00000005-B7D9-4190-9EB4-1DC9B6E8B5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1927</c:v>
                </c:pt>
                <c:pt idx="3">
                  <c:v>1669</c:v>
                </c:pt>
                <c:pt idx="6">
                  <c:v>1542</c:v>
                </c:pt>
                <c:pt idx="9">
                  <c:v>1528</c:v>
                </c:pt>
                <c:pt idx="12">
                  <c:v>1489</c:v>
                </c:pt>
              </c:numCache>
            </c:numRef>
          </c:val>
          <c:extLst>
            <c:ext xmlns:c16="http://schemas.microsoft.com/office/drawing/2014/chart" uri="{C3380CC4-5D6E-409C-BE32-E72D297353CC}">
              <c16:uniqueId val="{00000006-B7D9-4190-9EB4-1DC9B6E8B5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951</c:v>
                </c:pt>
                <c:pt idx="3">
                  <c:v>830</c:v>
                </c:pt>
                <c:pt idx="6">
                  <c:v>708</c:v>
                </c:pt>
                <c:pt idx="9">
                  <c:v>652</c:v>
                </c:pt>
                <c:pt idx="12">
                  <c:v>625</c:v>
                </c:pt>
              </c:numCache>
            </c:numRef>
          </c:val>
          <c:extLst>
            <c:ext xmlns:c16="http://schemas.microsoft.com/office/drawing/2014/chart" uri="{C3380CC4-5D6E-409C-BE32-E72D297353CC}">
              <c16:uniqueId val="{00000007-B7D9-4190-9EB4-1DC9B6E8B5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1886</c:v>
                </c:pt>
                <c:pt idx="3">
                  <c:v>1803</c:v>
                </c:pt>
                <c:pt idx="6">
                  <c:v>1758</c:v>
                </c:pt>
                <c:pt idx="9">
                  <c:v>1684</c:v>
                </c:pt>
                <c:pt idx="12">
                  <c:v>1563</c:v>
                </c:pt>
              </c:numCache>
            </c:numRef>
          </c:val>
          <c:extLst>
            <c:ext xmlns:c16="http://schemas.microsoft.com/office/drawing/2014/chart" uri="{C3380CC4-5D6E-409C-BE32-E72D297353CC}">
              <c16:uniqueId val="{00000008-B7D9-4190-9EB4-1DC9B6E8B5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625</c:v>
                </c:pt>
                <c:pt idx="3">
                  <c:v>1095</c:v>
                </c:pt>
                <c:pt idx="6">
                  <c:v>796</c:v>
                </c:pt>
                <c:pt idx="9">
                  <c:v>444</c:v>
                </c:pt>
                <c:pt idx="12">
                  <c:v>399</c:v>
                </c:pt>
              </c:numCache>
            </c:numRef>
          </c:val>
          <c:extLst>
            <c:ext xmlns:c16="http://schemas.microsoft.com/office/drawing/2014/chart" uri="{C3380CC4-5D6E-409C-BE32-E72D297353CC}">
              <c16:uniqueId val="{00000009-B7D9-4190-9EB4-1DC9B6E8B5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15656</c:v>
                </c:pt>
                <c:pt idx="3">
                  <c:v>15651</c:v>
                </c:pt>
                <c:pt idx="6">
                  <c:v>16321</c:v>
                </c:pt>
                <c:pt idx="9">
                  <c:v>16727</c:v>
                </c:pt>
                <c:pt idx="12">
                  <c:v>16171</c:v>
                </c:pt>
              </c:numCache>
            </c:numRef>
          </c:val>
          <c:extLst>
            <c:ext xmlns:c16="http://schemas.microsoft.com/office/drawing/2014/chart" uri="{C3380CC4-5D6E-409C-BE32-E72D297353CC}">
              <c16:uniqueId val="{0000000A-B7D9-4190-9EB4-1DC9B6E8B5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2926</c:v>
                </c:pt>
                <c:pt idx="2">
                  <c:v>#N/A</c:v>
                </c:pt>
                <c:pt idx="3">
                  <c:v>#N/A</c:v>
                </c:pt>
                <c:pt idx="4">
                  <c:v>1823</c:v>
                </c:pt>
                <c:pt idx="5">
                  <c:v>#N/A</c:v>
                </c:pt>
                <c:pt idx="6">
                  <c:v>#N/A</c:v>
                </c:pt>
                <c:pt idx="7">
                  <c:v>2784</c:v>
                </c:pt>
                <c:pt idx="8">
                  <c:v>#N/A</c:v>
                </c:pt>
                <c:pt idx="9">
                  <c:v>#N/A</c:v>
                </c:pt>
                <c:pt idx="10">
                  <c:v>3001</c:v>
                </c:pt>
                <c:pt idx="11">
                  <c:v>#N/A</c:v>
                </c:pt>
                <c:pt idx="12">
                  <c:v>#N/A</c:v>
                </c:pt>
                <c:pt idx="13">
                  <c:v>2318</c:v>
                </c:pt>
                <c:pt idx="14">
                  <c:v>#N/A</c:v>
                </c:pt>
              </c:numCache>
            </c:numRef>
          </c:val>
          <c:smooth val="0"/>
          <c:extLst>
            <c:ext xmlns:c16="http://schemas.microsoft.com/office/drawing/2014/chart" uri="{C3380CC4-5D6E-409C-BE32-E72D297353CC}">
              <c16:uniqueId val="{0000000B-B7D9-4190-9EB4-1DC9B6E8B5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1780</c:v>
                </c:pt>
                <c:pt idx="1">
                  <c:v>1799</c:v>
                </c:pt>
                <c:pt idx="2">
                  <c:v>2040</c:v>
                </c:pt>
              </c:numCache>
            </c:numRef>
          </c:val>
          <c:extLst>
            <c:ext xmlns:c16="http://schemas.microsoft.com/office/drawing/2014/chart" uri="{C3380CC4-5D6E-409C-BE32-E72D297353CC}">
              <c16:uniqueId val="{00000000-C618-42E0-B5F0-65C9599058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252</c:v>
                </c:pt>
                <c:pt idx="1">
                  <c:v>253</c:v>
                </c:pt>
                <c:pt idx="2">
                  <c:v>253</c:v>
                </c:pt>
              </c:numCache>
            </c:numRef>
          </c:val>
          <c:extLst>
            <c:ext xmlns:c16="http://schemas.microsoft.com/office/drawing/2014/chart" uri="{C3380CC4-5D6E-409C-BE32-E72D297353CC}">
              <c16:uniqueId val="{00000001-C618-42E0-B5F0-65C9599058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2564</c:v>
                </c:pt>
                <c:pt idx="1">
                  <c:v>2656</c:v>
                </c:pt>
                <c:pt idx="2">
                  <c:v>2837</c:v>
                </c:pt>
              </c:numCache>
            </c:numRef>
          </c:val>
          <c:extLst>
            <c:ext xmlns:c16="http://schemas.microsoft.com/office/drawing/2014/chart" uri="{C3380CC4-5D6E-409C-BE32-E72D297353CC}">
              <c16:uniqueId val="{00000002-C618-42E0-B5F0-65C9599058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{B2A48412-7D8F-455B-AEE3-092ED484AC50}</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BF8-4F2F-A569-24E4EA97E9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{E0DD9B1A-03E5-46EF-B1DE-77998F3E0E81}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F8-4F2F-A569-24E4EA97E9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{62DF246C-64BB-46F8-9CC0-A676FCCE7219}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F8-4F2F-A569-24E4EA97E9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{8EE2173F-A28C-4F29-B98E-C0CF8AC974B6}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F8-4F2F-A569-24E4EA97E9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{B3854541-C93A-439F-8495-9484D0503050}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F8-4F2F-A569-24E4EA97E988}"/>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{7CEA0D65-EE00-4B95-88CF-8E94D4D68AE0}</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BF8-4F2F-A569-24E4EA97E988}"/>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{0FDFE29B-A371-404A-A2F7-C950C48A913C}</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BF8-4F2F-A569-24E4EA97E988}"/>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{F5A19E5B-16B8-46FC-B90B-99EE3E26729E}</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BF8-4F2F-A569-24E4EA97E988}"/>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{472CF24D-45F7-457F-B714-80F381C565D9}</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BF8-4F2F-A569-24E4EA97E9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66.5</c:v>
                </c:pt>
                <c:pt idx="8">
                  <c:v>66.900000000000006</c:v>
                </c:pt>
                <c:pt idx="16">
                  <c:v>68.099999999999994</c:v>
                </c:pt>
                <c:pt idx="24">
                  <c:v>67.3</c:v>
                </c:pt>
                <c:pt idx="32">
                  <c:v>68.5</c:v>
                </c:pt>
              </c:numCache>
            </c:numRef>
          </c:xVal>
          <c:yVal>
            <c:numRef>
              <c:f>[1]公会計指標分析・財政指標組合せ分析表!$BP$51:$DC$51</c:f>
              <c:numCache>
                <c:formatCode>General</c:formatCode>
                <c:ptCount val="40"/>
                <c:pt idx="0">
                  <c:v>50.2</c:v>
                </c:pt>
                <c:pt idx="8">
                  <c:v>31.4</c:v>
                </c:pt>
                <c:pt idx="16">
                  <c:v>45.8</c:v>
                </c:pt>
                <c:pt idx="24">
                  <c:v>46.5</c:v>
                </c:pt>
                <c:pt idx="32">
                  <c:v>37</c:v>
                </c:pt>
              </c:numCache>
            </c:numRef>
          </c:yVal>
          <c:smooth val="0"/>
          <c:extLst>
            <c:ext xmlns:c16="http://schemas.microsoft.com/office/drawing/2014/chart" uri="{C3380CC4-5D6E-409C-BE32-E72D297353CC}">
              <c16:uniqueId val="{00000009-EBF8-4F2F-A569-24E4EA97E98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{A2DCEF00-3FC4-4893-B35A-DBA69B7408D6}</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BF8-4F2F-A569-24E4EA97E9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{7DA1FA91-9DDB-4D53-BEB7-269D7B359C76}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F8-4F2F-A569-24E4EA97E9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{DEC5F9B3-1F12-414B-9BC6-382873917628}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F8-4F2F-A569-24E4EA97E9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{D68D4110-1FE7-4863-93CE-C7743E0E2CD4}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F8-4F2F-A569-24E4EA97E9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{EAB22FC5-205F-49E8-99FB-30B748596DF2}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F8-4F2F-A569-24E4EA97E988}"/>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{4BF60842-249F-43E5-8595-F1B90F6D33AA}</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BF8-4F2F-A569-24E4EA97E988}"/>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{5135CD2D-05D2-456A-8409-4B87544F5DCA}</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BF8-4F2F-A569-24E4EA97E988}"/>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{5CB19E2F-9A2D-4D92-9567-253E57BE3EE3}</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BF8-4F2F-A569-24E4EA97E988}"/>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{DCC46626-11C8-4F29-B1B5-A6411DCDC61F}</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BF8-4F2F-A569-24E4EA97E9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59.3</c:v>
                </c:pt>
                <c:pt idx="8">
                  <c:v>60.3</c:v>
                </c:pt>
                <c:pt idx="16">
                  <c:v>61.5</c:v>
                </c:pt>
                <c:pt idx="24">
                  <c:v>61</c:v>
                </c:pt>
                <c:pt idx="32">
                  <c:v>62.3</c:v>
                </c:pt>
              </c:numCache>
            </c:numRef>
          </c:xVal>
          <c:yVal>
            <c:numRef>
              <c:f>[1]公会計指標分析・財政指標組合せ分析表!$BP$55:$DC$55</c:f>
              <c:numCache>
                <c:formatCode>General</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BF8-4F2F-A569-24E4EA97E988}"/>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{BD63EB75-F482-4B1E-903E-E4BEAEB3D618}</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45-4D75-A3C9-9DE720971F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{15F9FB6B-434B-485F-A306-5EBE350B5EA7}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45-4D75-A3C9-9DE720971F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{12C47EDD-E955-4D8F-9D86-FF3B4BB8837A}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45-4D75-A3C9-9DE720971F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{8AED8B67-153D-4BCD-ACCA-A62C96AEE117}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45-4D75-A3C9-9DE720971F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{1EC06D12-98CB-47FC-8FB5-41189A8C29BF}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45-4D75-A3C9-9DE720971F89}"/>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{FAFD09ED-FAF2-4E0C-81D4-7ECED7E639A3}</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45-4D75-A3C9-9DE720971F89}"/>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{4944DF8D-D088-474B-8D70-41F89F66CB49}</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45-4D75-A3C9-9DE720971F89}"/>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{286A522E-736F-47C7-B3DF-14D320C01E63}</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45-4D75-A3C9-9DE720971F89}"/>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{112B551D-9DCA-4D14-8FA3-5F7D61BFAF9F}</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45-4D75-A3C9-9DE720971F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7.7</c:v>
                </c:pt>
                <c:pt idx="8">
                  <c:v>8.6</c:v>
                </c:pt>
                <c:pt idx="16">
                  <c:v>9.1</c:v>
                </c:pt>
                <c:pt idx="24">
                  <c:v>8.8000000000000007</c:v>
                </c:pt>
                <c:pt idx="32">
                  <c:v>8.3000000000000007</c:v>
                </c:pt>
              </c:numCache>
            </c:numRef>
          </c:xVal>
          <c:yVal>
            <c:numRef>
              <c:f>[1]公会計指標分析・財政指標組合せ分析表!$BP$73:$DC$73</c:f>
              <c:numCache>
                <c:formatCode>General</c:formatCode>
                <c:ptCount val="40"/>
                <c:pt idx="0">
                  <c:v>50.2</c:v>
                </c:pt>
                <c:pt idx="8">
                  <c:v>31.4</c:v>
                </c:pt>
                <c:pt idx="16">
                  <c:v>45.8</c:v>
                </c:pt>
                <c:pt idx="24">
                  <c:v>46.5</c:v>
                </c:pt>
                <c:pt idx="32">
                  <c:v>37</c:v>
                </c:pt>
              </c:numCache>
            </c:numRef>
          </c:yVal>
          <c:smooth val="0"/>
          <c:extLst>
            <c:ext xmlns:c16="http://schemas.microsoft.com/office/drawing/2014/chart" uri="{C3380CC4-5D6E-409C-BE32-E72D297353CC}">
              <c16:uniqueId val="{00000009-CD45-4D75-A3C9-9DE720971F8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{DCE73B27-EC71-497C-96E4-4B3F59CA96AE}</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45-4D75-A3C9-9DE720971F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{8F204B41-F836-4B3A-A229-8E38FF049CCB}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45-4D75-A3C9-9DE720971F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{CA1BFA9F-7F0E-490C-80CF-1BEE197F78C6}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45-4D75-A3C9-9DE720971F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{110B32F8-42D6-49F5-B2EE-554C480C0AE7}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45-4D75-A3C9-9DE720971F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{02444754-4459-41E5-9CFB-9388078E258D}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45-4D75-A3C9-9DE720971F89}"/>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{A1EAD977-F8E2-4C7C-B06A-07730C9CB0DC}</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45-4D75-A3C9-9DE720971F89}"/>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{4894C0E5-65DD-4BF4-A16D-DD8A89717F3F}</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45-4D75-A3C9-9DE720971F89}"/>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{A4BE5692-92A6-4739-A596-4F7CE84A84D6}</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45-4D75-A3C9-9DE720971F89}"/>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{347ECA9B-1297-45A7-B08F-8832AF733DE3}</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45-4D75-A3C9-9DE720971F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6.8</c:v>
                </c:pt>
                <c:pt idx="8">
                  <c:v>6.6</c:v>
                </c:pt>
                <c:pt idx="16">
                  <c:v>6.4</c:v>
                </c:pt>
                <c:pt idx="24">
                  <c:v>6.3</c:v>
                </c:pt>
                <c:pt idx="32">
                  <c:v>6.6</c:v>
                </c:pt>
              </c:numCache>
            </c:numRef>
          </c:xVal>
          <c:yVal>
            <c:numRef>
              <c:f>[1]公会計指標分析・財政指標組合せ分析表!$BP$77:$DC$77</c:f>
              <c:numCache>
                <c:formatCode>General</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D45-4D75-A3C9-9DE720971F89}"/>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{C592D0A6-8C09-4994-8DEC-AAFE88CD65E8}</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E5A-4890-A425-411F87525A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{B1B20E21-FF29-438C-8FDA-48619267FAAE}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5A-4890-A425-411F87525A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{A4B485FB-A174-47EF-892E-C5CAA93D0ED8}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5A-4890-A425-411F87525A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{ABFFB31E-4F3E-44F2-9645-883EC54F3A45}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5A-4890-A425-411F87525A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{C8B24459-7685-4A18-BBF7-CE207737B52B}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5A-4890-A425-411F87525A8A}"/>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{65269759-D26F-4D18-A36D-E481DB908DD5}</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E5A-4890-A425-411F87525A8A}"/>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{F264EF39-B08F-49CD-97F6-E359886A7606}</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E5A-4890-A425-411F87525A8A}"/>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{65D83F48-7DA6-4AA0-AC0B-8D19646DC305}</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E5A-4890-A425-411F87525A8A}"/>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{D4A0D6C3-A1E7-4858-94C2-0768A89BF395}</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E5A-4890-A425-411F87525A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66.5</c:v>
                </c:pt>
                <c:pt idx="8">
                  <c:v>66.900000000000006</c:v>
                </c:pt>
                <c:pt idx="16">
                  <c:v>68.099999999999994</c:v>
                </c:pt>
                <c:pt idx="24">
                  <c:v>67.3</c:v>
                </c:pt>
                <c:pt idx="32">
                  <c:v>68.5</c:v>
                </c:pt>
              </c:numCache>
            </c:numRef>
          </c:xVal>
          <c:yVal>
            <c:numRef>
              <c:f>[1]公会計指標分析・財政指標組合せ分析表!$BP$51:$DC$51</c:f>
              <c:numCache>
                <c:formatCode>General</c:formatCode>
                <c:ptCount val="40"/>
                <c:pt idx="0">
                  <c:v>50.2</c:v>
                </c:pt>
                <c:pt idx="8">
                  <c:v>31.4</c:v>
                </c:pt>
                <c:pt idx="16">
                  <c:v>45.8</c:v>
                </c:pt>
                <c:pt idx="24">
                  <c:v>46.5</c:v>
                </c:pt>
                <c:pt idx="32">
                  <c:v>37</c:v>
                </c:pt>
              </c:numCache>
            </c:numRef>
          </c:yVal>
          <c:smooth val="0"/>
          <c:extLst>
            <c:ext xmlns:c16="http://schemas.microsoft.com/office/drawing/2014/chart" uri="{C3380CC4-5D6E-409C-BE32-E72D297353CC}">
              <c16:uniqueId val="{00000009-FE5A-4890-A425-411F87525A8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{4F6A3DA8-0819-4352-BF79-610B85820C15}</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E5A-4890-A425-411F87525A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{796415FE-A627-44B2-B9F8-1664FD98FA5F}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5A-4890-A425-411F87525A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{813D1F51-97A7-4A06-8743-14188A938472}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5A-4890-A425-411F87525A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{6FABE58F-508F-408E-982C-BB01E5DB4BCA}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5A-4890-A425-411F87525A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{F7B834F7-080A-4D3E-AE68-8CD626C8AD9C}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5A-4890-A425-411F87525A8A}"/>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{C7C9F984-24C7-4E13-B484-4951197A1CD4}</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E5A-4890-A425-411F87525A8A}"/>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{41914A76-8C1E-44AA-98EF-2C23311A96F3}</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E5A-4890-A425-411F87525A8A}"/>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{DBE77ADA-22E2-4CC8-96F9-C404F295FEE4}</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E5A-4890-A425-411F87525A8A}"/>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{CA7D4DC3-3664-4B59-85F4-F263966B6E73}</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E5A-4890-A425-411F87525A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59.3</c:v>
                </c:pt>
                <c:pt idx="8">
                  <c:v>60.3</c:v>
                </c:pt>
                <c:pt idx="16">
                  <c:v>61.5</c:v>
                </c:pt>
                <c:pt idx="24">
                  <c:v>61</c:v>
                </c:pt>
                <c:pt idx="32">
                  <c:v>62.3</c:v>
                </c:pt>
              </c:numCache>
            </c:numRef>
          </c:xVal>
          <c:yVal>
            <c:numRef>
              <c:f>[1]公会計指標分析・財政指標組合せ分析表!$BP$55:$DC$55</c:f>
              <c:numCache>
                <c:formatCode>General</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E5A-4890-A425-411F87525A8A}"/>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{B8613339-D1CE-47D1-892C-A2E8BF125742}</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92F-4699-BADF-B7CB30A14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{4006F18E-6692-4321-B818-1F3EF0C1E364}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2F-4699-BADF-B7CB30A14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{FAD8D29C-0E36-4F5F-8124-6DBE75D5823B}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2F-4699-BADF-B7CB30A14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{7CF7F9DC-48A9-4137-9880-484E6C97A3FC}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2F-4699-BADF-B7CB30A14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{B7E526AF-6FDF-427E-AFA1-C92A41BC0EB7}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2F-4699-BADF-B7CB30A14EAA}"/>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{D50D4D72-9032-42EC-82EF-C070ADFD9065}</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92F-4699-BADF-B7CB30A14EAA}"/>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{19E2D28B-16C0-4A26-A8F8-2C36A177F935}</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92F-4699-BADF-B7CB30A14EAA}"/>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{FD3EFF13-F566-4D54-9794-B487B753963E}</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92F-4699-BADF-B7CB30A14EAA}"/>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{04887A6E-B6F5-4711-99BB-6F9BE9F402FD}</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92F-4699-BADF-B7CB30A14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7.7</c:v>
                </c:pt>
                <c:pt idx="8">
                  <c:v>8.6</c:v>
                </c:pt>
                <c:pt idx="16">
                  <c:v>9.1</c:v>
                </c:pt>
                <c:pt idx="24">
                  <c:v>8.8000000000000007</c:v>
                </c:pt>
                <c:pt idx="32">
                  <c:v>8.3000000000000007</c:v>
                </c:pt>
              </c:numCache>
            </c:numRef>
          </c:xVal>
          <c:yVal>
            <c:numRef>
              <c:f>[1]公会計指標分析・財政指標組合せ分析表!$BP$73:$DC$73</c:f>
              <c:numCache>
                <c:formatCode>General</c:formatCode>
                <c:ptCount val="40"/>
                <c:pt idx="0">
                  <c:v>50.2</c:v>
                </c:pt>
                <c:pt idx="8">
                  <c:v>31.4</c:v>
                </c:pt>
                <c:pt idx="16">
                  <c:v>45.8</c:v>
                </c:pt>
                <c:pt idx="24">
                  <c:v>46.5</c:v>
                </c:pt>
                <c:pt idx="32">
                  <c:v>37</c:v>
                </c:pt>
              </c:numCache>
            </c:numRef>
          </c:yVal>
          <c:smooth val="0"/>
          <c:extLst>
            <c:ext xmlns:c16="http://schemas.microsoft.com/office/drawing/2014/chart" uri="{C3380CC4-5D6E-409C-BE32-E72D297353CC}">
              <c16:uniqueId val="{00000009-C92F-4699-BADF-B7CB30A14EA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{0BDBBA07-C9FA-44E0-8320-6967F0C3C74F}</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92F-4699-BADF-B7CB30A14E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{E618D957-5CBF-498F-AD3F-8BF0C7C6AAD0}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2F-4699-BADF-B7CB30A14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{CAD76217-8DF8-43D4-AE68-3636197A2D2A}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2F-4699-BADF-B7CB30A14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{4A9EEB94-D348-436B-A19F-20C12B4A3FF8}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2F-4699-BADF-B7CB30A14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{373A688C-DFF5-48F2-B060-C0ECFC010BE0}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2F-4699-BADF-B7CB30A14EAA}"/>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{1F7023F4-2A62-4DD6-8E82-DA4A95402DFC}</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92F-4699-BADF-B7CB30A14EAA}"/>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{C2381063-CF62-4273-86C8-80ACDA239EB1}</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92F-4699-BADF-B7CB30A14EAA}"/>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{1DDE9442-E100-43F8-AE9E-C168D799B2D1}</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92F-4699-BADF-B7CB30A14EAA}"/>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{6D8B98CC-AADF-4F9A-902A-B981A8FBC99A}</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92F-4699-BADF-B7CB30A14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6.8</c:v>
                </c:pt>
                <c:pt idx="8">
                  <c:v>6.6</c:v>
                </c:pt>
                <c:pt idx="16">
                  <c:v>6.4</c:v>
                </c:pt>
                <c:pt idx="24">
                  <c:v>6.3</c:v>
                </c:pt>
                <c:pt idx="32">
                  <c:v>6.6</c:v>
                </c:pt>
              </c:numCache>
            </c:numRef>
          </c:xVal>
          <c:yVal>
            <c:numRef>
              <c:f>[1]公会計指標分析・財政指標組合せ分析表!$BP$77:$DC$77</c:f>
              <c:numCache>
                <c:formatCode>General</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92F-4699-BADF-B7CB30A14EAA}"/>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23B07BC-7E89-4C61-B2C4-C9E4369FF8E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1F0F97C-26E2-4EF3-B14B-4FB7D3CBD2B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5A61B88-4522-49C9-A1F4-AD3FD67EB54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A407422-9F72-4689-806F-3CF1638F834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F453C73-AC43-4736-A5D6-FE7D0DE494A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1248A34-9D02-4DB7-B52E-4D0D932B029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D611F01-880D-4CB7-9290-96B4D57CDC0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F7C72F9-1184-419C-91C4-8B406EFA258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ED6FBE6-0DDA-471D-90A2-8F468FBACBC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E0D7BA5-7A92-4EDA-9CEC-A0D75E9AFCD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20,463
20,122
200.98
13,841,656
13,201,021
589,212
7,399,263
16,015,996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21E26B0-171A-423D-B4AC-FC6592203FB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D9DBDDF-CD3F-4977-AF36-7773069E8D6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9BAB574-F273-4C9D-883E-D146B4B2730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90F76D2-C1DB-41C1-BFCF-3C1E96DB60F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4F3130B-D366-4969-BE59-E1D9C1B21AC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FE6C180-7C39-4647-9C33-CDA7576447E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0D491A7-AA57-4054-A424-C74207D7E3C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543AC87-E5C8-4D91-A44F-DD49CD2AF71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CE74CA5-A413-4338-92B4-03B4A530D5E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C551BDD-DD4F-42BF-8436-C83DA750DD4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87F263B-1A2E-4372-8602-3733501924C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772835A-FF7B-456D-AE3F-FA9AA542F96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544EABF-5B4F-437B-909E-CB4CC9C152C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71C2FA3-A5B5-4D24-9EA9-AE990FE981F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2EA373E-517F-4D93-A60B-332DDC629E4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F71A7D9-3D96-4882-8B34-FA274C15BA8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D6FC207-8769-45D9-A03F-F63BED1A2A4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24CA360-B7F3-4EF8-B20D-D8E8D3352FB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5D88436-E89B-4A4E-9966-885BA7AF951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240C621-D9A5-4FB3-8240-DBDB4B3CBFD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1A61510-DEC9-4834-889C-735B68FFDC6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F54A96F-9BF7-4E64-AC84-C64F270909F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033E5F4-7C7D-4BB2-B5FD-12A608E4B9E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B0F46C6-0BF9-4469-9B56-B37FA89CDFF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ACECB7F-93D6-4178-BA14-1891D0D5E34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210BC0F-2DBA-4DD4-B3E9-E097632E650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F5F98BF-EEAB-4D83-9251-AF878B01481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F3D842A-CE67-4A62-BEA0-863B263AA02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E0BAB42-365B-42F9-B7D5-53DAC11ED58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76E5B5D-6252-46BF-ABA4-FD61C28CF23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59600D4-AFCC-44C3-B822-EB3475A23FE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B7BD73B-924F-49E8-BDC3-E40078A78EB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FBF8D9F-E3DD-42AD-9762-09D7673E2F5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5CFF159-D58C-430C-B401-E326C31728C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20D7D71-421D-47D6-B5ED-95A254123B1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68500B-B8DA-4A04-BB38-7F00C8FD991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D526BFA-99B7-4E28-A7FC-F1C16869199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コロナ禍から回復の兆しが見えてきたことから、税収等も回復傾向にあるが、集中的に取り組んできた防災対策等の大型事業に係る財源として起債を活用したため、今後公債費が増加する見込みとなっている。</a:t>
          </a:r>
          <a:endParaRPr lang="ja-JP" altLang="ja-JP" sz="1400">
            <a:effectLst/>
          </a:endParaRPr>
        </a:p>
        <a:p>
          <a:r>
            <a:rPr kumimoji="1" lang="ja-JP" altLang="ja-JP" sz="1100">
              <a:solidFill>
                <a:schemeClr val="dk1"/>
              </a:solidFill>
              <a:effectLst/>
              <a:latin typeface="+mn-lt"/>
              <a:ea typeface="+mn-ea"/>
              <a:cs typeface="+mn-cs"/>
            </a:rPr>
            <a:t>　財政力指数については、ほぼ横ばいでの推移となっているが、引き続き、行政改革取組方針等に基づき、自主財源の確保等を図り、財政基盤の強化に努めていく。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BB5F694-BD32-434A-8FBC-99E045D4668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C8809DB-95A5-416A-A6B1-61674F15E86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7299603-3D8C-4CC9-AE67-35A5F3A92A2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6213DFA-91D8-494E-8F62-06BB164F0F1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88776C0-F8E4-4F61-9893-2A618488C30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A66A70B-622A-4722-9880-7424B4C66A6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FA224FA-E076-46EE-9B11-1D66DB5BC4F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D07ACDF-7686-4CC3-B885-F5C12DE3643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FD47326-8F51-44A6-B70F-27A3039DFDB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FC21D37-8993-457A-9EF3-8A72E6F32E89}"/>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320A645-95DF-41B3-BF4A-ECAFAFD9915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3E9A8AB-3F12-498D-B503-C88079C870A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D039743-2098-4358-9DCE-15B3AD1BCFE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7B3AC9E-702E-4A6B-A649-E0D32EE8891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13428D4-732F-4DFA-A58F-A9B20296AD8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20ADA221-E27C-4B31-BC3B-7665E51F6A9D}"/>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438E7A9-A63D-45DB-8551-E0DC695BBEFC}"/>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50274F06-EC69-4170-AAB4-DBC4F49686FD}"/>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BC4EE6B8-74F8-4EA9-8ECA-DF9ACE9E2BC1}"/>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FD7812DB-84EE-4719-A5E3-430943282D33}"/>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4DCC1E3B-2928-4EC9-8554-D3CC86512020}"/>
            </a:ext>
          </a:extLst>
        </xdr:cNvPr>
        <xdr:cNvCxnSpPr/>
      </xdr:nvCxnSpPr>
      <xdr:spPr>
        <a:xfrm>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F8F68F6E-17B6-4107-92C6-D4F237AC5433}"/>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E4C1C785-511B-4221-988E-6667CBE1D065}"/>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57855</xdr:rowOff>
    </xdr:to>
    <xdr:cxnSp macro="">
      <xdr:nvCxnSpPr>
        <xdr:cNvPr id="72" name="直線コネクタ 71">
          <a:extLst>
            <a:ext uri="{FF2B5EF4-FFF2-40B4-BE49-F238E27FC236}">
              <a16:creationId xmlns:a16="http://schemas.microsoft.com/office/drawing/2014/main" id="{130530F2-3035-4C15-A287-E16DE0844EA3}"/>
            </a:ext>
          </a:extLst>
        </xdr:cNvPr>
        <xdr:cNvCxnSpPr/>
      </xdr:nvCxnSpPr>
      <xdr:spPr>
        <a:xfrm>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11535686-DF34-48BA-ABE9-152D4DCBE759}"/>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4319D7CD-F827-4B22-BC6C-3D6CA989B39A}"/>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5F634346-4CB9-4AE0-ACEC-13F12EFFF691}"/>
            </a:ext>
          </a:extLst>
        </xdr:cNvPr>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BBC1EE27-7CCD-48D6-A91A-148BBAF459F8}"/>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28668B84-E894-487C-817C-162D0E894E1B}"/>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556B9A9C-10D3-4203-A82C-D8CD4183EE2B}"/>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5AC4638F-5C0F-4E81-AA78-2F781AB584AA}"/>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895DC159-0AB9-4C12-A633-188D204DC0AD}"/>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652DBC68-4630-4CA9-B479-E5C9FCDBF597}"/>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1B8AA96B-6928-43CB-BFCD-0469AF1A0647}"/>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3DA0316-4533-491D-AE1C-60BD2341036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F4EE51A-EC4C-44C9-9CC8-8E8555EF407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F77720E-C693-42BA-B321-887EB400AC8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D863EDC-F2DE-4368-B454-8DF8249FEC7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D0E3753-D5C3-4880-AA09-7B495BA9AF4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7400E1C7-A081-411B-A938-38676885E662}"/>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3C3822C6-569A-4F0C-B1FB-54C0EBC8C554}"/>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a:extLst>
            <a:ext uri="{FF2B5EF4-FFF2-40B4-BE49-F238E27FC236}">
              <a16:creationId xmlns:a16="http://schemas.microsoft.com/office/drawing/2014/main" id="{8D7E8B66-1162-4DF8-A3AA-0918ECF7EDFB}"/>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a:extLst>
            <a:ext uri="{FF2B5EF4-FFF2-40B4-BE49-F238E27FC236}">
              <a16:creationId xmlns:a16="http://schemas.microsoft.com/office/drawing/2014/main" id="{ED3BA320-0F6C-4698-BFF2-6B5847D0A4B4}"/>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BD4EBD16-E13D-4F2F-8DAC-598811FB1C94}"/>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4E724F91-D046-494A-8D5A-74BB18A00B26}"/>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78213938-4DEF-4785-A1BC-C5DED34A2458}"/>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7B52F368-359B-44F8-A243-03F35EC27A86}"/>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845D2E50-3098-4A82-86FC-14DFBD14ADBF}"/>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8785960B-7039-4B31-8CFE-08FFFB2C7185}"/>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F6A6864-EC2D-4B8A-B1B6-B59696F0888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D163EA90-43B5-4CFD-85AD-4B67E612385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A01A5AC-AB09-4F75-9EE4-2D58DC352E2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90536FA-EA3B-46E4-BF88-9ED2A795510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C902813-B272-4E2C-ABAA-78E6B7E735B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CEBD7CE-B578-447F-A662-00B3415A1EF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585CB5E-987A-491B-B3A2-2396005BA08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C7BDF3B-8B59-4497-AB6C-D06D9C68636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EAA0E67-F1AD-428C-A9C1-BBEE4D8EDF2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AA3D8FB-E792-42C1-B8FC-0840389F1A3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D2D82A8-E5BA-45A9-A782-AE1171B8683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AB4F6AB-D901-41B1-A304-C4BE64187F8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474B502A-0157-4F7D-A53B-CFC847AC6C4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税や森林環境譲与税等が増加したが、臨時財政対策債の減少が大きかったことなどから、前年度より経常一般財源等が減少した。一方、歳出では、会計年度任用職員の共済加入等による人件費や維持補修費等が増加となったため、経常的経費充当一般財源も増加し、経常収支比率が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％の悪化となった。</a:t>
          </a:r>
          <a:endParaRPr lang="ja-JP" altLang="ja-JP" sz="1400">
            <a:effectLst/>
          </a:endParaRPr>
        </a:p>
        <a:p>
          <a:r>
            <a:rPr kumimoji="1" lang="ja-JP" altLang="ja-JP" sz="1100">
              <a:solidFill>
                <a:schemeClr val="dk1"/>
              </a:solidFill>
              <a:effectLst/>
              <a:latin typeface="+mn-lt"/>
              <a:ea typeface="+mn-ea"/>
              <a:cs typeface="+mn-cs"/>
            </a:rPr>
            <a:t>　新型コロナウイルス感染症等の影響も考慮しつつ、引き続き、徴収率向上対策や経常的事業等の見直しを行い、弾力的な財政運用ができるよう、自主財源の確保に努めていく。</a:t>
          </a:r>
          <a:endParaRPr lang="ja-JP" altLang="ja-JP" sz="1400">
            <a:effectLst/>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DFC8E9B-63AD-4B88-BF00-38DC52807E3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750A731-2DCF-4C5A-A9F5-60B776FD0F3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1A8547D-192E-4AC6-9331-26D3A89CF07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87C742C6-B87B-4E74-A19B-37CE6829F15F}"/>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8C5640FD-9AD4-43E9-90E1-B2CA1F52764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2345BC3-6809-426C-80E0-499DD94C349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EF685446-810D-43DC-9560-56C431C438F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DB3B4F0A-43D0-464C-8A27-F30F4C92EB6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9C359C7E-EF1E-4E6F-A798-966A992F3BB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EB92E432-8936-4817-BA34-C91D9B9BBB6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A00E8CA-6D1C-478A-A50E-DB5C7E2B04E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A8599313-0212-41FB-BDB9-50540664402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353BD94B-FC51-4F46-AC84-9589FB60031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C1A7580-D3E2-4895-9A97-80C3DC4DD9A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6E8DA1C9-D714-4D21-97C1-CB3F71F5E161}"/>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7403F277-E4F5-4B55-B809-6224E668E6A1}"/>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56E5A246-EB9A-4509-8E20-0437EBBBFD4A}"/>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6CA5F58F-AE40-44E7-A51F-2AE044054BBB}"/>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1E8DBD12-7748-4485-BEC4-A0E989FCD319}"/>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64</xdr:row>
      <xdr:rowOff>160020</xdr:rowOff>
    </xdr:to>
    <xdr:cxnSp macro="">
      <xdr:nvCxnSpPr>
        <xdr:cNvPr id="130" name="直線コネクタ 129">
          <a:extLst>
            <a:ext uri="{FF2B5EF4-FFF2-40B4-BE49-F238E27FC236}">
              <a16:creationId xmlns:a16="http://schemas.microsoft.com/office/drawing/2014/main" id="{AAC3477A-9504-402A-9CEA-BE72145FDD48}"/>
            </a:ext>
          </a:extLst>
        </xdr:cNvPr>
        <xdr:cNvCxnSpPr/>
      </xdr:nvCxnSpPr>
      <xdr:spPr>
        <a:xfrm>
          <a:off x="4114800" y="1104112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47E13DE4-4E44-469B-93B7-DFD38D651807}"/>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1B4DEDAB-7581-4192-8524-7B64155E2045}"/>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66</xdr:row>
      <xdr:rowOff>130810</xdr:rowOff>
    </xdr:to>
    <xdr:cxnSp macro="">
      <xdr:nvCxnSpPr>
        <xdr:cNvPr id="133" name="直線コネクタ 132">
          <a:extLst>
            <a:ext uri="{FF2B5EF4-FFF2-40B4-BE49-F238E27FC236}">
              <a16:creationId xmlns:a16="http://schemas.microsoft.com/office/drawing/2014/main" id="{113B82A0-C367-4CBA-BE37-02244ACE663E}"/>
            </a:ext>
          </a:extLst>
        </xdr:cNvPr>
        <xdr:cNvCxnSpPr/>
      </xdr:nvCxnSpPr>
      <xdr:spPr>
        <a:xfrm flipV="1">
          <a:off x="3225800" y="11041126"/>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4FDAAD80-EAA4-49D1-802B-8671F84F2F1A}"/>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11CA55EB-F244-4FBE-95E2-4A78037DE84C}"/>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130810</xdr:rowOff>
    </xdr:to>
    <xdr:cxnSp macro="">
      <xdr:nvCxnSpPr>
        <xdr:cNvPr id="136" name="直線コネクタ 135">
          <a:extLst>
            <a:ext uri="{FF2B5EF4-FFF2-40B4-BE49-F238E27FC236}">
              <a16:creationId xmlns:a16="http://schemas.microsoft.com/office/drawing/2014/main" id="{90563361-2BC4-40E3-A393-FAAB64ECA276}"/>
            </a:ext>
          </a:extLst>
        </xdr:cNvPr>
        <xdr:cNvCxnSpPr/>
      </xdr:nvCxnSpPr>
      <xdr:spPr>
        <a:xfrm>
          <a:off x="2336800" y="113017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2A40F260-D002-4E92-9816-D466DCF8D577}"/>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F50EEFF8-3A09-419C-8300-9FCA42512891}"/>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157480</xdr:rowOff>
    </xdr:to>
    <xdr:cxnSp macro="">
      <xdr:nvCxnSpPr>
        <xdr:cNvPr id="139" name="直線コネクタ 138">
          <a:extLst>
            <a:ext uri="{FF2B5EF4-FFF2-40B4-BE49-F238E27FC236}">
              <a16:creationId xmlns:a16="http://schemas.microsoft.com/office/drawing/2014/main" id="{63B54947-4C02-4DAF-938C-FBAD03CFB19D}"/>
            </a:ext>
          </a:extLst>
        </xdr:cNvPr>
        <xdr:cNvCxnSpPr/>
      </xdr:nvCxnSpPr>
      <xdr:spPr>
        <a:xfrm>
          <a:off x="1447800" y="1122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1733BBAA-4397-4AB9-941C-36CDBF3A113B}"/>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9BF5048D-69BC-4AA9-B7D4-47EB361B7CF5}"/>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1B464BC6-5B3C-4DF4-A57B-990A28E57608}"/>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B954FBC3-8E3F-4400-84BA-CF341FBA4F76}"/>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69292F0-E626-42C7-BCB7-83BD1A462FD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0BDA5CC-C9B0-45C3-88F2-10C99DD8F37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C008710-061F-4B24-BF22-EA1C5FB04FD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05DBCB3-00C6-4427-9754-AFB3191C767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20629C5-A8F9-4E75-A1D5-F4A73863261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a:extLst>
            <a:ext uri="{FF2B5EF4-FFF2-40B4-BE49-F238E27FC236}">
              <a16:creationId xmlns:a16="http://schemas.microsoft.com/office/drawing/2014/main" id="{571992D4-C226-4DFC-90F2-9591E4A4E38F}"/>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a:extLst>
            <a:ext uri="{FF2B5EF4-FFF2-40B4-BE49-F238E27FC236}">
              <a16:creationId xmlns:a16="http://schemas.microsoft.com/office/drawing/2014/main" id="{E0B8D1A0-E741-47FF-9E06-EDA148142D4C}"/>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1" name="楕円 150">
          <a:extLst>
            <a:ext uri="{FF2B5EF4-FFF2-40B4-BE49-F238E27FC236}">
              <a16:creationId xmlns:a16="http://schemas.microsoft.com/office/drawing/2014/main" id="{CC2041E3-19A6-4649-BA3F-AD8F4976FA4A}"/>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2" name="テキスト ボックス 151">
          <a:extLst>
            <a:ext uri="{FF2B5EF4-FFF2-40B4-BE49-F238E27FC236}">
              <a16:creationId xmlns:a16="http://schemas.microsoft.com/office/drawing/2014/main" id="{6DF73707-A180-42FA-AC2A-837D75B9AC8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3" name="楕円 152">
          <a:extLst>
            <a:ext uri="{FF2B5EF4-FFF2-40B4-BE49-F238E27FC236}">
              <a16:creationId xmlns:a16="http://schemas.microsoft.com/office/drawing/2014/main" id="{9AF71ECC-2BD5-4A5B-B526-D2EEAC6BA32B}"/>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4" name="テキスト ボックス 153">
          <a:extLst>
            <a:ext uri="{FF2B5EF4-FFF2-40B4-BE49-F238E27FC236}">
              <a16:creationId xmlns:a16="http://schemas.microsoft.com/office/drawing/2014/main" id="{8CDFB754-90FB-43FD-B4D5-3517B196FB9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5" name="楕円 154">
          <a:extLst>
            <a:ext uri="{FF2B5EF4-FFF2-40B4-BE49-F238E27FC236}">
              <a16:creationId xmlns:a16="http://schemas.microsoft.com/office/drawing/2014/main" id="{BD5FF304-D0E2-4F17-BD5A-036C16A06464}"/>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6" name="テキスト ボックス 155">
          <a:extLst>
            <a:ext uri="{FF2B5EF4-FFF2-40B4-BE49-F238E27FC236}">
              <a16:creationId xmlns:a16="http://schemas.microsoft.com/office/drawing/2014/main" id="{E98AEAFC-669E-4481-806B-B90F69C60FDF}"/>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EF4EE80C-C517-4D53-B04C-7ACB77E50FFD}"/>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B6F32F78-0DC3-425E-B51B-0CFFE8E01E4D}"/>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6C901200-2BCB-4C08-B4A8-F2778E922CF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4D6CE368-3150-4EC9-B751-CBF260A3FA6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2D61D83C-09DE-4C24-86B1-9F99E648A95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596BB4E-A653-4C9D-9AE8-EBFF473F27B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5C30B471-8AD9-40B4-A291-847166C385F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2EDA0C9D-D4E6-4842-9953-2889564B9E4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E6930D8-3ADE-4833-86AD-EFD79C17FC7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E3F85F38-E318-415D-83DC-FEB0A6B13C0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9F49E1D-ED8C-43C1-9368-718EBCD3B0D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4FA1BF3B-5A1B-4CCD-AAB6-9869406BF5D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5279AFD4-A134-473E-88A1-BEB89CE07C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C88F96D-4F64-47B6-941B-9B1962E96C4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B2BEE52F-4CF7-4A46-8022-1C9ED6F750A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有数の観光地という町の特性から、観光、衛生、消防業務等に対して、観光客数を見込んだ施設規模及び職員体制となっていることに加え、隣町の消防業務を受託していること等により、類似団体平均より高い水準となっている。</a:t>
          </a:r>
          <a:endParaRPr lang="ja-JP" altLang="ja-JP" sz="1400">
            <a:effectLst/>
          </a:endParaRPr>
        </a:p>
        <a:p>
          <a:r>
            <a:rPr kumimoji="1" lang="ja-JP" altLang="ja-JP" sz="1100">
              <a:solidFill>
                <a:schemeClr val="dk1"/>
              </a:solidFill>
              <a:effectLst/>
              <a:latin typeface="+mn-lt"/>
              <a:ea typeface="+mn-ea"/>
              <a:cs typeface="+mn-cs"/>
            </a:rPr>
            <a:t>　引き続き、行政改革取組方針等に基づき、職員数の適正化や業務の民間活用等を図り、経費の低減に努めていく。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79559F6-7F49-4511-93A6-BC1D8FB2132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D9F9BB54-7274-4216-8C59-45DD2991F9A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62C93D81-2598-43AB-89C8-318F28D32C1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AAB79F6E-6D04-4CDB-B327-7F39664668A1}"/>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C183CC5-8A5E-4362-8F8D-742EC21397D5}"/>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6E3E7568-F08F-4E66-8CE9-9DECA83D132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4D5DD6B4-E8CD-4CAE-8F9A-E15AC5DA1E0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99AE4598-22C6-49F6-818B-50C2F4380865}"/>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390F72CC-B67D-43E0-8BC7-896DA8BFD3A2}"/>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57DB3965-E2FC-44C7-84E0-4FB5EF92867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76C9D253-BE1D-4710-BA76-3C4CA53A310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3262C75C-24C6-4A82-93DB-B665C7CC429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8D03DD31-4568-4FF5-BB74-91E3E07CF8AE}"/>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76DC6783-B8C0-42A1-B80A-4FC29D38BA98}"/>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9CC5B7D-18E6-4D62-BBBA-B4AF0D03193E}"/>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B0610A42-6122-4510-B193-CF9886587C5E}"/>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D5DE58E4-B3BC-4802-AED3-6F6F6786B7DB}"/>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29632</xdr:rowOff>
    </xdr:from>
    <xdr:to>
      <xdr:col>23</xdr:col>
      <xdr:colOff>133350</xdr:colOff>
      <xdr:row>86</xdr:row>
      <xdr:rowOff>127980</xdr:rowOff>
    </xdr:to>
    <xdr:cxnSp macro="">
      <xdr:nvCxnSpPr>
        <xdr:cNvPr id="189" name="直線コネクタ 188">
          <a:extLst>
            <a:ext uri="{FF2B5EF4-FFF2-40B4-BE49-F238E27FC236}">
              <a16:creationId xmlns:a16="http://schemas.microsoft.com/office/drawing/2014/main" id="{1A2F7CC3-6A46-422E-8D6E-73BF6B3FCF13}"/>
            </a:ext>
          </a:extLst>
        </xdr:cNvPr>
        <xdr:cNvCxnSpPr/>
      </xdr:nvCxnSpPr>
      <xdr:spPr>
        <a:xfrm>
          <a:off x="4114800" y="14774332"/>
          <a:ext cx="838200" cy="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AC1EA138-F3C2-4017-9C41-878F59E2E40D}"/>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FB85C59E-6399-4D8E-A623-C17176AAC29D}"/>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2673</xdr:rowOff>
    </xdr:from>
    <xdr:to>
      <xdr:col>19</xdr:col>
      <xdr:colOff>133350</xdr:colOff>
      <xdr:row>86</xdr:row>
      <xdr:rowOff>29632</xdr:rowOff>
    </xdr:to>
    <xdr:cxnSp macro="">
      <xdr:nvCxnSpPr>
        <xdr:cNvPr id="192" name="直線コネクタ 191">
          <a:extLst>
            <a:ext uri="{FF2B5EF4-FFF2-40B4-BE49-F238E27FC236}">
              <a16:creationId xmlns:a16="http://schemas.microsoft.com/office/drawing/2014/main" id="{C8F185F3-21A5-4B4D-9E7A-F82132F92F5A}"/>
            </a:ext>
          </a:extLst>
        </xdr:cNvPr>
        <xdr:cNvCxnSpPr/>
      </xdr:nvCxnSpPr>
      <xdr:spPr>
        <a:xfrm>
          <a:off x="3225800" y="14747373"/>
          <a:ext cx="8890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E92C068B-BDC0-42DB-9791-776FB18A218B}"/>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50459A16-CE11-4870-9450-675E1C386152}"/>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74761</xdr:rowOff>
    </xdr:from>
    <xdr:to>
      <xdr:col>15</xdr:col>
      <xdr:colOff>82550</xdr:colOff>
      <xdr:row>86</xdr:row>
      <xdr:rowOff>2673</xdr:rowOff>
    </xdr:to>
    <xdr:cxnSp macro="">
      <xdr:nvCxnSpPr>
        <xdr:cNvPr id="195" name="直線コネクタ 194">
          <a:extLst>
            <a:ext uri="{FF2B5EF4-FFF2-40B4-BE49-F238E27FC236}">
              <a16:creationId xmlns:a16="http://schemas.microsoft.com/office/drawing/2014/main" id="{9CEE426D-2B41-40A3-AF5F-037BE8AE8498}"/>
            </a:ext>
          </a:extLst>
        </xdr:cNvPr>
        <xdr:cNvCxnSpPr/>
      </xdr:nvCxnSpPr>
      <xdr:spPr>
        <a:xfrm>
          <a:off x="2336800" y="14648011"/>
          <a:ext cx="889000" cy="9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BF216488-B223-48C9-90AC-1AF1D8B9447C}"/>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9C39292A-3906-47BF-A0BC-79189E921AAD}"/>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229</xdr:rowOff>
    </xdr:from>
    <xdr:to>
      <xdr:col>11</xdr:col>
      <xdr:colOff>31750</xdr:colOff>
      <xdr:row>85</xdr:row>
      <xdr:rowOff>74761</xdr:rowOff>
    </xdr:to>
    <xdr:cxnSp macro="">
      <xdr:nvCxnSpPr>
        <xdr:cNvPr id="198" name="直線コネクタ 197">
          <a:extLst>
            <a:ext uri="{FF2B5EF4-FFF2-40B4-BE49-F238E27FC236}">
              <a16:creationId xmlns:a16="http://schemas.microsoft.com/office/drawing/2014/main" id="{BBF51D6B-D18C-4228-93E7-FC357F873269}"/>
            </a:ext>
          </a:extLst>
        </xdr:cNvPr>
        <xdr:cNvCxnSpPr/>
      </xdr:nvCxnSpPr>
      <xdr:spPr>
        <a:xfrm>
          <a:off x="1447800" y="14573479"/>
          <a:ext cx="889000" cy="7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F076D61B-F1A4-4D6B-8600-F6048D41B507}"/>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702F403F-5FD6-48F0-962F-004C0D845965}"/>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2120B5C6-ED53-4A5D-A885-FA005DE44AF2}"/>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FE5D1AAB-4AB5-4C2D-BFB8-E79A0E0D5DF2}"/>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CD95BA77-9FBA-4215-B14B-7A7001C3219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3EB3D87A-90F2-4430-8D36-9D2E0B87531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2AE4775-8394-4E5F-9A35-2304EC09B7D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41B8523-1533-4154-8F59-932160B7A96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034857F-0AD9-4A72-BFB5-ACCF50CFEEA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77180</xdr:rowOff>
    </xdr:from>
    <xdr:to>
      <xdr:col>23</xdr:col>
      <xdr:colOff>184150</xdr:colOff>
      <xdr:row>87</xdr:row>
      <xdr:rowOff>7330</xdr:rowOff>
    </xdr:to>
    <xdr:sp macro="" textlink="">
      <xdr:nvSpPr>
        <xdr:cNvPr id="208" name="楕円 207">
          <a:extLst>
            <a:ext uri="{FF2B5EF4-FFF2-40B4-BE49-F238E27FC236}">
              <a16:creationId xmlns:a16="http://schemas.microsoft.com/office/drawing/2014/main" id="{FF8DE094-C3FE-461E-9535-23CBA3E16064}"/>
            </a:ext>
          </a:extLst>
        </xdr:cNvPr>
        <xdr:cNvSpPr/>
      </xdr:nvSpPr>
      <xdr:spPr>
        <a:xfrm>
          <a:off x="4902200" y="148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49257</xdr:rowOff>
    </xdr:from>
    <xdr:ext cx="762000" cy="259045"/>
    <xdr:sp macro="" textlink="">
      <xdr:nvSpPr>
        <xdr:cNvPr id="209" name="人件費・物件費等の状況該当値テキスト">
          <a:extLst>
            <a:ext uri="{FF2B5EF4-FFF2-40B4-BE49-F238E27FC236}">
              <a16:creationId xmlns:a16="http://schemas.microsoft.com/office/drawing/2014/main" id="{8C838005-378C-41E0-80DC-38F68DDD264B}"/>
            </a:ext>
          </a:extLst>
        </xdr:cNvPr>
        <xdr:cNvSpPr txBox="1"/>
      </xdr:nvSpPr>
      <xdr:spPr>
        <a:xfrm>
          <a:off x="5041900" y="1479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150282</xdr:rowOff>
    </xdr:from>
    <xdr:to>
      <xdr:col>19</xdr:col>
      <xdr:colOff>184150</xdr:colOff>
      <xdr:row>86</xdr:row>
      <xdr:rowOff>80432</xdr:rowOff>
    </xdr:to>
    <xdr:sp macro="" textlink="">
      <xdr:nvSpPr>
        <xdr:cNvPr id="210" name="楕円 209">
          <a:extLst>
            <a:ext uri="{FF2B5EF4-FFF2-40B4-BE49-F238E27FC236}">
              <a16:creationId xmlns:a16="http://schemas.microsoft.com/office/drawing/2014/main" id="{A0F7EB12-002A-4130-8EB5-8E28AAF46F0C}"/>
            </a:ext>
          </a:extLst>
        </xdr:cNvPr>
        <xdr:cNvSpPr/>
      </xdr:nvSpPr>
      <xdr:spPr>
        <a:xfrm>
          <a:off x="4064000" y="147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65209</xdr:rowOff>
    </xdr:from>
    <xdr:ext cx="736600" cy="259045"/>
    <xdr:sp macro="" textlink="">
      <xdr:nvSpPr>
        <xdr:cNvPr id="211" name="テキスト ボックス 210">
          <a:extLst>
            <a:ext uri="{FF2B5EF4-FFF2-40B4-BE49-F238E27FC236}">
              <a16:creationId xmlns:a16="http://schemas.microsoft.com/office/drawing/2014/main" id="{AA2AC7E1-D32C-4A50-A383-47E21A8F48AF}"/>
            </a:ext>
          </a:extLst>
        </xdr:cNvPr>
        <xdr:cNvSpPr txBox="1"/>
      </xdr:nvSpPr>
      <xdr:spPr>
        <a:xfrm>
          <a:off x="3733800" y="14809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123323</xdr:rowOff>
    </xdr:from>
    <xdr:to>
      <xdr:col>15</xdr:col>
      <xdr:colOff>133350</xdr:colOff>
      <xdr:row>86</xdr:row>
      <xdr:rowOff>53473</xdr:rowOff>
    </xdr:to>
    <xdr:sp macro="" textlink="">
      <xdr:nvSpPr>
        <xdr:cNvPr id="212" name="楕円 211">
          <a:extLst>
            <a:ext uri="{FF2B5EF4-FFF2-40B4-BE49-F238E27FC236}">
              <a16:creationId xmlns:a16="http://schemas.microsoft.com/office/drawing/2014/main" id="{0564BD4F-1EA4-442A-8C9B-2AE6215319B8}"/>
            </a:ext>
          </a:extLst>
        </xdr:cNvPr>
        <xdr:cNvSpPr/>
      </xdr:nvSpPr>
      <xdr:spPr>
        <a:xfrm>
          <a:off x="3175000" y="146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38250</xdr:rowOff>
    </xdr:from>
    <xdr:ext cx="762000" cy="259045"/>
    <xdr:sp macro="" textlink="">
      <xdr:nvSpPr>
        <xdr:cNvPr id="213" name="テキスト ボックス 212">
          <a:extLst>
            <a:ext uri="{FF2B5EF4-FFF2-40B4-BE49-F238E27FC236}">
              <a16:creationId xmlns:a16="http://schemas.microsoft.com/office/drawing/2014/main" id="{0975C8A3-99EE-43F4-AEDB-3837D6C224C4}"/>
            </a:ext>
          </a:extLst>
        </xdr:cNvPr>
        <xdr:cNvSpPr txBox="1"/>
      </xdr:nvSpPr>
      <xdr:spPr>
        <a:xfrm>
          <a:off x="2844800" y="147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23961</xdr:rowOff>
    </xdr:from>
    <xdr:to>
      <xdr:col>11</xdr:col>
      <xdr:colOff>82550</xdr:colOff>
      <xdr:row>85</xdr:row>
      <xdr:rowOff>125561</xdr:rowOff>
    </xdr:to>
    <xdr:sp macro="" textlink="">
      <xdr:nvSpPr>
        <xdr:cNvPr id="214" name="楕円 213">
          <a:extLst>
            <a:ext uri="{FF2B5EF4-FFF2-40B4-BE49-F238E27FC236}">
              <a16:creationId xmlns:a16="http://schemas.microsoft.com/office/drawing/2014/main" id="{88ADBAF3-D0DB-4AF2-AB45-8C16B95590FE}"/>
            </a:ext>
          </a:extLst>
        </xdr:cNvPr>
        <xdr:cNvSpPr/>
      </xdr:nvSpPr>
      <xdr:spPr>
        <a:xfrm>
          <a:off x="2286000" y="145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110338</xdr:rowOff>
    </xdr:from>
    <xdr:ext cx="762000" cy="259045"/>
    <xdr:sp macro="" textlink="">
      <xdr:nvSpPr>
        <xdr:cNvPr id="215" name="テキスト ボックス 214">
          <a:extLst>
            <a:ext uri="{FF2B5EF4-FFF2-40B4-BE49-F238E27FC236}">
              <a16:creationId xmlns:a16="http://schemas.microsoft.com/office/drawing/2014/main" id="{CF04997F-E8C9-455E-A185-6BAA408BBD82}"/>
            </a:ext>
          </a:extLst>
        </xdr:cNvPr>
        <xdr:cNvSpPr txBox="1"/>
      </xdr:nvSpPr>
      <xdr:spPr>
        <a:xfrm>
          <a:off x="1955800" y="1468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120879</xdr:rowOff>
    </xdr:from>
    <xdr:to>
      <xdr:col>7</xdr:col>
      <xdr:colOff>31750</xdr:colOff>
      <xdr:row>85</xdr:row>
      <xdr:rowOff>51029</xdr:rowOff>
    </xdr:to>
    <xdr:sp macro="" textlink="">
      <xdr:nvSpPr>
        <xdr:cNvPr id="216" name="楕円 215">
          <a:extLst>
            <a:ext uri="{FF2B5EF4-FFF2-40B4-BE49-F238E27FC236}">
              <a16:creationId xmlns:a16="http://schemas.microsoft.com/office/drawing/2014/main" id="{46A8B48D-3EC3-411B-8EEA-5AA770E37E96}"/>
            </a:ext>
          </a:extLst>
        </xdr:cNvPr>
        <xdr:cNvSpPr/>
      </xdr:nvSpPr>
      <xdr:spPr>
        <a:xfrm>
          <a:off x="1397000" y="145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35806</xdr:rowOff>
    </xdr:from>
    <xdr:ext cx="762000" cy="259045"/>
    <xdr:sp macro="" textlink="">
      <xdr:nvSpPr>
        <xdr:cNvPr id="217" name="テキスト ボックス 216">
          <a:extLst>
            <a:ext uri="{FF2B5EF4-FFF2-40B4-BE49-F238E27FC236}">
              <a16:creationId xmlns:a16="http://schemas.microsoft.com/office/drawing/2014/main" id="{8434A0D7-BFCF-412A-9729-271B35B92087}"/>
            </a:ext>
          </a:extLst>
        </xdr:cNvPr>
        <xdr:cNvSpPr txBox="1"/>
      </xdr:nvSpPr>
      <xdr:spPr>
        <a:xfrm>
          <a:off x="1066800" y="146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4B80FE01-3E09-4E7A-8BE5-F5C115B351E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E35E1C50-44F8-4851-B634-7C449A1F38F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51964621-A27E-45BF-8054-176A4F2D88E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5550EB21-4D9D-4B98-B1E4-BDF0174997E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D9A0F3E4-9FC7-4FEB-952C-F83ADAC3EE4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239D59C7-203D-408F-8220-A53B53829AC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D5BC39C-20CF-415E-AE3C-6C4CA510BB9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CB3EEF25-4639-4764-B900-6495E17C597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CF3AC79C-ECD9-4F92-8553-F6C19312B7C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9C6DCCF6-DCD9-4078-926C-5CE4A1AA33F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FB68A282-0C59-4796-ABE4-C1E6C70EDAA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38FBD530-620C-42E4-8E24-6956ACA2CA2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5FDEA47D-9505-4576-9E49-05738B6DBC4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当町のラスパイレス指数は類似団体平均より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ポイント下回っている状況となっており、今後も引き続き、給与制度の適正運用に努め、国の動向を注視しながら、必要な時期に改正等の取組みも進めていく。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CE94F69F-DEA3-4ACD-8FCA-0D09678168D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2598D0D5-8455-4C8A-BAEC-6F7C3C18511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4A2251D1-8E44-4413-8212-3B7875B3C19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DBA59883-5F08-4EC2-BDC7-D6D4C5BFC25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56D3C7DE-15DE-493A-A810-26547202CC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CD09DD8F-C115-4B3F-96C6-F5169C4AA8B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63736D22-B5B2-4FE8-86ED-49AF0C3D5695}"/>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F8E7B2B4-A3A6-42D6-B736-46865AC9700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3CBA5C5D-25C6-42FC-9FE1-F772D7D242A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27092FE0-3B87-4A45-889C-A5DEC951217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5434C36C-334C-4319-BB48-D0B173170E3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7761DB3-B480-48B8-BC4B-F93DD564E16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17279D90-A2CB-474C-8814-8024E55115C9}"/>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16E555E1-312A-4B69-8F81-189C3BE62AE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41575CA6-0531-4380-9B0F-73A6008D4DA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AD9AEFDD-6511-4CE5-AFCE-3F346F10703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BF4F1B3-72A1-466C-86B4-BFA7C36C75D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3ADE0FC9-F14A-41F3-B8EE-0741A35EDD95}"/>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BA21606E-72D7-45CA-8CD0-FF82FD77305F}"/>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46AC90E9-AC76-4B8A-8047-F36D8AB6DB53}"/>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E65C146D-1247-41C1-8595-98F33D41181E}"/>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79CC4CC0-B6BD-4C7C-A341-0C7E8E7BADBE}"/>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117021</xdr:rowOff>
    </xdr:to>
    <xdr:cxnSp macro="">
      <xdr:nvCxnSpPr>
        <xdr:cNvPr id="253" name="直線コネクタ 252">
          <a:extLst>
            <a:ext uri="{FF2B5EF4-FFF2-40B4-BE49-F238E27FC236}">
              <a16:creationId xmlns:a16="http://schemas.microsoft.com/office/drawing/2014/main" id="{E276BE39-6F1D-4B13-9226-FD029D43CA50}"/>
            </a:ext>
          </a:extLst>
        </xdr:cNvPr>
        <xdr:cNvCxnSpPr/>
      </xdr:nvCxnSpPr>
      <xdr:spPr>
        <a:xfrm flipV="1">
          <a:off x="16179800" y="144671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13F2166D-6EB5-4985-AB92-BE6F3D3817BF}"/>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43A2B622-00E4-4437-AB33-B65CEF231864}"/>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14514</xdr:rowOff>
    </xdr:to>
    <xdr:cxnSp macro="">
      <xdr:nvCxnSpPr>
        <xdr:cNvPr id="256" name="直線コネクタ 255">
          <a:extLst>
            <a:ext uri="{FF2B5EF4-FFF2-40B4-BE49-F238E27FC236}">
              <a16:creationId xmlns:a16="http://schemas.microsoft.com/office/drawing/2014/main" id="{7B7EE70E-EB6F-4632-93C7-FE88D39633EE}"/>
            </a:ext>
          </a:extLst>
        </xdr:cNvPr>
        <xdr:cNvCxnSpPr/>
      </xdr:nvCxnSpPr>
      <xdr:spPr>
        <a:xfrm flipV="1">
          <a:off x="15290800" y="145188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90CA8F88-E8C8-40C3-BE48-689F8488FE9E}"/>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CD3574B2-C305-4AF9-9605-BF0FA12BD8C4}"/>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14514</xdr:rowOff>
    </xdr:to>
    <xdr:cxnSp macro="">
      <xdr:nvCxnSpPr>
        <xdr:cNvPr id="259" name="直線コネクタ 258">
          <a:extLst>
            <a:ext uri="{FF2B5EF4-FFF2-40B4-BE49-F238E27FC236}">
              <a16:creationId xmlns:a16="http://schemas.microsoft.com/office/drawing/2014/main" id="{910F34A2-1CB1-4962-ADBB-6D08DD4423E4}"/>
            </a:ext>
          </a:extLst>
        </xdr:cNvPr>
        <xdr:cNvCxnSpPr/>
      </xdr:nvCxnSpPr>
      <xdr:spPr>
        <a:xfrm>
          <a:off x="14401800" y="145188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706F8C99-8B78-449E-964E-75A94DD3F1D1}"/>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D06B7CF2-F97D-40C6-BA4A-FE887CFE583D}"/>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6A87E208-9403-4648-83AB-0ACB78719883}"/>
            </a:ext>
          </a:extLst>
        </xdr:cNvPr>
        <xdr:cNvCxnSpPr/>
      </xdr:nvCxnSpPr>
      <xdr:spPr>
        <a:xfrm flipV="1">
          <a:off x="13512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E88583B9-789E-4630-A0A8-675B7B7D59EA}"/>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F333D374-4974-45D3-A257-A1D880665E3D}"/>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24361E40-DD88-4741-B175-D91D0768E4A9}"/>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38576DEF-734C-4613-887A-74A6747A8B7D}"/>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F92F4A64-B184-4574-BF84-E7F08F7812E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DB61412-D017-4A36-8BCF-F0AA0E31BA8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4B0658E-7F7A-46BD-8C76-7045E7C8A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3F21A97-59F4-424D-8CE0-9FE8392D6AF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7AF3997-7936-4B79-94F9-4A5675AE361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2" name="楕円 271">
          <a:extLst>
            <a:ext uri="{FF2B5EF4-FFF2-40B4-BE49-F238E27FC236}">
              <a16:creationId xmlns:a16="http://schemas.microsoft.com/office/drawing/2014/main" id="{2F2A046E-96A8-4E31-8152-79C53F43C9A4}"/>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3" name="給与水準   （国との比較）該当値テキスト">
          <a:extLst>
            <a:ext uri="{FF2B5EF4-FFF2-40B4-BE49-F238E27FC236}">
              <a16:creationId xmlns:a16="http://schemas.microsoft.com/office/drawing/2014/main" id="{655029DC-FC3D-45FF-B51A-B09DC648AEC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4" name="楕円 273">
          <a:extLst>
            <a:ext uri="{FF2B5EF4-FFF2-40B4-BE49-F238E27FC236}">
              <a16:creationId xmlns:a16="http://schemas.microsoft.com/office/drawing/2014/main" id="{479B8FF3-ED19-4582-8A92-DBF8DFE35786}"/>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5" name="テキスト ボックス 274">
          <a:extLst>
            <a:ext uri="{FF2B5EF4-FFF2-40B4-BE49-F238E27FC236}">
              <a16:creationId xmlns:a16="http://schemas.microsoft.com/office/drawing/2014/main" id="{3C4E5E0F-D947-4F7D-A47D-E377DFA1621A}"/>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6" name="楕円 275">
          <a:extLst>
            <a:ext uri="{FF2B5EF4-FFF2-40B4-BE49-F238E27FC236}">
              <a16:creationId xmlns:a16="http://schemas.microsoft.com/office/drawing/2014/main" id="{94E3E7F3-0BD5-4451-B90C-E58A306A777D}"/>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7" name="テキスト ボックス 276">
          <a:extLst>
            <a:ext uri="{FF2B5EF4-FFF2-40B4-BE49-F238E27FC236}">
              <a16:creationId xmlns:a16="http://schemas.microsoft.com/office/drawing/2014/main" id="{054E9D7E-8C9B-49C4-A2C5-EEFC2B108252}"/>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78" name="楕円 277">
          <a:extLst>
            <a:ext uri="{FF2B5EF4-FFF2-40B4-BE49-F238E27FC236}">
              <a16:creationId xmlns:a16="http://schemas.microsoft.com/office/drawing/2014/main" id="{A4587EDD-FB16-44DD-8360-D813B8B2765B}"/>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79" name="テキスト ボックス 278">
          <a:extLst>
            <a:ext uri="{FF2B5EF4-FFF2-40B4-BE49-F238E27FC236}">
              <a16:creationId xmlns:a16="http://schemas.microsoft.com/office/drawing/2014/main" id="{C751FA4B-A671-496C-BE55-AC9961AA4E64}"/>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a:extLst>
            <a:ext uri="{FF2B5EF4-FFF2-40B4-BE49-F238E27FC236}">
              <a16:creationId xmlns:a16="http://schemas.microsoft.com/office/drawing/2014/main" id="{403B15A0-DC62-4F37-A57C-EEE0007EBFFA}"/>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FCC9C1CD-9A50-41F9-B194-3144BEBEF52E}"/>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69BB6792-FB64-4532-9CD3-4144FA505CB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F9D24E04-E712-4467-AD45-86BFD7DA579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8F186C57-71E7-4A30-BE6B-3D00ACA1355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7EA5B93-80A4-4350-910C-CC82C829CA9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7ADF518-43F4-45B4-851D-03C522CDB52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7B2A88DD-8200-4EA5-A3D7-725FF7522FE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DE03239-2F35-47C7-B5F4-EC3300A4229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8A759B90-5357-42D0-A4EC-CB0ACBB3744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C5DC6ED5-0AE4-4F2C-8206-FAE759960E3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D8067B7-960A-49A3-B83A-4AE7425B2DA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9B11B1B-937A-466A-867A-9E61EEBB2BB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AF31EDE-563E-49E9-9DEC-4027A82F406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3E32727F-138E-4620-B714-52252D8A0E9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全国有数の観光地という町の特性から、観光、衛生、消防業務等に対して、観光客数を見込んだ職員体制となっていることに加え、隣町の消防業務を受託していること等も影響し、人口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人当たり職員数の類似団体の平均職員数を大きく上回っている。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今後も定員適正化計画を基本として、退職者不補充等も検討し、引き続き、職員数の規模適正化に努めていく。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D5B67EC0-6A59-4343-A314-D9576C35999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6B11DB9-FA09-4ADD-93B1-3455B595D5F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104D8D81-1B6D-4E17-9C5B-054A0B97AA5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B7B2C43-1E24-4F43-AC63-916C79B99D4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CDBFF8CB-E3B8-446E-A688-BE5CFCB5404C}"/>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5AC3C0D-60A0-444D-AC41-5C9F14270A8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14408CBB-49B0-4D44-B6DF-31B6BF4A83D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883C92C6-4B26-4711-A669-749E288D0FC7}"/>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1A13006-F6BE-42AE-A3B8-79F9C7FAD7C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B0D6FA02-7C55-4CE4-A4B1-CA324673929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15DB4F02-DF3E-4E20-9648-E6F5FA98A86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F6D3AFE7-091A-4BA2-83C2-EA3190CB1C4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FD3B8001-70F7-4660-973B-ACFB4ED3FDA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1AE75AD3-32C9-4811-A4FD-24F9F00D1B8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E697EDCE-C6E0-4D16-98EF-0E29143D9A1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601E3CB-F21C-49DC-A261-4D670F3CD74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E2D0A46-6616-434C-A56F-4FBC24F70F0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4039E40-DCB5-4154-B30C-9F271261562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BE1E1C67-D945-4ABB-9503-E8A9EB39E92F}"/>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6C9A4AF8-D3A8-471C-A4C2-13C30F3AE0F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BE8CBC7A-B470-4EDE-91F0-B7B03CDA94AD}"/>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BCC1DFFA-6537-46EB-B06B-0CF194453824}"/>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6FF32170-EDA5-4EE2-B3E6-82C442DBA48D}"/>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98969</xdr:rowOff>
    </xdr:from>
    <xdr:to>
      <xdr:col>81</xdr:col>
      <xdr:colOff>44450</xdr:colOff>
      <xdr:row>67</xdr:row>
      <xdr:rowOff>105863</xdr:rowOff>
    </xdr:to>
    <xdr:cxnSp macro="">
      <xdr:nvCxnSpPr>
        <xdr:cNvPr id="318" name="直線コネクタ 317">
          <a:extLst>
            <a:ext uri="{FF2B5EF4-FFF2-40B4-BE49-F238E27FC236}">
              <a16:creationId xmlns:a16="http://schemas.microsoft.com/office/drawing/2014/main" id="{2AA336FE-48CB-4CC8-AAC5-3A30552B0F76}"/>
            </a:ext>
          </a:extLst>
        </xdr:cNvPr>
        <xdr:cNvCxnSpPr/>
      </xdr:nvCxnSpPr>
      <xdr:spPr>
        <a:xfrm>
          <a:off x="16179800" y="1158611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49043749-1A7C-4AF3-9A86-A95BE4618DA1}"/>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26BDF224-0F5E-467F-BFDA-492C17F5EEFE}"/>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74840</xdr:rowOff>
    </xdr:from>
    <xdr:to>
      <xdr:col>77</xdr:col>
      <xdr:colOff>44450</xdr:colOff>
      <xdr:row>67</xdr:row>
      <xdr:rowOff>98969</xdr:rowOff>
    </xdr:to>
    <xdr:cxnSp macro="">
      <xdr:nvCxnSpPr>
        <xdr:cNvPr id="321" name="直線コネクタ 320">
          <a:extLst>
            <a:ext uri="{FF2B5EF4-FFF2-40B4-BE49-F238E27FC236}">
              <a16:creationId xmlns:a16="http://schemas.microsoft.com/office/drawing/2014/main" id="{891A2A00-0F4A-423B-8FD0-1357764E8A6D}"/>
            </a:ext>
          </a:extLst>
        </xdr:cNvPr>
        <xdr:cNvCxnSpPr/>
      </xdr:nvCxnSpPr>
      <xdr:spPr>
        <a:xfrm>
          <a:off x="15290800" y="1156199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FBC7FBB7-D0AB-4D5F-B5B2-8E4335CD0385}"/>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49BF5022-97D7-4671-830B-23A843CA139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64498</xdr:rowOff>
    </xdr:from>
    <xdr:to>
      <xdr:col>72</xdr:col>
      <xdr:colOff>203200</xdr:colOff>
      <xdr:row>67</xdr:row>
      <xdr:rowOff>74840</xdr:rowOff>
    </xdr:to>
    <xdr:cxnSp macro="">
      <xdr:nvCxnSpPr>
        <xdr:cNvPr id="324" name="直線コネクタ 323">
          <a:extLst>
            <a:ext uri="{FF2B5EF4-FFF2-40B4-BE49-F238E27FC236}">
              <a16:creationId xmlns:a16="http://schemas.microsoft.com/office/drawing/2014/main" id="{7AC11855-6143-4D23-87E4-1DAC5F9B8F1B}"/>
            </a:ext>
          </a:extLst>
        </xdr:cNvPr>
        <xdr:cNvCxnSpPr/>
      </xdr:nvCxnSpPr>
      <xdr:spPr>
        <a:xfrm>
          <a:off x="14401800" y="115516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82D6E4AB-2FE7-43D7-A550-AA04C8AEBC9F}"/>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1A127C9B-3352-4462-936E-E34D5E804304}"/>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64498</xdr:rowOff>
    </xdr:from>
    <xdr:to>
      <xdr:col>68</xdr:col>
      <xdr:colOff>152400</xdr:colOff>
      <xdr:row>67</xdr:row>
      <xdr:rowOff>164465</xdr:rowOff>
    </xdr:to>
    <xdr:cxnSp macro="">
      <xdr:nvCxnSpPr>
        <xdr:cNvPr id="327" name="直線コネクタ 326">
          <a:extLst>
            <a:ext uri="{FF2B5EF4-FFF2-40B4-BE49-F238E27FC236}">
              <a16:creationId xmlns:a16="http://schemas.microsoft.com/office/drawing/2014/main" id="{FD1739D7-64FD-425A-90BA-8F88907B29B2}"/>
            </a:ext>
          </a:extLst>
        </xdr:cNvPr>
        <xdr:cNvCxnSpPr/>
      </xdr:nvCxnSpPr>
      <xdr:spPr>
        <a:xfrm flipV="1">
          <a:off x="13512800" y="11551648"/>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97F408E3-F54C-41ED-9896-799A9B8D6ABC}"/>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5E8FA2D1-F9F2-495F-B410-BA8F7249CEC4}"/>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198F8B43-0602-45F9-A915-C8509E6FDE18}"/>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B10390D6-4408-4B5E-BABD-396F94ED9E3B}"/>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31EB069-1DB5-4279-9D20-F6D6014C297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5195CA6-C5CB-447A-8214-4D834792912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A188B5E-ED20-4C4F-B160-74F9475D992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BAC5A4A-33E6-4F65-B5C7-FB86D2A613E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56F74E5-633C-4147-B0CB-6CC30A208D4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55063</xdr:rowOff>
    </xdr:from>
    <xdr:to>
      <xdr:col>81</xdr:col>
      <xdr:colOff>95250</xdr:colOff>
      <xdr:row>67</xdr:row>
      <xdr:rowOff>156663</xdr:rowOff>
    </xdr:to>
    <xdr:sp macro="" textlink="">
      <xdr:nvSpPr>
        <xdr:cNvPr id="337" name="楕円 336">
          <a:extLst>
            <a:ext uri="{FF2B5EF4-FFF2-40B4-BE49-F238E27FC236}">
              <a16:creationId xmlns:a16="http://schemas.microsoft.com/office/drawing/2014/main" id="{1A2BA2F7-6778-492B-B9FB-CE36C7DB167F}"/>
            </a:ext>
          </a:extLst>
        </xdr:cNvPr>
        <xdr:cNvSpPr/>
      </xdr:nvSpPr>
      <xdr:spPr>
        <a:xfrm>
          <a:off x="16967200" y="115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122390</xdr:rowOff>
    </xdr:from>
    <xdr:ext cx="762000" cy="259045"/>
    <xdr:sp macro="" textlink="">
      <xdr:nvSpPr>
        <xdr:cNvPr id="338" name="定員管理の状況該当値テキスト">
          <a:extLst>
            <a:ext uri="{FF2B5EF4-FFF2-40B4-BE49-F238E27FC236}">
              <a16:creationId xmlns:a16="http://schemas.microsoft.com/office/drawing/2014/main" id="{838B8FAB-646A-4BDC-91F3-27199D71270A}"/>
            </a:ext>
          </a:extLst>
        </xdr:cNvPr>
        <xdr:cNvSpPr txBox="1"/>
      </xdr:nvSpPr>
      <xdr:spPr>
        <a:xfrm>
          <a:off x="17106900" y="1143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48169</xdr:rowOff>
    </xdr:from>
    <xdr:to>
      <xdr:col>77</xdr:col>
      <xdr:colOff>95250</xdr:colOff>
      <xdr:row>67</xdr:row>
      <xdr:rowOff>149769</xdr:rowOff>
    </xdr:to>
    <xdr:sp macro="" textlink="">
      <xdr:nvSpPr>
        <xdr:cNvPr id="339" name="楕円 338">
          <a:extLst>
            <a:ext uri="{FF2B5EF4-FFF2-40B4-BE49-F238E27FC236}">
              <a16:creationId xmlns:a16="http://schemas.microsoft.com/office/drawing/2014/main" id="{0431FE91-2781-4556-B0AE-2EC24A416116}"/>
            </a:ext>
          </a:extLst>
        </xdr:cNvPr>
        <xdr:cNvSpPr/>
      </xdr:nvSpPr>
      <xdr:spPr>
        <a:xfrm>
          <a:off x="16129000" y="115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134546</xdr:rowOff>
    </xdr:from>
    <xdr:ext cx="736600" cy="259045"/>
    <xdr:sp macro="" textlink="">
      <xdr:nvSpPr>
        <xdr:cNvPr id="340" name="テキスト ボックス 339">
          <a:extLst>
            <a:ext uri="{FF2B5EF4-FFF2-40B4-BE49-F238E27FC236}">
              <a16:creationId xmlns:a16="http://schemas.microsoft.com/office/drawing/2014/main" id="{31B03508-9B8B-4A0C-89CB-4EB3B7C6DC69}"/>
            </a:ext>
          </a:extLst>
        </xdr:cNvPr>
        <xdr:cNvSpPr txBox="1"/>
      </xdr:nvSpPr>
      <xdr:spPr>
        <a:xfrm>
          <a:off x="15798800" y="11621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24040</xdr:rowOff>
    </xdr:from>
    <xdr:to>
      <xdr:col>73</xdr:col>
      <xdr:colOff>44450</xdr:colOff>
      <xdr:row>67</xdr:row>
      <xdr:rowOff>125640</xdr:rowOff>
    </xdr:to>
    <xdr:sp macro="" textlink="">
      <xdr:nvSpPr>
        <xdr:cNvPr id="341" name="楕円 340">
          <a:extLst>
            <a:ext uri="{FF2B5EF4-FFF2-40B4-BE49-F238E27FC236}">
              <a16:creationId xmlns:a16="http://schemas.microsoft.com/office/drawing/2014/main" id="{CFC2E2BE-E0AA-4AB0-BD33-8D94C2D13E98}"/>
            </a:ext>
          </a:extLst>
        </xdr:cNvPr>
        <xdr:cNvSpPr/>
      </xdr:nvSpPr>
      <xdr:spPr>
        <a:xfrm>
          <a:off x="15240000" y="115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110417</xdr:rowOff>
    </xdr:from>
    <xdr:ext cx="762000" cy="259045"/>
    <xdr:sp macro="" textlink="">
      <xdr:nvSpPr>
        <xdr:cNvPr id="342" name="テキスト ボックス 341">
          <a:extLst>
            <a:ext uri="{FF2B5EF4-FFF2-40B4-BE49-F238E27FC236}">
              <a16:creationId xmlns:a16="http://schemas.microsoft.com/office/drawing/2014/main" id="{C2A53CC8-EE63-40E3-AE70-23DEA4B77C8E}"/>
            </a:ext>
          </a:extLst>
        </xdr:cNvPr>
        <xdr:cNvSpPr txBox="1"/>
      </xdr:nvSpPr>
      <xdr:spPr>
        <a:xfrm>
          <a:off x="14909800" y="1159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13698</xdr:rowOff>
    </xdr:from>
    <xdr:to>
      <xdr:col>68</xdr:col>
      <xdr:colOff>203200</xdr:colOff>
      <xdr:row>67</xdr:row>
      <xdr:rowOff>115298</xdr:rowOff>
    </xdr:to>
    <xdr:sp macro="" textlink="">
      <xdr:nvSpPr>
        <xdr:cNvPr id="343" name="楕円 342">
          <a:extLst>
            <a:ext uri="{FF2B5EF4-FFF2-40B4-BE49-F238E27FC236}">
              <a16:creationId xmlns:a16="http://schemas.microsoft.com/office/drawing/2014/main" id="{C06AD421-CDAF-4684-ACB6-1C4A2203064A}"/>
            </a:ext>
          </a:extLst>
        </xdr:cNvPr>
        <xdr:cNvSpPr/>
      </xdr:nvSpPr>
      <xdr:spPr>
        <a:xfrm>
          <a:off x="14351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100075</xdr:rowOff>
    </xdr:from>
    <xdr:ext cx="762000" cy="259045"/>
    <xdr:sp macro="" textlink="">
      <xdr:nvSpPr>
        <xdr:cNvPr id="344" name="テキスト ボックス 343">
          <a:extLst>
            <a:ext uri="{FF2B5EF4-FFF2-40B4-BE49-F238E27FC236}">
              <a16:creationId xmlns:a16="http://schemas.microsoft.com/office/drawing/2014/main" id="{318D2128-FB11-4429-ACB2-38673FAC7D76}"/>
            </a:ext>
          </a:extLst>
        </xdr:cNvPr>
        <xdr:cNvSpPr txBox="1"/>
      </xdr:nvSpPr>
      <xdr:spPr>
        <a:xfrm>
          <a:off x="14020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113665</xdr:rowOff>
    </xdr:from>
    <xdr:to>
      <xdr:col>64</xdr:col>
      <xdr:colOff>152400</xdr:colOff>
      <xdr:row>68</xdr:row>
      <xdr:rowOff>43815</xdr:rowOff>
    </xdr:to>
    <xdr:sp macro="" textlink="">
      <xdr:nvSpPr>
        <xdr:cNvPr id="345" name="楕円 344">
          <a:extLst>
            <a:ext uri="{FF2B5EF4-FFF2-40B4-BE49-F238E27FC236}">
              <a16:creationId xmlns:a16="http://schemas.microsoft.com/office/drawing/2014/main" id="{F5C04917-DF97-4EF7-A4EC-8A2253E71247}"/>
            </a:ext>
          </a:extLst>
        </xdr:cNvPr>
        <xdr:cNvSpPr/>
      </xdr:nvSpPr>
      <xdr:spPr>
        <a:xfrm>
          <a:off x="13462000" y="116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28592</xdr:rowOff>
    </xdr:from>
    <xdr:ext cx="762000" cy="259045"/>
    <xdr:sp macro="" textlink="">
      <xdr:nvSpPr>
        <xdr:cNvPr id="346" name="テキスト ボックス 345">
          <a:extLst>
            <a:ext uri="{FF2B5EF4-FFF2-40B4-BE49-F238E27FC236}">
              <a16:creationId xmlns:a16="http://schemas.microsoft.com/office/drawing/2014/main" id="{B8251B57-D3A4-4DB2-98A9-8B68E8CBB04A}"/>
            </a:ext>
          </a:extLst>
        </xdr:cNvPr>
        <xdr:cNvSpPr txBox="1"/>
      </xdr:nvSpPr>
      <xdr:spPr>
        <a:xfrm>
          <a:off x="13131800" y="1168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A08CACF-3C21-4CA8-A449-A8CF95DF7EE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1FAF2371-4A05-4785-AE40-9363902A11B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B99247FC-8D6F-437C-9FC0-970436251FA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24C10100-7ED9-4488-9798-2FC3C154C56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A594827-DF0E-47B8-91C7-9BFFFE304DD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9CB8238-0B49-4609-BB84-ED82B9FBF52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8CBCD10-A6AC-4BAC-A45B-2454F08EE44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55D927C6-5D9A-4F92-9126-1739DE9F206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3F78B802-28D6-4DC7-ADDD-DC05FB8E443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15333C3D-5A6B-44E4-92F8-A180C686E3A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74AFFFDF-7BC8-42A6-84E6-F45D9384D0A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235AD427-6A53-4F12-8338-724BDFC9031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630DFBBF-BB24-4340-9B9F-C25FFB824EE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公営企業債の元利償還金に対する繰入金が約</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万円減少となったため、単年度数値としては前年度から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％の減少となり、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箇年平均数値は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地方債の活用に当たっては、引き続き、将来世代に過度な負担とならないよう、事業の必要性及び有用性等を精査するとともに、借入金と償還金のバランスを考慮しながら、計画的な運用に努めていく。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D7CE184-4173-4C5D-99E8-48DB0823006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E1FBA2B-08B1-4A85-96C8-B2FE42B6A64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4918B427-DBB2-4B9B-920E-7D687D8BCF5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FB120D6-4144-4E32-B38C-E44B94FF6AC5}"/>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5700F328-54B7-4C9B-B6C8-4B9BC80A81B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5696D70E-F709-4B3F-8A40-73163AE4F5E7}"/>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855B0ACC-7A00-4C09-942D-38B5FE91F572}"/>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D023FF14-5942-4F7B-9210-BD4E079733C8}"/>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96E12B44-0FA2-4A7C-81BD-EB6A3CA48047}"/>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8BED3901-A960-4A1A-9E15-BE0A080ACED1}"/>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2553EEF2-D0FF-4047-BB6E-00611E1CBFB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6991AEDD-EA41-4BCA-AC64-BC7605DEF8BB}"/>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C9F3713C-50AB-4312-912A-4FFE952EB635}"/>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B6DF41DA-E846-47AB-B759-83DF0D83CD24}"/>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63C0C7F4-0699-44DA-8733-41D82826667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C058286-272F-4CF0-B4DE-7EF47A1F9C2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377F76BA-A11F-432C-99E2-48A99A0B8AF4}"/>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A8C1233-C01C-4781-8004-D76583FF7A35}"/>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70A585DE-C079-4B43-815B-1CAB70A5C484}"/>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55259565-104D-46D4-BDB3-0EF9D8E23FFB}"/>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5046E064-E66A-46BE-8FE9-8B1F589597E8}"/>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45176</xdr:rowOff>
    </xdr:to>
    <xdr:cxnSp macro="">
      <xdr:nvCxnSpPr>
        <xdr:cNvPr id="381" name="直線コネクタ 380">
          <a:extLst>
            <a:ext uri="{FF2B5EF4-FFF2-40B4-BE49-F238E27FC236}">
              <a16:creationId xmlns:a16="http://schemas.microsoft.com/office/drawing/2014/main" id="{2F5D5635-7B64-4619-AB90-768AA68D8585}"/>
            </a:ext>
          </a:extLst>
        </xdr:cNvPr>
        <xdr:cNvCxnSpPr/>
      </xdr:nvCxnSpPr>
      <xdr:spPr>
        <a:xfrm flipV="1">
          <a:off x="16179800" y="704015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69515804-7D09-45FB-86AD-8964496B7914}"/>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433E9E12-3D5C-412B-920D-0F09D488A3ED}"/>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65859</xdr:rowOff>
    </xdr:to>
    <xdr:cxnSp macro="">
      <xdr:nvCxnSpPr>
        <xdr:cNvPr id="384" name="直線コネクタ 383">
          <a:extLst>
            <a:ext uri="{FF2B5EF4-FFF2-40B4-BE49-F238E27FC236}">
              <a16:creationId xmlns:a16="http://schemas.microsoft.com/office/drawing/2014/main" id="{19B272F7-F5AD-4808-B6BF-2D76C38968E1}"/>
            </a:ext>
          </a:extLst>
        </xdr:cNvPr>
        <xdr:cNvCxnSpPr/>
      </xdr:nvCxnSpPr>
      <xdr:spPr>
        <a:xfrm flipV="1">
          <a:off x="15290800" y="707462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192212A0-8BF4-4381-89DE-39E5A55494D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2363DDC8-EFE0-432F-BF00-87C72C6E9D42}"/>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31387</xdr:rowOff>
    </xdr:from>
    <xdr:to>
      <xdr:col>72</xdr:col>
      <xdr:colOff>203200</xdr:colOff>
      <xdr:row>41</xdr:row>
      <xdr:rowOff>65859</xdr:rowOff>
    </xdr:to>
    <xdr:cxnSp macro="">
      <xdr:nvCxnSpPr>
        <xdr:cNvPr id="387" name="直線コネクタ 386">
          <a:extLst>
            <a:ext uri="{FF2B5EF4-FFF2-40B4-BE49-F238E27FC236}">
              <a16:creationId xmlns:a16="http://schemas.microsoft.com/office/drawing/2014/main" id="{68AD0275-AD72-4333-B205-75841D964EF9}"/>
            </a:ext>
          </a:extLst>
        </xdr:cNvPr>
        <xdr:cNvCxnSpPr/>
      </xdr:nvCxnSpPr>
      <xdr:spPr>
        <a:xfrm>
          <a:off x="14401800" y="70608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1E87D8A-6086-43E8-AF5F-3FC5A02EDFA3}"/>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D218C56F-A20D-43D0-982B-AB7D942D3309}"/>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140788</xdr:rowOff>
    </xdr:from>
    <xdr:to>
      <xdr:col>68</xdr:col>
      <xdr:colOff>152400</xdr:colOff>
      <xdr:row>41</xdr:row>
      <xdr:rowOff>31387</xdr:rowOff>
    </xdr:to>
    <xdr:cxnSp macro="">
      <xdr:nvCxnSpPr>
        <xdr:cNvPr id="390" name="直線コネクタ 389">
          <a:extLst>
            <a:ext uri="{FF2B5EF4-FFF2-40B4-BE49-F238E27FC236}">
              <a16:creationId xmlns:a16="http://schemas.microsoft.com/office/drawing/2014/main" id="{14A23D98-E0A9-4D26-A9FD-A67EAD1CD5FA}"/>
            </a:ext>
          </a:extLst>
        </xdr:cNvPr>
        <xdr:cNvCxnSpPr/>
      </xdr:nvCxnSpPr>
      <xdr:spPr>
        <a:xfrm>
          <a:off x="13512800" y="69987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4224478E-AE98-497A-A44E-AD223BE4FDB1}"/>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FC83FCD2-2E01-4A2B-AA24-F563574D1BC2}"/>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7C7343D9-E281-43DF-ADA8-5FCCD822808A}"/>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D23CE5EC-989F-4B72-8406-C9B478D476FA}"/>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08F626A-012E-4D49-AFD8-7C9F1150DBF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DDB9E4D-47A5-4747-9B01-978E4038E92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186E62A-BB08-4BC5-8160-449F2AD1E0D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8770DF4-0612-46F0-95E3-1C57A10EB5F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2A04827-3FB0-4A6C-B027-D715E27829C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0" name="楕円 399">
          <a:extLst>
            <a:ext uri="{FF2B5EF4-FFF2-40B4-BE49-F238E27FC236}">
              <a16:creationId xmlns:a16="http://schemas.microsoft.com/office/drawing/2014/main" id="{014F1BE0-373F-4024-A08F-784A6C8D4287}"/>
            </a:ext>
          </a:extLst>
        </xdr:cNvPr>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103431</xdr:rowOff>
    </xdr:from>
    <xdr:ext cx="762000" cy="259045"/>
    <xdr:sp macro="" textlink="">
      <xdr:nvSpPr>
        <xdr:cNvPr id="401" name="公債費負担の状況該当値テキスト">
          <a:extLst>
            <a:ext uri="{FF2B5EF4-FFF2-40B4-BE49-F238E27FC236}">
              <a16:creationId xmlns:a16="http://schemas.microsoft.com/office/drawing/2014/main" id="{F99BABA3-2E91-482A-AD01-549FBB2D14AB}"/>
            </a:ext>
          </a:extLst>
        </xdr:cNvPr>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a:extLst>
            <a:ext uri="{FF2B5EF4-FFF2-40B4-BE49-F238E27FC236}">
              <a16:creationId xmlns:a16="http://schemas.microsoft.com/office/drawing/2014/main" id="{0D3E69F6-E671-42DF-9B72-4C037CB199FC}"/>
            </a:ext>
          </a:extLst>
        </xdr:cNvPr>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a:extLst>
            <a:ext uri="{FF2B5EF4-FFF2-40B4-BE49-F238E27FC236}">
              <a16:creationId xmlns:a16="http://schemas.microsoft.com/office/drawing/2014/main" id="{1958DBFD-B25C-4818-AAFB-90FE6C41C459}"/>
            </a:ext>
          </a:extLst>
        </xdr:cNvPr>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15059</xdr:rowOff>
    </xdr:from>
    <xdr:to>
      <xdr:col>73</xdr:col>
      <xdr:colOff>44450</xdr:colOff>
      <xdr:row>41</xdr:row>
      <xdr:rowOff>116659</xdr:rowOff>
    </xdr:to>
    <xdr:sp macro="" textlink="">
      <xdr:nvSpPr>
        <xdr:cNvPr id="404" name="楕円 403">
          <a:extLst>
            <a:ext uri="{FF2B5EF4-FFF2-40B4-BE49-F238E27FC236}">
              <a16:creationId xmlns:a16="http://schemas.microsoft.com/office/drawing/2014/main" id="{C9E5C826-FE2E-4474-8992-B3A996912179}"/>
            </a:ext>
          </a:extLst>
        </xdr:cNvPr>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101436</xdr:rowOff>
    </xdr:from>
    <xdr:ext cx="762000" cy="259045"/>
    <xdr:sp macro="" textlink="">
      <xdr:nvSpPr>
        <xdr:cNvPr id="405" name="テキスト ボックス 404">
          <a:extLst>
            <a:ext uri="{FF2B5EF4-FFF2-40B4-BE49-F238E27FC236}">
              <a16:creationId xmlns:a16="http://schemas.microsoft.com/office/drawing/2014/main" id="{B07FAC0D-C2A5-48BA-873F-489282BF7F09}"/>
            </a:ext>
          </a:extLst>
        </xdr:cNvPr>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152037</xdr:rowOff>
    </xdr:from>
    <xdr:to>
      <xdr:col>68</xdr:col>
      <xdr:colOff>203200</xdr:colOff>
      <xdr:row>41</xdr:row>
      <xdr:rowOff>82187</xdr:rowOff>
    </xdr:to>
    <xdr:sp macro="" textlink="">
      <xdr:nvSpPr>
        <xdr:cNvPr id="406" name="楕円 405">
          <a:extLst>
            <a:ext uri="{FF2B5EF4-FFF2-40B4-BE49-F238E27FC236}">
              <a16:creationId xmlns:a16="http://schemas.microsoft.com/office/drawing/2014/main" id="{05461C0E-11E7-402B-B82D-03F264ECFFE7}"/>
            </a:ext>
          </a:extLst>
        </xdr:cNvPr>
        <xdr:cNvSpPr/>
      </xdr:nvSpPr>
      <xdr:spPr>
        <a:xfrm>
          <a:off x="14351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66964</xdr:rowOff>
    </xdr:from>
    <xdr:ext cx="762000" cy="259045"/>
    <xdr:sp macro="" textlink="">
      <xdr:nvSpPr>
        <xdr:cNvPr id="407" name="テキスト ボックス 406">
          <a:extLst>
            <a:ext uri="{FF2B5EF4-FFF2-40B4-BE49-F238E27FC236}">
              <a16:creationId xmlns:a16="http://schemas.microsoft.com/office/drawing/2014/main" id="{32562194-05D7-4B74-88A0-5552B79FC353}"/>
            </a:ext>
          </a:extLst>
        </xdr:cNvPr>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408" name="楕円 407">
          <a:extLst>
            <a:ext uri="{FF2B5EF4-FFF2-40B4-BE49-F238E27FC236}">
              <a16:creationId xmlns:a16="http://schemas.microsoft.com/office/drawing/2014/main" id="{84CF8C20-CD8D-4A73-B0E4-D1CB7ED7D221}"/>
            </a:ext>
          </a:extLst>
        </xdr:cNvPr>
        <xdr:cNvSpPr/>
      </xdr:nvSpPr>
      <xdr:spPr>
        <a:xfrm>
          <a:off x="13462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9" name="テキスト ボックス 408">
          <a:extLst>
            <a:ext uri="{FF2B5EF4-FFF2-40B4-BE49-F238E27FC236}">
              <a16:creationId xmlns:a16="http://schemas.microsoft.com/office/drawing/2014/main" id="{EFE321E7-1452-4F04-A80D-88A4690F98AF}"/>
            </a:ext>
          </a:extLst>
        </xdr:cNvPr>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D610401-5340-4E94-A520-72846B16F33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8ECA679-2FA2-48C7-B070-9B90C1B7830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39B2786-05CA-4C6A-BF84-93EB0601AEB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E067F56-D4A4-4AF7-A85B-1E160D2CE08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947AC3A-9FDA-4DE8-A08E-2754E2F531C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5355D28-10CF-4467-98AB-26EB74C0C0D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7FD68A8B-E0DE-402E-8AB8-848E48DD639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92D9CC4-8C9B-4050-A5B5-FC1B612CE18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A84B642-EA0C-4FD9-8B27-2F31D06F9BB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850B918-ABD6-4B26-B6AB-0B67427C21E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B3827700-F914-4545-8745-A0A7F9D3186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1EE2B3C-2C63-4703-9042-402F91E8086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0729F0B-FF57-4FF6-B370-3AF9D36D62C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地方債の償還が進んだことから基準財政需要額算入見込額が大きく減少したが、地方債現在高や公営企業債等繰入見込額等もあわせて減少したため、比率としても</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％の減となった。　</a:t>
          </a:r>
          <a:endParaRPr lang="ja-JP" altLang="ja-JP" sz="1400">
            <a:effectLst/>
          </a:endParaRPr>
        </a:p>
        <a:p>
          <a:r>
            <a:rPr kumimoji="1" lang="ja-JP" altLang="ja-JP" sz="1100">
              <a:solidFill>
                <a:schemeClr val="dk1"/>
              </a:solidFill>
              <a:effectLst/>
              <a:latin typeface="+mn-lt"/>
              <a:ea typeface="+mn-ea"/>
              <a:cs typeface="+mn-cs"/>
            </a:rPr>
            <a:t>　今後、公共施設の老朽化等に伴う大規模改修の増加が見込まれることから、引き続き、計画的な地方債の活用や基金積立てを図るなど、健全な財政運営に努めていく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970B021-3A10-4107-8006-93423E6E03E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3768A29-D94D-4440-A5A7-4A5F79FA22C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CD51C3E2-F843-4CF9-8B14-70D146DF3ED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110A497-59A7-42F8-982D-695DDD4E85CA}"/>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6822E41-3BA0-415F-9EBF-E96AFA92004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5CF0B04D-4376-4498-801F-3026DC26D0E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E919415C-BF34-4CED-B8BB-A1504622ECC2}"/>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260F4883-7639-4356-B8BB-D77A30DDD9E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863394B5-E21F-4C9C-9EAA-A9BBF55C1C2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83ED8C3B-EDE3-483B-AE98-74CF3427040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3603B37A-F509-4992-9113-F6E3799E043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CE233058-E2F8-4CFD-B513-68AC2BD528A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FF9C98B3-271E-4DED-88D1-24042980766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7A09EC97-3DA7-499E-B9CE-53D87BB9B644}"/>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BB3458B0-AA7B-47D8-BA1E-1E931B3303F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A6C557A-6F90-4F8D-8A73-DBD628A27BE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55A45B6-B70E-4CB9-9726-5A38970C38E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D59C5AC3-5CFE-4089-9D54-703B34F2B957}"/>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787DFEE6-B2FC-45A8-8F75-E7B17DDBFF3E}"/>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D06D10DA-AC59-4896-80E3-A350B7C1D1BB}"/>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8AD713FD-CCA5-4D17-9392-7F549A01F096}"/>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5BFA8FFD-17B5-4EA2-9A19-47B4254040F2}"/>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166612</xdr:rowOff>
    </xdr:from>
    <xdr:to>
      <xdr:col>81</xdr:col>
      <xdr:colOff>44450</xdr:colOff>
      <xdr:row>16</xdr:row>
      <xdr:rowOff>104321</xdr:rowOff>
    </xdr:to>
    <xdr:cxnSp macro="">
      <xdr:nvCxnSpPr>
        <xdr:cNvPr id="445" name="直線コネクタ 444">
          <a:extLst>
            <a:ext uri="{FF2B5EF4-FFF2-40B4-BE49-F238E27FC236}">
              <a16:creationId xmlns:a16="http://schemas.microsoft.com/office/drawing/2014/main" id="{CE892D00-6660-4F0F-A9AC-421F4B4B854B}"/>
            </a:ext>
          </a:extLst>
        </xdr:cNvPr>
        <xdr:cNvCxnSpPr/>
      </xdr:nvCxnSpPr>
      <xdr:spPr>
        <a:xfrm flipV="1">
          <a:off x="16179800" y="2738362"/>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EE284218-7445-47A0-81D8-501CBD8A85F1}"/>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3C6EBC98-63A7-4020-B80D-134020E0FE5B}"/>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96278</xdr:rowOff>
    </xdr:from>
    <xdr:to>
      <xdr:col>77</xdr:col>
      <xdr:colOff>44450</xdr:colOff>
      <xdr:row>16</xdr:row>
      <xdr:rowOff>104321</xdr:rowOff>
    </xdr:to>
    <xdr:cxnSp macro="">
      <xdr:nvCxnSpPr>
        <xdr:cNvPr id="448" name="直線コネクタ 447">
          <a:extLst>
            <a:ext uri="{FF2B5EF4-FFF2-40B4-BE49-F238E27FC236}">
              <a16:creationId xmlns:a16="http://schemas.microsoft.com/office/drawing/2014/main" id="{ABC87F8D-B283-4F27-913E-A98607FB5D27}"/>
            </a:ext>
          </a:extLst>
        </xdr:cNvPr>
        <xdr:cNvCxnSpPr/>
      </xdr:nvCxnSpPr>
      <xdr:spPr>
        <a:xfrm>
          <a:off x="15290800" y="283947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9FD271BE-8A1B-4DE7-A777-E95D821C7D7C}"/>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36A69F35-F60F-4264-A6AA-1DA8D3EAB4D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102265</xdr:rowOff>
    </xdr:from>
    <xdr:to>
      <xdr:col>72</xdr:col>
      <xdr:colOff>203200</xdr:colOff>
      <xdr:row>16</xdr:row>
      <xdr:rowOff>96278</xdr:rowOff>
    </xdr:to>
    <xdr:cxnSp macro="">
      <xdr:nvCxnSpPr>
        <xdr:cNvPr id="451" name="直線コネクタ 450">
          <a:extLst>
            <a:ext uri="{FF2B5EF4-FFF2-40B4-BE49-F238E27FC236}">
              <a16:creationId xmlns:a16="http://schemas.microsoft.com/office/drawing/2014/main" id="{DE4CC12A-6FB4-425C-A4CC-4C8252C3FD3B}"/>
            </a:ext>
          </a:extLst>
        </xdr:cNvPr>
        <xdr:cNvCxnSpPr/>
      </xdr:nvCxnSpPr>
      <xdr:spPr>
        <a:xfrm>
          <a:off x="14401800" y="2674015"/>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A26B2502-FFD3-40BF-AF50-FD327F8CA2B3}"/>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1FD33A6B-BCC6-4E1B-8FD8-0D686A2E35D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102265</xdr:rowOff>
    </xdr:from>
    <xdr:to>
      <xdr:col>68</xdr:col>
      <xdr:colOff>152400</xdr:colOff>
      <xdr:row>16</xdr:row>
      <xdr:rowOff>146836</xdr:rowOff>
    </xdr:to>
    <xdr:cxnSp macro="">
      <xdr:nvCxnSpPr>
        <xdr:cNvPr id="454" name="直線コネクタ 453">
          <a:extLst>
            <a:ext uri="{FF2B5EF4-FFF2-40B4-BE49-F238E27FC236}">
              <a16:creationId xmlns:a16="http://schemas.microsoft.com/office/drawing/2014/main" id="{E8216E30-7299-4928-8A03-7A20DDFFC537}"/>
            </a:ext>
          </a:extLst>
        </xdr:cNvPr>
        <xdr:cNvCxnSpPr/>
      </xdr:nvCxnSpPr>
      <xdr:spPr>
        <a:xfrm flipV="1">
          <a:off x="13512800" y="2674015"/>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2ED592C5-EAAF-4960-8E6D-9F3A16BCB79C}"/>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4095524F-A7F2-4474-92DB-B2D7BD3BD962}"/>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6AC2A438-E2DC-4305-A1B7-4D3884F2D653}"/>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537B9DCD-9DDD-41A2-B585-3687A67D5C78}"/>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322B3D8-771B-4DB9-8758-D7FADEB0CC2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E1AC48A-5BF9-4D79-A6C2-146090529E4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709D321-B8B3-4D96-AD2A-4F575C9BE21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939B95D-79B8-4F5C-B319-5EB2A8EC27E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9218E531-7EFF-4308-B685-B71255D0C93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115812</xdr:rowOff>
    </xdr:from>
    <xdr:to>
      <xdr:col>81</xdr:col>
      <xdr:colOff>95250</xdr:colOff>
      <xdr:row>16</xdr:row>
      <xdr:rowOff>45962</xdr:rowOff>
    </xdr:to>
    <xdr:sp macro="" textlink="">
      <xdr:nvSpPr>
        <xdr:cNvPr id="464" name="楕円 463">
          <a:extLst>
            <a:ext uri="{FF2B5EF4-FFF2-40B4-BE49-F238E27FC236}">
              <a16:creationId xmlns:a16="http://schemas.microsoft.com/office/drawing/2014/main" id="{E80BD9D4-012F-4408-B4DD-14DD38F96C81}"/>
            </a:ext>
          </a:extLst>
        </xdr:cNvPr>
        <xdr:cNvSpPr/>
      </xdr:nvSpPr>
      <xdr:spPr>
        <a:xfrm>
          <a:off x="16967200" y="26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87889</xdr:rowOff>
    </xdr:from>
    <xdr:ext cx="762000" cy="259045"/>
    <xdr:sp macro="" textlink="">
      <xdr:nvSpPr>
        <xdr:cNvPr id="465" name="将来負担の状況該当値テキスト">
          <a:extLst>
            <a:ext uri="{FF2B5EF4-FFF2-40B4-BE49-F238E27FC236}">
              <a16:creationId xmlns:a16="http://schemas.microsoft.com/office/drawing/2014/main" id="{0EC89DE5-7AC8-4A60-BC06-9E80932D9B9F}"/>
            </a:ext>
          </a:extLst>
        </xdr:cNvPr>
        <xdr:cNvSpPr txBox="1"/>
      </xdr:nvSpPr>
      <xdr:spPr>
        <a:xfrm>
          <a:off x="17106900" y="265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53521</xdr:rowOff>
    </xdr:from>
    <xdr:to>
      <xdr:col>77</xdr:col>
      <xdr:colOff>95250</xdr:colOff>
      <xdr:row>16</xdr:row>
      <xdr:rowOff>155121</xdr:rowOff>
    </xdr:to>
    <xdr:sp macro="" textlink="">
      <xdr:nvSpPr>
        <xdr:cNvPr id="466" name="楕円 465">
          <a:extLst>
            <a:ext uri="{FF2B5EF4-FFF2-40B4-BE49-F238E27FC236}">
              <a16:creationId xmlns:a16="http://schemas.microsoft.com/office/drawing/2014/main" id="{2CF413D0-7D19-4E9A-8888-8D513CEAF94B}"/>
            </a:ext>
          </a:extLst>
        </xdr:cNvPr>
        <xdr:cNvSpPr/>
      </xdr:nvSpPr>
      <xdr:spPr>
        <a:xfrm>
          <a:off x="16129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139898</xdr:rowOff>
    </xdr:from>
    <xdr:ext cx="736600" cy="259045"/>
    <xdr:sp macro="" textlink="">
      <xdr:nvSpPr>
        <xdr:cNvPr id="467" name="テキスト ボックス 466">
          <a:extLst>
            <a:ext uri="{FF2B5EF4-FFF2-40B4-BE49-F238E27FC236}">
              <a16:creationId xmlns:a16="http://schemas.microsoft.com/office/drawing/2014/main" id="{6D2F9EB7-015B-4294-8FEA-345B4A27634E}"/>
            </a:ext>
          </a:extLst>
        </xdr:cNvPr>
        <xdr:cNvSpPr txBox="1"/>
      </xdr:nvSpPr>
      <xdr:spPr>
        <a:xfrm>
          <a:off x="15798800" y="2883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45478</xdr:rowOff>
    </xdr:from>
    <xdr:to>
      <xdr:col>73</xdr:col>
      <xdr:colOff>44450</xdr:colOff>
      <xdr:row>16</xdr:row>
      <xdr:rowOff>147078</xdr:rowOff>
    </xdr:to>
    <xdr:sp macro="" textlink="">
      <xdr:nvSpPr>
        <xdr:cNvPr id="468" name="楕円 467">
          <a:extLst>
            <a:ext uri="{FF2B5EF4-FFF2-40B4-BE49-F238E27FC236}">
              <a16:creationId xmlns:a16="http://schemas.microsoft.com/office/drawing/2014/main" id="{9524C47F-37D4-44CE-8303-230A77F34A33}"/>
            </a:ext>
          </a:extLst>
        </xdr:cNvPr>
        <xdr:cNvSpPr/>
      </xdr:nvSpPr>
      <xdr:spPr>
        <a:xfrm>
          <a:off x="15240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131855</xdr:rowOff>
    </xdr:from>
    <xdr:ext cx="762000" cy="259045"/>
    <xdr:sp macro="" textlink="">
      <xdr:nvSpPr>
        <xdr:cNvPr id="469" name="テキスト ボックス 468">
          <a:extLst>
            <a:ext uri="{FF2B5EF4-FFF2-40B4-BE49-F238E27FC236}">
              <a16:creationId xmlns:a16="http://schemas.microsoft.com/office/drawing/2014/main" id="{A2C66602-6529-4695-BE91-E8C54704BD50}"/>
            </a:ext>
          </a:extLst>
        </xdr:cNvPr>
        <xdr:cNvSpPr txBox="1"/>
      </xdr:nvSpPr>
      <xdr:spPr>
        <a:xfrm>
          <a:off x="14909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51465</xdr:rowOff>
    </xdr:from>
    <xdr:to>
      <xdr:col>68</xdr:col>
      <xdr:colOff>203200</xdr:colOff>
      <xdr:row>15</xdr:row>
      <xdr:rowOff>153065</xdr:rowOff>
    </xdr:to>
    <xdr:sp macro="" textlink="">
      <xdr:nvSpPr>
        <xdr:cNvPr id="470" name="楕円 469">
          <a:extLst>
            <a:ext uri="{FF2B5EF4-FFF2-40B4-BE49-F238E27FC236}">
              <a16:creationId xmlns:a16="http://schemas.microsoft.com/office/drawing/2014/main" id="{47A26683-E0D7-45CB-9C18-0F0BD4DD8C36}"/>
            </a:ext>
          </a:extLst>
        </xdr:cNvPr>
        <xdr:cNvSpPr/>
      </xdr:nvSpPr>
      <xdr:spPr>
        <a:xfrm>
          <a:off x="14351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137842</xdr:rowOff>
    </xdr:from>
    <xdr:ext cx="762000" cy="259045"/>
    <xdr:sp macro="" textlink="">
      <xdr:nvSpPr>
        <xdr:cNvPr id="471" name="テキスト ボックス 470">
          <a:extLst>
            <a:ext uri="{FF2B5EF4-FFF2-40B4-BE49-F238E27FC236}">
              <a16:creationId xmlns:a16="http://schemas.microsoft.com/office/drawing/2014/main" id="{206DEC86-B14E-440A-882D-38527B021950}"/>
            </a:ext>
          </a:extLst>
        </xdr:cNvPr>
        <xdr:cNvSpPr txBox="1"/>
      </xdr:nvSpPr>
      <xdr:spPr>
        <a:xfrm>
          <a:off x="14020800" y="27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96036</xdr:rowOff>
    </xdr:from>
    <xdr:to>
      <xdr:col>64</xdr:col>
      <xdr:colOff>152400</xdr:colOff>
      <xdr:row>17</xdr:row>
      <xdr:rowOff>26186</xdr:rowOff>
    </xdr:to>
    <xdr:sp macro="" textlink="">
      <xdr:nvSpPr>
        <xdr:cNvPr id="472" name="楕円 471">
          <a:extLst>
            <a:ext uri="{FF2B5EF4-FFF2-40B4-BE49-F238E27FC236}">
              <a16:creationId xmlns:a16="http://schemas.microsoft.com/office/drawing/2014/main" id="{B71CC70B-B84F-4EE2-9106-7209CBCAC39A}"/>
            </a:ext>
          </a:extLst>
        </xdr:cNvPr>
        <xdr:cNvSpPr/>
      </xdr:nvSpPr>
      <xdr:spPr>
        <a:xfrm>
          <a:off x="13462000" y="28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10963</xdr:rowOff>
    </xdr:from>
    <xdr:ext cx="762000" cy="259045"/>
    <xdr:sp macro="" textlink="">
      <xdr:nvSpPr>
        <xdr:cNvPr id="473" name="テキスト ボックス 472">
          <a:extLst>
            <a:ext uri="{FF2B5EF4-FFF2-40B4-BE49-F238E27FC236}">
              <a16:creationId xmlns:a16="http://schemas.microsoft.com/office/drawing/2014/main" id="{E112D6B0-2151-4AFC-9B71-C8C0C3134013}"/>
            </a:ext>
          </a:extLst>
        </xdr:cNvPr>
        <xdr:cNvSpPr txBox="1"/>
      </xdr:nvSpPr>
      <xdr:spPr>
        <a:xfrm>
          <a:off x="13131800" y="29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20,463
20,122
200.98
13,841,656
13,201,021
589,212
7,399,263
16,015,996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観光立町であるため職員数や施設数が多いことや隣町の消防業務を受託していることもあり、全国平均に比べ高い水準となっている。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年度は給与引き上げや会計年度任用職員の共済組合加入等により経常的経費充当一般財源が増加したことに加え、臨時財政対策債等の減により経常一般財源等も減少したことから、人件費の割合は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％増加となった。</a:t>
          </a:r>
          <a:endParaRPr lang="ja-JP" altLang="ja-JP" sz="1400">
            <a:effectLst/>
          </a:endParaRPr>
        </a:p>
        <a:p>
          <a:r>
            <a:rPr kumimoji="1" lang="ja-JP" altLang="ja-JP" sz="1100">
              <a:solidFill>
                <a:schemeClr val="dk1"/>
              </a:solidFill>
              <a:effectLst/>
              <a:latin typeface="+mn-lt"/>
              <a:ea typeface="+mn-ea"/>
              <a:cs typeface="+mn-cs"/>
            </a:rPr>
            <a:t>　今後も、職員数の適正化や業務の民間委託等も検討し、引き続き人件費抑制に努めていく。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95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前年度と比較して、経常</a:t>
          </a:r>
          <a:r>
            <a:rPr kumimoji="1" lang="ja-JP" altLang="en-US" sz="1100">
              <a:solidFill>
                <a:schemeClr val="dk1"/>
              </a:solidFill>
              <a:effectLst/>
              <a:latin typeface="+mn-lt"/>
              <a:ea typeface="+mn-ea"/>
              <a:cs typeface="+mn-cs"/>
            </a:rPr>
            <a:t>的</a:t>
          </a:r>
          <a:r>
            <a:rPr kumimoji="1" lang="ja-JP" altLang="ja-JP" sz="1100">
              <a:solidFill>
                <a:schemeClr val="dk1"/>
              </a:solidFill>
              <a:effectLst/>
              <a:latin typeface="+mn-lt"/>
              <a:ea typeface="+mn-ea"/>
              <a:cs typeface="+mn-cs"/>
            </a:rPr>
            <a:t>経費充当一般財源等は少し減少となったが、分母となる経常一般財源等の減少の方が大きかったため、</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　観光地という町の特性から、保有する観光関連施設の管理経費が必要となるため、全国平均</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に比べ、高い水準となっている。引き続き、将来人口等を見据えた施設規模の適正化等を図ることにより、物件費の抑制に努めていく。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30988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55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67564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140716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10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140716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障害者自立支援給費等が増加したことから、経常的経費充当一般財源が増加したことに加え、経常一般財源等が前年度から減少したことから、全体として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　類似団体平均と比較して低い水準となっているが、少子高齢化の進展により、社会保障関連経費は増加する見込みであることから、必要財源の確保に努めるとともに、関係事業の適正実施に取り組んでいく。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124278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89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72572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73478</xdr:rowOff>
    </xdr:from>
    <xdr:to>
      <xdr:col>24</xdr:col>
      <xdr:colOff>76200</xdr:colOff>
      <xdr:row>54</xdr:row>
      <xdr:rowOff>3628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90005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維持補修費が増加となった一方、下水道事業特別会計等への繰出金が減少したことなどから、経常的経費充当一般財源等も減少したが、経常一般財源等も減少したため、前年度と同じ比率となった。</a:t>
          </a:r>
          <a:endParaRPr lang="ja-JP" altLang="ja-JP" sz="1400">
            <a:effectLst/>
          </a:endParaRPr>
        </a:p>
        <a:p>
          <a:r>
            <a:rPr kumimoji="1" lang="ja-JP" altLang="ja-JP" sz="1100">
              <a:solidFill>
                <a:schemeClr val="dk1"/>
              </a:solidFill>
              <a:effectLst/>
              <a:latin typeface="+mn-lt"/>
              <a:ea typeface="+mn-ea"/>
              <a:cs typeface="+mn-cs"/>
            </a:rPr>
            <a:t>　高齢化等による繰出金の増加や施設老朽化等による維持管理費の増加も今後見込まれることから、必要財源の確保に努めるとともに、事業の適正化等に努めていく。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94343</xdr:rowOff>
    </xdr:from>
    <xdr:to>
      <xdr:col>82</xdr:col>
      <xdr:colOff>107950</xdr:colOff>
      <xdr:row>58</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38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59</xdr:row>
      <xdr:rowOff>64407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38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64407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0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58</xdr:row>
      <xdr:rowOff>170543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99984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前年度と比較して、一部事務組合負担金等の減により経常的経費充当一般財源等は少し減少したが、分母となる経常一般財源等の減少の方が大きかったため、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　観光地という町の特性から、観光関連団体や観光イベントに対する補助事業を実施しており、補助金等交付規則に基づき、支出の公平性の保持及び透明化を図るなど、適正執行に努めていく。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年度の経常的経費充当一般財源等は前年度とほぼ同額であったが、経常一般財源等が減少したため、全体として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　全国及び類似団体平均に比べ高い水準にあり、今後、防災対策事業等の財源として借り入れた地方債の償還が始まることから、比率の上昇が見込まれる。将来の財政運営に支障をきたすことのないよう、計画的な地方債の活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40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78</xdr:row>
      <xdr:rowOff>163576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78</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726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前年度と比較して、経常的経費充当一般財源等が人件費や扶助費等で増加したことに加え、経常一般財源等が減少したことにより、前年度より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％の増加となっている。</a:t>
          </a:r>
          <a:endParaRPr lang="ja-JP" altLang="ja-JP" sz="1400">
            <a:effectLst/>
          </a:endParaRPr>
        </a:p>
        <a:p>
          <a:r>
            <a:rPr kumimoji="1" lang="ja-JP" altLang="ja-JP" sz="1100">
              <a:solidFill>
                <a:schemeClr val="dk1"/>
              </a:solidFill>
              <a:effectLst/>
              <a:latin typeface="+mn-lt"/>
              <a:ea typeface="+mn-ea"/>
              <a:cs typeface="+mn-cs"/>
            </a:rPr>
            <a:t>　引き続き、定員適正化計画に基づく職員数の適正化を図るとともに、業務の民間活用や公共施設の適正管理などにより、経常経費の抑制に努めていく。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248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79</xdr:row>
      <xdr:rowOff>20320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2483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96520</xdr:rowOff>
    </xdr:from>
    <xdr:to>
      <xdr:col>73</xdr:col>
      <xdr:colOff>180975</xdr:colOff>
      <xdr:row>79</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696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96520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60309</xdr:rowOff>
    </xdr:from>
    <xdr:to>
      <xdr:col>29</xdr:col>
      <xdr:colOff>127000</xdr:colOff>
      <xdr:row>12</xdr:row>
      <xdr:rowOff>62203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165334"/>
          <a:ext cx="6477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60309</xdr:rowOff>
    </xdr:from>
    <xdr:to>
      <xdr:col>26</xdr:col>
      <xdr:colOff>50800</xdr:colOff>
      <xdr:row>12</xdr:row>
      <xdr:rowOff>114732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65334"/>
          <a:ext cx="698500" cy="5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59394</xdr:rowOff>
    </xdr:from>
    <xdr:to>
      <xdr:col>22</xdr:col>
      <xdr:colOff>114300</xdr:colOff>
      <xdr:row>12</xdr:row>
      <xdr:rowOff>114732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64419"/>
          <a:ext cx="698500" cy="5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59394</xdr:rowOff>
    </xdr:from>
    <xdr:to>
      <xdr:col>18</xdr:col>
      <xdr:colOff>177800</xdr:colOff>
      <xdr:row>12</xdr:row>
      <xdr:rowOff>87447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64419"/>
          <a:ext cx="6985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11403</xdr:rowOff>
    </xdr:from>
    <xdr:to>
      <xdr:col>29</xdr:col>
      <xdr:colOff>177800</xdr:colOff>
      <xdr:row>12</xdr:row>
      <xdr:rowOff>113003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1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27930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6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9509</xdr:rowOff>
    </xdr:from>
    <xdr:to>
      <xdr:col>26</xdr:col>
      <xdr:colOff>101600</xdr:colOff>
      <xdr:row>12</xdr:row>
      <xdr:rowOff>111109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1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121286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8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63932</xdr:rowOff>
    </xdr:from>
    <xdr:to>
      <xdr:col>22</xdr:col>
      <xdr:colOff>165100</xdr:colOff>
      <xdr:row>12</xdr:row>
      <xdr:rowOff>165532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6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4259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3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8594</xdr:rowOff>
    </xdr:from>
    <xdr:to>
      <xdr:col>19</xdr:col>
      <xdr:colOff>38100</xdr:colOff>
      <xdr:row>12</xdr:row>
      <xdr:rowOff>110194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1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120371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36647</xdr:rowOff>
    </xdr:from>
    <xdr:to>
      <xdr:col>15</xdr:col>
      <xdr:colOff>101600</xdr:colOff>
      <xdr:row>12</xdr:row>
      <xdr:rowOff>138247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4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148424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86614</xdr:rowOff>
    </xdr:from>
    <xdr:to>
      <xdr:col>29</xdr:col>
      <xdr:colOff>127000</xdr:colOff>
      <xdr:row>35</xdr:row>
      <xdr:rowOff>108312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96964"/>
          <a:ext cx="647700" cy="2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52362</xdr:rowOff>
    </xdr:from>
    <xdr:to>
      <xdr:col>26</xdr:col>
      <xdr:colOff>50800</xdr:colOff>
      <xdr:row>35</xdr:row>
      <xdr:rowOff>86614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62712"/>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52362</xdr:rowOff>
    </xdr:from>
    <xdr:to>
      <xdr:col>22</xdr:col>
      <xdr:colOff>114300</xdr:colOff>
      <xdr:row>35</xdr:row>
      <xdr:rowOff>78442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62712"/>
          <a:ext cx="698500" cy="2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78442</xdr:rowOff>
    </xdr:from>
    <xdr:to>
      <xdr:col>18</xdr:col>
      <xdr:colOff>177800</xdr:colOff>
      <xdr:row>35</xdr:row>
      <xdr:rowOff>115875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88792"/>
          <a:ext cx="698500" cy="37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57512</xdr:rowOff>
    </xdr:from>
    <xdr:to>
      <xdr:col>29</xdr:col>
      <xdr:colOff>177800</xdr:colOff>
      <xdr:row>35</xdr:row>
      <xdr:rowOff>159112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6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245489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1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35814</xdr:rowOff>
    </xdr:from>
    <xdr:to>
      <xdr:col>26</xdr:col>
      <xdr:colOff>101600</xdr:colOff>
      <xdr:row>35</xdr:row>
      <xdr:rowOff>137414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4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147591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1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1562</xdr:rowOff>
    </xdr:from>
    <xdr:to>
      <xdr:col>22</xdr:col>
      <xdr:colOff>165100</xdr:colOff>
      <xdr:row>35</xdr:row>
      <xdr:rowOff>103162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113339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27642</xdr:rowOff>
    </xdr:from>
    <xdr:to>
      <xdr:col>19</xdr:col>
      <xdr:colOff>38100</xdr:colOff>
      <xdr:row>35</xdr:row>
      <xdr:rowOff>129242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3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139419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65075</xdr:rowOff>
    </xdr:from>
    <xdr:to>
      <xdr:col>15</xdr:col>
      <xdr:colOff>101600</xdr:colOff>
      <xdr:row>35</xdr:row>
      <xdr:rowOff>166675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176852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20,463
20,122
200.98
13,841,656
13,201,021
589,212
7,399,263
16,015,996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125546</xdr:rowOff>
    </xdr:from>
    <xdr:to>
      <xdr:col>24</xdr:col>
      <xdr:colOff>63500</xdr:colOff>
      <xdr:row>30</xdr:row>
      <xdr:rowOff>5226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097596"/>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5226</xdr:rowOff>
    </xdr:from>
    <xdr:to>
      <xdr:col>19</xdr:col>
      <xdr:colOff>177800</xdr:colOff>
      <xdr:row>30</xdr:row>
      <xdr:rowOff>36544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14872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36544</xdr:rowOff>
    </xdr:from>
    <xdr:to>
      <xdr:col>15</xdr:col>
      <xdr:colOff>50800</xdr:colOff>
      <xdr:row>31</xdr:row>
      <xdr:rowOff>20123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180044"/>
          <a:ext cx="889000" cy="1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20123</xdr:rowOff>
    </xdr:from>
    <xdr:to>
      <xdr:col>10</xdr:col>
      <xdr:colOff>114300</xdr:colOff>
      <xdr:row>31</xdr:row>
      <xdr:rowOff>26105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35073"/>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74746</xdr:rowOff>
    </xdr:from>
    <xdr:to>
      <xdr:col>24</xdr:col>
      <xdr:colOff>114300</xdr:colOff>
      <xdr:row>30</xdr:row>
      <xdr:rowOff>4896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0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27773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499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125876</xdr:rowOff>
    </xdr:from>
    <xdr:to>
      <xdr:col>20</xdr:col>
      <xdr:colOff>38100</xdr:colOff>
      <xdr:row>30</xdr:row>
      <xdr:rowOff>56026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72553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87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157194</xdr:rowOff>
    </xdr:from>
    <xdr:to>
      <xdr:col>15</xdr:col>
      <xdr:colOff>101600</xdr:colOff>
      <xdr:row>30</xdr:row>
      <xdr:rowOff>87344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103871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0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140773</xdr:rowOff>
    </xdr:from>
    <xdr:to>
      <xdr:col>10</xdr:col>
      <xdr:colOff>165100</xdr:colOff>
      <xdr:row>31</xdr:row>
      <xdr:rowOff>70923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87450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5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146755</xdr:rowOff>
    </xdr:from>
    <xdr:to>
      <xdr:col>6</xdr:col>
      <xdr:colOff>38100</xdr:colOff>
      <xdr:row>31</xdr:row>
      <xdr:rowOff>76905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93432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6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163413</xdr:rowOff>
    </xdr:from>
    <xdr:to>
      <xdr:col>24</xdr:col>
      <xdr:colOff>63500</xdr:colOff>
      <xdr:row>56</xdr:row>
      <xdr:rowOff>99161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3163"/>
          <a:ext cx="838200" cy="10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99161</xdr:rowOff>
    </xdr:from>
    <xdr:to>
      <xdr:col>19</xdr:col>
      <xdr:colOff>177800</xdr:colOff>
      <xdr:row>56</xdr:row>
      <xdr:rowOff>106446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0361"/>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106446</xdr:rowOff>
    </xdr:from>
    <xdr:to>
      <xdr:col>15</xdr:col>
      <xdr:colOff>50800</xdr:colOff>
      <xdr:row>56</xdr:row>
      <xdr:rowOff>159345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7646"/>
          <a:ext cx="889000" cy="5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159345</xdr:rowOff>
    </xdr:from>
    <xdr:to>
      <xdr:col>10</xdr:col>
      <xdr:colOff>114300</xdr:colOff>
      <xdr:row>57</xdr:row>
      <xdr:rowOff>75639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0545"/>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112613</xdr:rowOff>
    </xdr:from>
    <xdr:to>
      <xdr:col>24</xdr:col>
      <xdr:colOff>114300</xdr:colOff>
      <xdr:row>56</xdr:row>
      <xdr:rowOff>42763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135490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48361</xdr:rowOff>
    </xdr:from>
    <xdr:to>
      <xdr:col>20</xdr:col>
      <xdr:colOff>38100</xdr:colOff>
      <xdr:row>56</xdr:row>
      <xdr:rowOff>149961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166488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2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55646</xdr:rowOff>
    </xdr:from>
    <xdr:to>
      <xdr:col>15</xdr:col>
      <xdr:colOff>101600</xdr:colOff>
      <xdr:row>56</xdr:row>
      <xdr:rowOff>157246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3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108545</xdr:rowOff>
    </xdr:from>
    <xdr:to>
      <xdr:col>10</xdr:col>
      <xdr:colOff>165100</xdr:colOff>
      <xdr:row>57</xdr:row>
      <xdr:rowOff>38695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55222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8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24839</xdr:rowOff>
    </xdr:from>
    <xdr:to>
      <xdr:col>6</xdr:col>
      <xdr:colOff>38100</xdr:colOff>
      <xdr:row>57</xdr:row>
      <xdr:rowOff>126439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142966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45106</xdr:rowOff>
    </xdr:from>
    <xdr:to>
      <xdr:col>24</xdr:col>
      <xdr:colOff>63500</xdr:colOff>
      <xdr:row>78</xdr:row>
      <xdr:rowOff>73681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820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73681</xdr:rowOff>
    </xdr:from>
    <xdr:to>
      <xdr:col>19</xdr:col>
      <xdr:colOff>177800</xdr:colOff>
      <xdr:row>78</xdr:row>
      <xdr:rowOff>79259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6781"/>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79259</xdr:rowOff>
    </xdr:from>
    <xdr:to>
      <xdr:col>15</xdr:col>
      <xdr:colOff>50800</xdr:colOff>
      <xdr:row>78</xdr:row>
      <xdr:rowOff>83831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23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62250</xdr:rowOff>
    </xdr:from>
    <xdr:to>
      <xdr:col>10</xdr:col>
      <xdr:colOff>114300</xdr:colOff>
      <xdr:row>78</xdr:row>
      <xdr:rowOff>83831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5350"/>
          <a:ext cx="889000" cy="2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165756</xdr:rowOff>
    </xdr:from>
    <xdr:to>
      <xdr:col>24</xdr:col>
      <xdr:colOff>114300</xdr:colOff>
      <xdr:row>78</xdr:row>
      <xdr:rowOff>95906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80683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22881</xdr:rowOff>
    </xdr:from>
    <xdr:to>
      <xdr:col>20</xdr:col>
      <xdr:colOff>38100</xdr:colOff>
      <xdr:row>78</xdr:row>
      <xdr:rowOff>124481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115608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28459</xdr:rowOff>
    </xdr:from>
    <xdr:to>
      <xdr:col>15</xdr:col>
      <xdr:colOff>101600</xdr:colOff>
      <xdr:row>78</xdr:row>
      <xdr:rowOff>130059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121186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33031</xdr:rowOff>
    </xdr:from>
    <xdr:to>
      <xdr:col>10</xdr:col>
      <xdr:colOff>165100</xdr:colOff>
      <xdr:row>78</xdr:row>
      <xdr:rowOff>134631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125758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11450</xdr:rowOff>
    </xdr:from>
    <xdr:to>
      <xdr:col>6</xdr:col>
      <xdr:colOff>38100</xdr:colOff>
      <xdr:row>78</xdr:row>
      <xdr:rowOff>113050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104177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101208</xdr:rowOff>
    </xdr:from>
    <xdr:to>
      <xdr:col>24</xdr:col>
      <xdr:colOff>63500</xdr:colOff>
      <xdr:row>96</xdr:row>
      <xdr:rowOff>52081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88958"/>
          <a:ext cx="838200" cy="12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101208</xdr:rowOff>
    </xdr:from>
    <xdr:to>
      <xdr:col>19</xdr:col>
      <xdr:colOff>177800</xdr:colOff>
      <xdr:row>97</xdr:row>
      <xdr:rowOff>53801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88958"/>
          <a:ext cx="889000" cy="29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53801</xdr:rowOff>
    </xdr:from>
    <xdr:to>
      <xdr:col>15</xdr:col>
      <xdr:colOff>50800</xdr:colOff>
      <xdr:row>97</xdr:row>
      <xdr:rowOff>68835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84451"/>
          <a:ext cx="8890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68835</xdr:rowOff>
    </xdr:from>
    <xdr:to>
      <xdr:col>10</xdr:col>
      <xdr:colOff>114300</xdr:colOff>
      <xdr:row>97</xdr:row>
      <xdr:rowOff>95210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9485"/>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xdr:rowOff>
    </xdr:from>
    <xdr:to>
      <xdr:col>24</xdr:col>
      <xdr:colOff>114300</xdr:colOff>
      <xdr:row>96</xdr:row>
      <xdr:rowOff>102881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151158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50408</xdr:rowOff>
    </xdr:from>
    <xdr:to>
      <xdr:col>20</xdr:col>
      <xdr:colOff>38100</xdr:colOff>
      <xdr:row>95</xdr:row>
      <xdr:rowOff>152008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143135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3001</xdr:rowOff>
    </xdr:from>
    <xdr:to>
      <xdr:col>15</xdr:col>
      <xdr:colOff>101600</xdr:colOff>
      <xdr:row>97</xdr:row>
      <xdr:rowOff>104601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95728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18035</xdr:rowOff>
    </xdr:from>
    <xdr:to>
      <xdr:col>10</xdr:col>
      <xdr:colOff>165100</xdr:colOff>
      <xdr:row>97</xdr:row>
      <xdr:rowOff>119635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110762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44410</xdr:rowOff>
    </xdr:from>
    <xdr:to>
      <xdr:col>6</xdr:col>
      <xdr:colOff>38100</xdr:colOff>
      <xdr:row>97</xdr:row>
      <xdr:rowOff>146010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137137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56467</xdr:rowOff>
    </xdr:from>
    <xdr:to>
      <xdr:col>55</xdr:col>
      <xdr:colOff>0</xdr:colOff>
      <xdr:row>36</xdr:row>
      <xdr:rowOff>77056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28667"/>
          <a:ext cx="8382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81483</xdr:rowOff>
    </xdr:from>
    <xdr:to>
      <xdr:col>50</xdr:col>
      <xdr:colOff>114300</xdr:colOff>
      <xdr:row>36</xdr:row>
      <xdr:rowOff>77056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96433"/>
          <a:ext cx="889000" cy="8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81483</xdr:rowOff>
    </xdr:from>
    <xdr:to>
      <xdr:col>45</xdr:col>
      <xdr:colOff>177800</xdr:colOff>
      <xdr:row>36</xdr:row>
      <xdr:rowOff>131211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96433"/>
          <a:ext cx="889000" cy="9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131211</xdr:rowOff>
    </xdr:from>
    <xdr:to>
      <xdr:col>41</xdr:col>
      <xdr:colOff>50800</xdr:colOff>
      <xdr:row>37</xdr:row>
      <xdr:rowOff>6594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03411"/>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5667</xdr:rowOff>
    </xdr:from>
    <xdr:to>
      <xdr:col>55</xdr:col>
      <xdr:colOff>50800</xdr:colOff>
      <xdr:row>36</xdr:row>
      <xdr:rowOff>107267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28544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26256</xdr:rowOff>
    </xdr:from>
    <xdr:to>
      <xdr:col>50</xdr:col>
      <xdr:colOff>165100</xdr:colOff>
      <xdr:row>36</xdr:row>
      <xdr:rowOff>127856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144383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30683</xdr:rowOff>
    </xdr:from>
    <xdr:to>
      <xdr:col>46</xdr:col>
      <xdr:colOff>38100</xdr:colOff>
      <xdr:row>31</xdr:row>
      <xdr:rowOff>132283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148810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2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80411</xdr:rowOff>
    </xdr:from>
    <xdr:to>
      <xdr:col>41</xdr:col>
      <xdr:colOff>101600</xdr:colOff>
      <xdr:row>37</xdr:row>
      <xdr:rowOff>10561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27088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127244</xdr:rowOff>
    </xdr:from>
    <xdr:to>
      <xdr:col>36</xdr:col>
      <xdr:colOff>165100</xdr:colOff>
      <xdr:row>37</xdr:row>
      <xdr:rowOff>57394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73921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20210</xdr:rowOff>
    </xdr:from>
    <xdr:to>
      <xdr:col>55</xdr:col>
      <xdr:colOff>0</xdr:colOff>
      <xdr:row>56</xdr:row>
      <xdr:rowOff>42644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278510"/>
          <a:ext cx="838200" cy="3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14633</xdr:rowOff>
    </xdr:from>
    <xdr:to>
      <xdr:col>50</xdr:col>
      <xdr:colOff>114300</xdr:colOff>
      <xdr:row>54</xdr:row>
      <xdr:rowOff>20210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272933"/>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14633</xdr:rowOff>
    </xdr:from>
    <xdr:to>
      <xdr:col>45</xdr:col>
      <xdr:colOff>177800</xdr:colOff>
      <xdr:row>55</xdr:row>
      <xdr:rowOff>126875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272933"/>
          <a:ext cx="889000" cy="2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126875</xdr:rowOff>
    </xdr:from>
    <xdr:to>
      <xdr:col>41</xdr:col>
      <xdr:colOff>50800</xdr:colOff>
      <xdr:row>56</xdr:row>
      <xdr:rowOff>160182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56625"/>
          <a:ext cx="8890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163294</xdr:rowOff>
    </xdr:from>
    <xdr:to>
      <xdr:col>55</xdr:col>
      <xdr:colOff>50800</xdr:colOff>
      <xdr:row>56</xdr:row>
      <xdr:rowOff>93444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14721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140860</xdr:rowOff>
    </xdr:from>
    <xdr:to>
      <xdr:col>50</xdr:col>
      <xdr:colOff>165100</xdr:colOff>
      <xdr:row>54</xdr:row>
      <xdr:rowOff>71010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87537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00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135283</xdr:rowOff>
    </xdr:from>
    <xdr:to>
      <xdr:col>46</xdr:col>
      <xdr:colOff>38100</xdr:colOff>
      <xdr:row>54</xdr:row>
      <xdr:rowOff>65433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81960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99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76075</xdr:rowOff>
    </xdr:from>
    <xdr:to>
      <xdr:col>41</xdr:col>
      <xdr:colOff>101600</xdr:colOff>
      <xdr:row>56</xdr:row>
      <xdr:rowOff>6225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22752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109382</xdr:rowOff>
    </xdr:from>
    <xdr:to>
      <xdr:col>36</xdr:col>
      <xdr:colOff>165100</xdr:colOff>
      <xdr:row>57</xdr:row>
      <xdr:rowOff>39532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56059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157054</xdr:rowOff>
    </xdr:from>
    <xdr:to>
      <xdr:col>55</xdr:col>
      <xdr:colOff>0</xdr:colOff>
      <xdr:row>78</xdr:row>
      <xdr:rowOff>147377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87254"/>
          <a:ext cx="8382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149340</xdr:rowOff>
    </xdr:from>
    <xdr:to>
      <xdr:col>50</xdr:col>
      <xdr:colOff>114300</xdr:colOff>
      <xdr:row>76</xdr:row>
      <xdr:rowOff>157054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08090"/>
          <a:ext cx="889000" cy="1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123451</xdr:rowOff>
    </xdr:from>
    <xdr:to>
      <xdr:col>45</xdr:col>
      <xdr:colOff>177800</xdr:colOff>
      <xdr:row>75</xdr:row>
      <xdr:rowOff>149340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82201"/>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123451</xdr:rowOff>
    </xdr:from>
    <xdr:to>
      <xdr:col>41</xdr:col>
      <xdr:colOff>50800</xdr:colOff>
      <xdr:row>78</xdr:row>
      <xdr:rowOff>90360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82201"/>
          <a:ext cx="889000" cy="48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96577</xdr:rowOff>
    </xdr:from>
    <xdr:to>
      <xdr:col>55</xdr:col>
      <xdr:colOff>50800</xdr:colOff>
      <xdr:row>79</xdr:row>
      <xdr:rowOff>26727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11504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106254</xdr:rowOff>
    </xdr:from>
    <xdr:to>
      <xdr:col>50</xdr:col>
      <xdr:colOff>165100</xdr:colOff>
      <xdr:row>77</xdr:row>
      <xdr:rowOff>36404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52932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98539</xdr:rowOff>
    </xdr:from>
    <xdr:to>
      <xdr:col>46</xdr:col>
      <xdr:colOff>38100</xdr:colOff>
      <xdr:row>76</xdr:row>
      <xdr:rowOff>28690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57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45216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72651</xdr:rowOff>
    </xdr:from>
    <xdr:to>
      <xdr:col>41</xdr:col>
      <xdr:colOff>101600</xdr:colOff>
      <xdr:row>76</xdr:row>
      <xdr:rowOff>2800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3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19328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39560</xdr:rowOff>
    </xdr:from>
    <xdr:to>
      <xdr:col>36</xdr:col>
      <xdr:colOff>165100</xdr:colOff>
      <xdr:row>78</xdr:row>
      <xdr:rowOff>141160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132287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154738</xdr:rowOff>
    </xdr:from>
    <xdr:to>
      <xdr:col>55</xdr:col>
      <xdr:colOff>0</xdr:colOff>
      <xdr:row>93</xdr:row>
      <xdr:rowOff>147538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585238"/>
          <a:ext cx="838200" cy="50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154738</xdr:rowOff>
    </xdr:from>
    <xdr:to>
      <xdr:col>50</xdr:col>
      <xdr:colOff>114300</xdr:colOff>
      <xdr:row>91</xdr:row>
      <xdr:rowOff>137985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585238"/>
          <a:ext cx="889000" cy="1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137985</xdr:rowOff>
    </xdr:from>
    <xdr:to>
      <xdr:col>45</xdr:col>
      <xdr:colOff>177800</xdr:colOff>
      <xdr:row>95</xdr:row>
      <xdr:rowOff>94943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739935"/>
          <a:ext cx="889000" cy="64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94943</xdr:rowOff>
    </xdr:from>
    <xdr:to>
      <xdr:col>41</xdr:col>
      <xdr:colOff>50800</xdr:colOff>
      <xdr:row>95</xdr:row>
      <xdr:rowOff>128417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8269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96738</xdr:rowOff>
    </xdr:from>
    <xdr:to>
      <xdr:col>55</xdr:col>
      <xdr:colOff>50800</xdr:colOff>
      <xdr:row>94</xdr:row>
      <xdr:rowOff>26888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0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119615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89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103938</xdr:rowOff>
    </xdr:from>
    <xdr:to>
      <xdr:col>50</xdr:col>
      <xdr:colOff>165100</xdr:colOff>
      <xdr:row>91</xdr:row>
      <xdr:rowOff>34088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5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50615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3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87185</xdr:rowOff>
    </xdr:from>
    <xdr:to>
      <xdr:col>46</xdr:col>
      <xdr:colOff>38100</xdr:colOff>
      <xdr:row>92</xdr:row>
      <xdr:rowOff>17335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6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33862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4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44143</xdr:rowOff>
    </xdr:from>
    <xdr:to>
      <xdr:col>41</xdr:col>
      <xdr:colOff>101600</xdr:colOff>
      <xdr:row>95</xdr:row>
      <xdr:rowOff>145743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162270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77617</xdr:rowOff>
    </xdr:from>
    <xdr:to>
      <xdr:col>36</xdr:col>
      <xdr:colOff>165100</xdr:colOff>
      <xdr:row>96</xdr:row>
      <xdr:rowOff>7767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24294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92347</xdr:rowOff>
    </xdr:from>
    <xdr:to>
      <xdr:col>85</xdr:col>
      <xdr:colOff>127000</xdr:colOff>
      <xdr:row>39</xdr:row>
      <xdr:rowOff>97164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78897"/>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85097</xdr:rowOff>
    </xdr:from>
    <xdr:to>
      <xdr:col>81</xdr:col>
      <xdr:colOff>50800</xdr:colOff>
      <xdr:row>39</xdr:row>
      <xdr:rowOff>97164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71647"/>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22738</xdr:rowOff>
    </xdr:from>
    <xdr:to>
      <xdr:col>76</xdr:col>
      <xdr:colOff>114300</xdr:colOff>
      <xdr:row>39</xdr:row>
      <xdr:rowOff>85097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37838"/>
          <a:ext cx="889000" cy="2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22738</xdr:rowOff>
    </xdr:from>
    <xdr:to>
      <xdr:col>71</xdr:col>
      <xdr:colOff>177800</xdr:colOff>
      <xdr:row>38</xdr:row>
      <xdr:rowOff>127340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37838"/>
          <a:ext cx="889000" cy="1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41547</xdr:rowOff>
    </xdr:from>
    <xdr:to>
      <xdr:col>85</xdr:col>
      <xdr:colOff>177800</xdr:colOff>
      <xdr:row>39</xdr:row>
      <xdr:rowOff>143147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46364</xdr:rowOff>
    </xdr:from>
    <xdr:to>
      <xdr:col>81</xdr:col>
      <xdr:colOff>101600</xdr:colOff>
      <xdr:row>39</xdr:row>
      <xdr:rowOff>147964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139091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2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34297</xdr:rowOff>
    </xdr:from>
    <xdr:to>
      <xdr:col>76</xdr:col>
      <xdr:colOff>165100</xdr:colOff>
      <xdr:row>39</xdr:row>
      <xdr:rowOff>135897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127024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1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143389</xdr:rowOff>
    </xdr:from>
    <xdr:to>
      <xdr:col>72</xdr:col>
      <xdr:colOff>38100</xdr:colOff>
      <xdr:row>38</xdr:row>
      <xdr:rowOff>73538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87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90066</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6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76540</xdr:rowOff>
    </xdr:from>
    <xdr:to>
      <xdr:col>67</xdr:col>
      <xdr:colOff>101600</xdr:colOff>
      <xdr:row>39</xdr:row>
      <xdr:rowOff>6690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23216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6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110716</xdr:rowOff>
    </xdr:from>
    <xdr:to>
      <xdr:col>85</xdr:col>
      <xdr:colOff>127000</xdr:colOff>
      <xdr:row>72</xdr:row>
      <xdr:rowOff>123551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55116"/>
          <a:ext cx="8382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86534</xdr:rowOff>
    </xdr:from>
    <xdr:to>
      <xdr:col>81</xdr:col>
      <xdr:colOff>50800</xdr:colOff>
      <xdr:row>72</xdr:row>
      <xdr:rowOff>123551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430934"/>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86534</xdr:rowOff>
    </xdr:from>
    <xdr:to>
      <xdr:col>76</xdr:col>
      <xdr:colOff>114300</xdr:colOff>
      <xdr:row>72</xdr:row>
      <xdr:rowOff>144860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430934"/>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144860</xdr:rowOff>
    </xdr:from>
    <xdr:to>
      <xdr:col>71</xdr:col>
      <xdr:colOff>177800</xdr:colOff>
      <xdr:row>73</xdr:row>
      <xdr:rowOff>27996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489260"/>
          <a:ext cx="8890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59916</xdr:rowOff>
    </xdr:from>
    <xdr:to>
      <xdr:col>85</xdr:col>
      <xdr:colOff>177800</xdr:colOff>
      <xdr:row>72</xdr:row>
      <xdr:rowOff>161516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82793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72751</xdr:rowOff>
    </xdr:from>
    <xdr:to>
      <xdr:col>81</xdr:col>
      <xdr:colOff>101600</xdr:colOff>
      <xdr:row>73</xdr:row>
      <xdr:rowOff>2901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19428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35734</xdr:rowOff>
    </xdr:from>
    <xdr:to>
      <xdr:col>76</xdr:col>
      <xdr:colOff>165100</xdr:colOff>
      <xdr:row>72</xdr:row>
      <xdr:rowOff>137334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3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153861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1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94060</xdr:rowOff>
    </xdr:from>
    <xdr:to>
      <xdr:col>72</xdr:col>
      <xdr:colOff>38100</xdr:colOff>
      <xdr:row>73</xdr:row>
      <xdr:rowOff>24210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40737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148646</xdr:rowOff>
    </xdr:from>
    <xdr:to>
      <xdr:col>67</xdr:col>
      <xdr:colOff>101600</xdr:colOff>
      <xdr:row>73</xdr:row>
      <xdr:rowOff>78796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4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95323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168587</xdr:rowOff>
    </xdr:from>
    <xdr:to>
      <xdr:col>85</xdr:col>
      <xdr:colOff>127000</xdr:colOff>
      <xdr:row>98</xdr:row>
      <xdr:rowOff>73242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99237"/>
          <a:ext cx="838200" cy="7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73242</xdr:rowOff>
    </xdr:from>
    <xdr:to>
      <xdr:col>81</xdr:col>
      <xdr:colOff>50800</xdr:colOff>
      <xdr:row>98</xdr:row>
      <xdr:rowOff>97555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75342"/>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79857</xdr:rowOff>
    </xdr:from>
    <xdr:to>
      <xdr:col>76</xdr:col>
      <xdr:colOff>114300</xdr:colOff>
      <xdr:row>98</xdr:row>
      <xdr:rowOff>97555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81957"/>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64838</xdr:rowOff>
    </xdr:from>
    <xdr:to>
      <xdr:col>71</xdr:col>
      <xdr:colOff>177800</xdr:colOff>
      <xdr:row>98</xdr:row>
      <xdr:rowOff>79857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66938"/>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117787</xdr:rowOff>
    </xdr:from>
    <xdr:to>
      <xdr:col>85</xdr:col>
      <xdr:colOff>177800</xdr:colOff>
      <xdr:row>98</xdr:row>
      <xdr:rowOff>47937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140664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22442</xdr:rowOff>
    </xdr:from>
    <xdr:to>
      <xdr:col>81</xdr:col>
      <xdr:colOff>101600</xdr:colOff>
      <xdr:row>98</xdr:row>
      <xdr:rowOff>124042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115169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46755</xdr:rowOff>
    </xdr:from>
    <xdr:to>
      <xdr:col>76</xdr:col>
      <xdr:colOff>165100</xdr:colOff>
      <xdr:row>98</xdr:row>
      <xdr:rowOff>148355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139482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29057</xdr:rowOff>
    </xdr:from>
    <xdr:to>
      <xdr:col>72</xdr:col>
      <xdr:colOff>38100</xdr:colOff>
      <xdr:row>98</xdr:row>
      <xdr:rowOff>130657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147184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6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14038</xdr:rowOff>
    </xdr:from>
    <xdr:to>
      <xdr:col>67</xdr:col>
      <xdr:colOff>101600</xdr:colOff>
      <xdr:row>98</xdr:row>
      <xdr:rowOff>115638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106765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36982</xdr:rowOff>
    </xdr:from>
    <xdr:to>
      <xdr:col>116</xdr:col>
      <xdr:colOff>63500</xdr:colOff>
      <xdr:row>59</xdr:row>
      <xdr:rowOff>37059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2532"/>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33477</xdr:rowOff>
    </xdr:from>
    <xdr:to>
      <xdr:col>111</xdr:col>
      <xdr:colOff>177800</xdr:colOff>
      <xdr:row>59</xdr:row>
      <xdr:rowOff>37059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4902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33477</xdr:rowOff>
    </xdr:from>
    <xdr:to>
      <xdr:col>107</xdr:col>
      <xdr:colOff>50800</xdr:colOff>
      <xdr:row>59</xdr:row>
      <xdr:rowOff>33706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490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33706</xdr:rowOff>
    </xdr:from>
    <xdr:to>
      <xdr:col>102</xdr:col>
      <xdr:colOff>114300</xdr:colOff>
      <xdr:row>59</xdr:row>
      <xdr:rowOff>33706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49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157632</xdr:rowOff>
    </xdr:from>
    <xdr:to>
      <xdr:col>116</xdr:col>
      <xdr:colOff>114300</xdr:colOff>
      <xdr:row>59</xdr:row>
      <xdr:rowOff>87782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72559</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157709</xdr:rowOff>
    </xdr:from>
    <xdr:to>
      <xdr:col>112</xdr:col>
      <xdr:colOff>38100</xdr:colOff>
      <xdr:row>59</xdr:row>
      <xdr:rowOff>87859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78986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194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154127</xdr:rowOff>
    </xdr:from>
    <xdr:to>
      <xdr:col>107</xdr:col>
      <xdr:colOff>101600</xdr:colOff>
      <xdr:row>59</xdr:row>
      <xdr:rowOff>84277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75404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154356</xdr:rowOff>
    </xdr:from>
    <xdr:to>
      <xdr:col>102</xdr:col>
      <xdr:colOff>165100</xdr:colOff>
      <xdr:row>59</xdr:row>
      <xdr:rowOff>84506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75633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154356</xdr:rowOff>
    </xdr:from>
    <xdr:to>
      <xdr:col>98</xdr:col>
      <xdr:colOff>38100</xdr:colOff>
      <xdr:row>59</xdr:row>
      <xdr:rowOff>84506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75633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44793</xdr:rowOff>
    </xdr:from>
    <xdr:to>
      <xdr:col>116</xdr:col>
      <xdr:colOff>63500</xdr:colOff>
      <xdr:row>73</xdr:row>
      <xdr:rowOff>58680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60643"/>
          <a:ext cx="8382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161893</xdr:rowOff>
    </xdr:from>
    <xdr:to>
      <xdr:col>111</xdr:col>
      <xdr:colOff>177800</xdr:colOff>
      <xdr:row>73</xdr:row>
      <xdr:rowOff>44793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506293"/>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161893</xdr:rowOff>
    </xdr:from>
    <xdr:to>
      <xdr:col>107</xdr:col>
      <xdr:colOff>50800</xdr:colOff>
      <xdr:row>73</xdr:row>
      <xdr:rowOff>46869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06293"/>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46869</xdr:rowOff>
    </xdr:from>
    <xdr:to>
      <xdr:col>102</xdr:col>
      <xdr:colOff>114300</xdr:colOff>
      <xdr:row>73</xdr:row>
      <xdr:rowOff>97085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62719"/>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7880</xdr:rowOff>
    </xdr:from>
    <xdr:to>
      <xdr:col>116</xdr:col>
      <xdr:colOff>114300</xdr:colOff>
      <xdr:row>73</xdr:row>
      <xdr:rowOff>109480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30757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165443</xdr:rowOff>
    </xdr:from>
    <xdr:to>
      <xdr:col>112</xdr:col>
      <xdr:colOff>38100</xdr:colOff>
      <xdr:row>73</xdr:row>
      <xdr:rowOff>95593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112120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111093</xdr:rowOff>
    </xdr:from>
    <xdr:to>
      <xdr:col>107</xdr:col>
      <xdr:colOff>101600</xdr:colOff>
      <xdr:row>73</xdr:row>
      <xdr:rowOff>41243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57770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167519</xdr:rowOff>
    </xdr:from>
    <xdr:to>
      <xdr:col>102</xdr:col>
      <xdr:colOff>165100</xdr:colOff>
      <xdr:row>73</xdr:row>
      <xdr:rowOff>97669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114196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46285</xdr:rowOff>
    </xdr:from>
    <xdr:to>
      <xdr:col>98</xdr:col>
      <xdr:colOff>38100</xdr:colOff>
      <xdr:row>73</xdr:row>
      <xdr:rowOff>147885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164412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性質別歳出項目において、住民一人当たりコストは、人件費が</a:t>
          </a:r>
          <a:r>
            <a:rPr kumimoji="1" lang="en-US" altLang="ja-JP" sz="1100">
              <a:solidFill>
                <a:schemeClr val="dk1"/>
              </a:solidFill>
              <a:effectLst/>
              <a:latin typeface="+mn-lt"/>
              <a:ea typeface="+mn-ea"/>
              <a:cs typeface="+mn-cs"/>
            </a:rPr>
            <a:t>125,743</a:t>
          </a:r>
          <a:r>
            <a:rPr kumimoji="1" lang="ja-JP" altLang="ja-JP" sz="1100">
              <a:solidFill>
                <a:schemeClr val="dk1"/>
              </a:solidFill>
              <a:effectLst/>
              <a:latin typeface="+mn-lt"/>
              <a:ea typeface="+mn-ea"/>
              <a:cs typeface="+mn-cs"/>
            </a:rPr>
            <a:t>円、物件費が</a:t>
          </a:r>
          <a:r>
            <a:rPr kumimoji="1" lang="en-US" altLang="ja-JP" sz="1100">
              <a:solidFill>
                <a:schemeClr val="dk1"/>
              </a:solidFill>
              <a:effectLst/>
              <a:latin typeface="+mn-lt"/>
              <a:ea typeface="+mn-ea"/>
              <a:cs typeface="+mn-cs"/>
            </a:rPr>
            <a:t>124,388</a:t>
          </a:r>
          <a:r>
            <a:rPr kumimoji="1" lang="ja-JP" altLang="ja-JP" sz="1100">
              <a:solidFill>
                <a:schemeClr val="dk1"/>
              </a:solidFill>
              <a:effectLst/>
              <a:latin typeface="+mn-lt"/>
              <a:ea typeface="+mn-ea"/>
              <a:cs typeface="+mn-cs"/>
            </a:rPr>
            <a:t>円となっており、いずれも類似団体平均と比べて、非常に高い水準にある。人件費及び物件費については、全国有数の観光地という町の特性から、観光、衛生、消防業務等に対して、観光客数を見込んだ施設規模及び職員体制を取っていることに加え、隣町の消防業務を受託していることなどにより、類似団体平均に比べ事業費が大きくなっている。</a:t>
          </a:r>
          <a:endParaRPr lang="ja-JP" altLang="ja-JP" sz="1400">
            <a:effectLst/>
          </a:endParaRPr>
        </a:p>
        <a:p>
          <a:r>
            <a:rPr kumimoji="1" lang="ja-JP" altLang="ja-JP" sz="1100">
              <a:solidFill>
                <a:schemeClr val="dk1"/>
              </a:solidFill>
              <a:effectLst/>
              <a:latin typeface="+mn-lt"/>
              <a:ea typeface="+mn-ea"/>
              <a:cs typeface="+mn-cs"/>
            </a:rPr>
            <a:t>　普通建設事業費に係る住民一人当たりコストが、新規整備で</a:t>
          </a:r>
          <a:r>
            <a:rPr kumimoji="1" lang="en-US" altLang="ja-JP" sz="1100">
              <a:solidFill>
                <a:schemeClr val="dk1"/>
              </a:solidFill>
              <a:effectLst/>
              <a:latin typeface="+mn-lt"/>
              <a:ea typeface="+mn-ea"/>
              <a:cs typeface="+mn-cs"/>
            </a:rPr>
            <a:t>3,597</a:t>
          </a:r>
          <a:r>
            <a:rPr kumimoji="1" lang="ja-JP" altLang="ja-JP" sz="1100">
              <a:solidFill>
                <a:schemeClr val="dk1"/>
              </a:solidFill>
              <a:effectLst/>
              <a:latin typeface="+mn-lt"/>
              <a:ea typeface="+mn-ea"/>
              <a:cs typeface="+mn-cs"/>
            </a:rPr>
            <a:t>円、更新整備で</a:t>
          </a:r>
          <a:r>
            <a:rPr kumimoji="1" lang="en-US" altLang="ja-JP" sz="1100">
              <a:solidFill>
                <a:schemeClr val="dk1"/>
              </a:solidFill>
              <a:effectLst/>
              <a:latin typeface="+mn-lt"/>
              <a:ea typeface="+mn-ea"/>
              <a:cs typeface="+mn-cs"/>
            </a:rPr>
            <a:t>60,020</a:t>
          </a:r>
          <a:r>
            <a:rPr kumimoji="1" lang="ja-JP" altLang="ja-JP" sz="1100">
              <a:solidFill>
                <a:schemeClr val="dk1"/>
              </a:solidFill>
              <a:effectLst/>
              <a:latin typeface="+mn-lt"/>
              <a:ea typeface="+mn-ea"/>
              <a:cs typeface="+mn-cs"/>
            </a:rPr>
            <a:t>円と大きく減少しているのは、富田中学校屋内運動場改築事業やデジタル防災行政無線整備事業、津波避難ビル整備事業等の大型事業が完了したことが主な要因となっている。また、積立金が増加しているのは、財政調整基金やふるさと納税の好調によるふるさと白浜応援基金積立金の増加によるものである。</a:t>
          </a:r>
          <a:endParaRPr lang="ja-JP" altLang="ja-JP" sz="1400">
            <a:effectLst/>
          </a:endParaRPr>
        </a:p>
        <a:p>
          <a:r>
            <a:rPr kumimoji="1" lang="ja-JP" altLang="ja-JP" sz="1100">
              <a:solidFill>
                <a:schemeClr val="dk1"/>
              </a:solidFill>
              <a:effectLst/>
              <a:latin typeface="+mn-lt"/>
              <a:ea typeface="+mn-ea"/>
              <a:cs typeface="+mn-cs"/>
            </a:rPr>
            <a:t>　また繰出金においては、類似団体平均等と比較すると高い水準となっており、令和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年度は下水道事業等への繰出金は減少したものの、介護保険事業等への繰出金が増加しているのが要因となっている。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20,463
20,122
200.98
13,841,656
13,201,021
589,212
7,399,263
16,015,996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145415</xdr:rowOff>
    </xdr:from>
    <xdr:to>
      <xdr:col>24</xdr:col>
      <xdr:colOff>63500</xdr:colOff>
      <xdr:row>34</xdr:row>
      <xdr:rowOff>122174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31815"/>
          <a:ext cx="8382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145415</xdr:rowOff>
    </xdr:from>
    <xdr:to>
      <xdr:col>19</xdr:col>
      <xdr:colOff>177800</xdr:colOff>
      <xdr:row>33</xdr:row>
      <xdr:rowOff>149606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1815"/>
          <a:ext cx="8890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99695</xdr:rowOff>
    </xdr:from>
    <xdr:to>
      <xdr:col>15</xdr:col>
      <xdr:colOff>50800</xdr:colOff>
      <xdr:row>33</xdr:row>
      <xdr:rowOff>149606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754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99695</xdr:rowOff>
    </xdr:from>
    <xdr:to>
      <xdr:col>10</xdr:col>
      <xdr:colOff>114300</xdr:colOff>
      <xdr:row>33</xdr:row>
      <xdr:rowOff>133223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754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71374</xdr:rowOff>
    </xdr:from>
    <xdr:to>
      <xdr:col>24</xdr:col>
      <xdr:colOff>114300</xdr:colOff>
      <xdr:row>35</xdr:row>
      <xdr:rowOff>1524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94251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94615</xdr:rowOff>
    </xdr:from>
    <xdr:to>
      <xdr:col>20</xdr:col>
      <xdr:colOff>38100</xdr:colOff>
      <xdr:row>33</xdr:row>
      <xdr:rowOff>24765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41292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98806</xdr:rowOff>
    </xdr:from>
    <xdr:to>
      <xdr:col>15</xdr:col>
      <xdr:colOff>101600</xdr:colOff>
      <xdr:row>34</xdr:row>
      <xdr:rowOff>28956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45483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48895</xdr:rowOff>
    </xdr:from>
    <xdr:to>
      <xdr:col>10</xdr:col>
      <xdr:colOff>165100</xdr:colOff>
      <xdr:row>33</xdr:row>
      <xdr:rowOff>150495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167022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82423</xdr:rowOff>
    </xdr:from>
    <xdr:to>
      <xdr:col>6</xdr:col>
      <xdr:colOff>38100</xdr:colOff>
      <xdr:row>34</xdr:row>
      <xdr:rowOff>12573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29100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145099</xdr:rowOff>
    </xdr:from>
    <xdr:to>
      <xdr:col>24</xdr:col>
      <xdr:colOff>63500</xdr:colOff>
      <xdr:row>57</xdr:row>
      <xdr:rowOff>99733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6299"/>
          <a:ext cx="838200" cy="1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76427</xdr:rowOff>
    </xdr:from>
    <xdr:to>
      <xdr:col>19</xdr:col>
      <xdr:colOff>177800</xdr:colOff>
      <xdr:row>57</xdr:row>
      <xdr:rowOff>99733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06177"/>
          <a:ext cx="889000" cy="3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76427</xdr:rowOff>
    </xdr:from>
    <xdr:to>
      <xdr:col>15</xdr:col>
      <xdr:colOff>50800</xdr:colOff>
      <xdr:row>57</xdr:row>
      <xdr:rowOff>115601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06177"/>
          <a:ext cx="889000" cy="3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110656</xdr:rowOff>
    </xdr:from>
    <xdr:to>
      <xdr:col>10</xdr:col>
      <xdr:colOff>114300</xdr:colOff>
      <xdr:row>57</xdr:row>
      <xdr:rowOff>115601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83306"/>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94299</xdr:rowOff>
    </xdr:from>
    <xdr:to>
      <xdr:col>24</xdr:col>
      <xdr:colOff>114300</xdr:colOff>
      <xdr:row>57</xdr:row>
      <xdr:rowOff>24449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117176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48933</xdr:rowOff>
    </xdr:from>
    <xdr:to>
      <xdr:col>20</xdr:col>
      <xdr:colOff>38100</xdr:colOff>
      <xdr:row>57</xdr:row>
      <xdr:rowOff>150533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167060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25627</xdr:rowOff>
    </xdr:from>
    <xdr:to>
      <xdr:col>15</xdr:col>
      <xdr:colOff>101600</xdr:colOff>
      <xdr:row>55</xdr:row>
      <xdr:rowOff>127227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143754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3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64801</xdr:rowOff>
    </xdr:from>
    <xdr:to>
      <xdr:col>10</xdr:col>
      <xdr:colOff>165100</xdr:colOff>
      <xdr:row>57</xdr:row>
      <xdr:rowOff>166401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59856</xdr:rowOff>
    </xdr:from>
    <xdr:to>
      <xdr:col>6</xdr:col>
      <xdr:colOff>38100</xdr:colOff>
      <xdr:row>57</xdr:row>
      <xdr:rowOff>161456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86688</xdr:rowOff>
    </xdr:from>
    <xdr:to>
      <xdr:col>24</xdr:col>
      <xdr:colOff>63500</xdr:colOff>
      <xdr:row>74</xdr:row>
      <xdr:rowOff>105242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3988"/>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86688</xdr:rowOff>
    </xdr:from>
    <xdr:to>
      <xdr:col>19</xdr:col>
      <xdr:colOff>177800</xdr:colOff>
      <xdr:row>76</xdr:row>
      <xdr:rowOff>41013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3988"/>
          <a:ext cx="889000" cy="29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41013</xdr:rowOff>
    </xdr:from>
    <xdr:to>
      <xdr:col>15</xdr:col>
      <xdr:colOff>50800</xdr:colOff>
      <xdr:row>76</xdr:row>
      <xdr:rowOff>67760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1213"/>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67760</xdr:rowOff>
    </xdr:from>
    <xdr:to>
      <xdr:col>10</xdr:col>
      <xdr:colOff>114300</xdr:colOff>
      <xdr:row>76</xdr:row>
      <xdr:rowOff>140546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7960"/>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54442</xdr:rowOff>
    </xdr:from>
    <xdr:to>
      <xdr:col>24</xdr:col>
      <xdr:colOff>114300</xdr:colOff>
      <xdr:row>74</xdr:row>
      <xdr:rowOff>156042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77319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35888</xdr:rowOff>
    </xdr:from>
    <xdr:to>
      <xdr:col>20</xdr:col>
      <xdr:colOff>38100</xdr:colOff>
      <xdr:row>74</xdr:row>
      <xdr:rowOff>137488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154015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161663</xdr:rowOff>
    </xdr:from>
    <xdr:to>
      <xdr:col>15</xdr:col>
      <xdr:colOff>101600</xdr:colOff>
      <xdr:row>76</xdr:row>
      <xdr:rowOff>91813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9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16960</xdr:rowOff>
    </xdr:from>
    <xdr:to>
      <xdr:col>10</xdr:col>
      <xdr:colOff>165100</xdr:colOff>
      <xdr:row>76</xdr:row>
      <xdr:rowOff>118560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135086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89746</xdr:rowOff>
    </xdr:from>
    <xdr:to>
      <xdr:col>6</xdr:col>
      <xdr:colOff>38100</xdr:colOff>
      <xdr:row>77</xdr:row>
      <xdr:rowOff>19896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36423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9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4304</xdr:rowOff>
    </xdr:from>
    <xdr:to>
      <xdr:col>24</xdr:col>
      <xdr:colOff>63500</xdr:colOff>
      <xdr:row>94</xdr:row>
      <xdr:rowOff>74533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20604"/>
          <a:ext cx="838200" cy="7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18493</xdr:rowOff>
    </xdr:from>
    <xdr:to>
      <xdr:col>19</xdr:col>
      <xdr:colOff>177800</xdr:colOff>
      <xdr:row>94</xdr:row>
      <xdr:rowOff>74533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963343"/>
          <a:ext cx="889000" cy="2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18493</xdr:rowOff>
    </xdr:from>
    <xdr:to>
      <xdr:col>15</xdr:col>
      <xdr:colOff>50800</xdr:colOff>
      <xdr:row>94</xdr:row>
      <xdr:rowOff>91546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63343"/>
          <a:ext cx="889000" cy="24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91546</xdr:rowOff>
    </xdr:from>
    <xdr:to>
      <xdr:col>10</xdr:col>
      <xdr:colOff>114300</xdr:colOff>
      <xdr:row>95</xdr:row>
      <xdr:rowOff>58269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07846"/>
          <a:ext cx="889000" cy="13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124954</xdr:rowOff>
    </xdr:from>
    <xdr:to>
      <xdr:col>24</xdr:col>
      <xdr:colOff>114300</xdr:colOff>
      <xdr:row>94</xdr:row>
      <xdr:rowOff>55104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147831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23733</xdr:rowOff>
    </xdr:from>
    <xdr:to>
      <xdr:col>20</xdr:col>
      <xdr:colOff>38100</xdr:colOff>
      <xdr:row>94</xdr:row>
      <xdr:rowOff>125333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4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141860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139143</xdr:rowOff>
    </xdr:from>
    <xdr:to>
      <xdr:col>15</xdr:col>
      <xdr:colOff>101600</xdr:colOff>
      <xdr:row>93</xdr:row>
      <xdr:rowOff>69293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9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85820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6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40746</xdr:rowOff>
    </xdr:from>
    <xdr:to>
      <xdr:col>10</xdr:col>
      <xdr:colOff>165100</xdr:colOff>
      <xdr:row>94</xdr:row>
      <xdr:rowOff>142346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158873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7469</xdr:rowOff>
    </xdr:from>
    <xdr:to>
      <xdr:col>6</xdr:col>
      <xdr:colOff>38100</xdr:colOff>
      <xdr:row>95</xdr:row>
      <xdr:rowOff>109069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125596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66874</xdr:rowOff>
    </xdr:from>
    <xdr:to>
      <xdr:col>55</xdr:col>
      <xdr:colOff>0</xdr:colOff>
      <xdr:row>39</xdr:row>
      <xdr:rowOff>67201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5342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51853</xdr:rowOff>
    </xdr:from>
    <xdr:to>
      <xdr:col>50</xdr:col>
      <xdr:colOff>114300</xdr:colOff>
      <xdr:row>39</xdr:row>
      <xdr:rowOff>67201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8403"/>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51853</xdr:rowOff>
    </xdr:from>
    <xdr:to>
      <xdr:col>45</xdr:col>
      <xdr:colOff>177800</xdr:colOff>
      <xdr:row>39</xdr:row>
      <xdr:rowOff>52832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3840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52832</xdr:rowOff>
    </xdr:from>
    <xdr:to>
      <xdr:col>41</xdr:col>
      <xdr:colOff>50800</xdr:colOff>
      <xdr:row>39</xdr:row>
      <xdr:rowOff>53485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3938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16074</xdr:rowOff>
    </xdr:from>
    <xdr:to>
      <xdr:col>55</xdr:col>
      <xdr:colOff>50800</xdr:colOff>
      <xdr:row>39</xdr:row>
      <xdr:rowOff>117674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102451</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17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16401</xdr:rowOff>
    </xdr:from>
    <xdr:to>
      <xdr:col>50</xdr:col>
      <xdr:colOff>165100</xdr:colOff>
      <xdr:row>39</xdr:row>
      <xdr:rowOff>118001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109128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1053</xdr:rowOff>
    </xdr:from>
    <xdr:to>
      <xdr:col>46</xdr:col>
      <xdr:colOff>38100</xdr:colOff>
      <xdr:row>39</xdr:row>
      <xdr:rowOff>102653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93780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2032</xdr:rowOff>
    </xdr:from>
    <xdr:to>
      <xdr:col>41</xdr:col>
      <xdr:colOff>101600</xdr:colOff>
      <xdr:row>39</xdr:row>
      <xdr:rowOff>103632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94759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2685</xdr:rowOff>
    </xdr:from>
    <xdr:to>
      <xdr:col>36</xdr:col>
      <xdr:colOff>165100</xdr:colOff>
      <xdr:row>39</xdr:row>
      <xdr:rowOff>104285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95412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115844</xdr:rowOff>
    </xdr:from>
    <xdr:to>
      <xdr:col>55</xdr:col>
      <xdr:colOff>0</xdr:colOff>
      <xdr:row>57</xdr:row>
      <xdr:rowOff>19522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717044"/>
          <a:ext cx="8382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115844</xdr:rowOff>
    </xdr:from>
    <xdr:to>
      <xdr:col>50</xdr:col>
      <xdr:colOff>114300</xdr:colOff>
      <xdr:row>57</xdr:row>
      <xdr:rowOff>31621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17044"/>
          <a:ext cx="889000" cy="8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12762</xdr:rowOff>
    </xdr:from>
    <xdr:to>
      <xdr:col>45</xdr:col>
      <xdr:colOff>177800</xdr:colOff>
      <xdr:row>57</xdr:row>
      <xdr:rowOff>31621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85412"/>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166463</xdr:rowOff>
    </xdr:from>
    <xdr:to>
      <xdr:col>41</xdr:col>
      <xdr:colOff>50800</xdr:colOff>
      <xdr:row>57</xdr:row>
      <xdr:rowOff>12762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67663"/>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140172</xdr:rowOff>
    </xdr:from>
    <xdr:to>
      <xdr:col>55</xdr:col>
      <xdr:colOff>50800</xdr:colOff>
      <xdr:row>57</xdr:row>
      <xdr:rowOff>70322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163049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65044</xdr:rowOff>
    </xdr:from>
    <xdr:to>
      <xdr:col>50</xdr:col>
      <xdr:colOff>165100</xdr:colOff>
      <xdr:row>56</xdr:row>
      <xdr:rowOff>166644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11721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152271</xdr:rowOff>
    </xdr:from>
    <xdr:to>
      <xdr:col>46</xdr:col>
      <xdr:colOff>38100</xdr:colOff>
      <xdr:row>57</xdr:row>
      <xdr:rowOff>82421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98948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133412</xdr:rowOff>
    </xdr:from>
    <xdr:to>
      <xdr:col>41</xdr:col>
      <xdr:colOff>101600</xdr:colOff>
      <xdr:row>57</xdr:row>
      <xdr:rowOff>63562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80089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0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115663</xdr:rowOff>
    </xdr:from>
    <xdr:to>
      <xdr:col>36</xdr:col>
      <xdr:colOff>165100</xdr:colOff>
      <xdr:row>57</xdr:row>
      <xdr:rowOff>45813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62340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95885</xdr:rowOff>
    </xdr:from>
    <xdr:to>
      <xdr:col>55</xdr:col>
      <xdr:colOff>0</xdr:colOff>
      <xdr:row>75</xdr:row>
      <xdr:rowOff>47613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611735"/>
          <a:ext cx="838200" cy="2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81179</xdr:rowOff>
    </xdr:from>
    <xdr:to>
      <xdr:col>50</xdr:col>
      <xdr:colOff>114300</xdr:colOff>
      <xdr:row>75</xdr:row>
      <xdr:rowOff>47613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425579"/>
          <a:ext cx="889000" cy="4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81179</xdr:rowOff>
    </xdr:from>
    <xdr:to>
      <xdr:col>45</xdr:col>
      <xdr:colOff>177800</xdr:colOff>
      <xdr:row>76</xdr:row>
      <xdr:rowOff>5093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425579"/>
          <a:ext cx="889000" cy="60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99276</xdr:rowOff>
    </xdr:from>
    <xdr:to>
      <xdr:col>41</xdr:col>
      <xdr:colOff>50800</xdr:colOff>
      <xdr:row>76</xdr:row>
      <xdr:rowOff>5093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2958026"/>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45085</xdr:rowOff>
    </xdr:from>
    <xdr:to>
      <xdr:col>55</xdr:col>
      <xdr:colOff>50800</xdr:colOff>
      <xdr:row>73</xdr:row>
      <xdr:rowOff>146685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67962</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41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168263</xdr:rowOff>
    </xdr:from>
    <xdr:to>
      <xdr:col>50</xdr:col>
      <xdr:colOff>165100</xdr:colOff>
      <xdr:row>75</xdr:row>
      <xdr:rowOff>98413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8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114940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6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30379</xdr:rowOff>
    </xdr:from>
    <xdr:to>
      <xdr:col>46</xdr:col>
      <xdr:colOff>38100</xdr:colOff>
      <xdr:row>72</xdr:row>
      <xdr:rowOff>131979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3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148506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1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125743</xdr:rowOff>
    </xdr:from>
    <xdr:to>
      <xdr:col>41</xdr:col>
      <xdr:colOff>101600</xdr:colOff>
      <xdr:row>76</xdr:row>
      <xdr:rowOff>55893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9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72420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7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9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87340</xdr:rowOff>
    </xdr:from>
    <xdr:to>
      <xdr:col>55</xdr:col>
      <xdr:colOff>0</xdr:colOff>
      <xdr:row>96</xdr:row>
      <xdr:rowOff>153515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46540"/>
          <a:ext cx="838200" cy="6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87340</xdr:rowOff>
    </xdr:from>
    <xdr:to>
      <xdr:col>50</xdr:col>
      <xdr:colOff>114300</xdr:colOff>
      <xdr:row>96</xdr:row>
      <xdr:rowOff>112519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46540"/>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112519</xdr:rowOff>
    </xdr:from>
    <xdr:to>
      <xdr:col>45</xdr:col>
      <xdr:colOff>177800</xdr:colOff>
      <xdr:row>97</xdr:row>
      <xdr:rowOff>6339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71719"/>
          <a:ext cx="8890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6339</xdr:rowOff>
    </xdr:from>
    <xdr:to>
      <xdr:col>41</xdr:col>
      <xdr:colOff>50800</xdr:colOff>
      <xdr:row>97</xdr:row>
      <xdr:rowOff>7809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3698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102715</xdr:rowOff>
    </xdr:from>
    <xdr:to>
      <xdr:col>55</xdr:col>
      <xdr:colOff>50800</xdr:colOff>
      <xdr:row>97</xdr:row>
      <xdr:rowOff>32865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81142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36540</xdr:rowOff>
    </xdr:from>
    <xdr:to>
      <xdr:col>50</xdr:col>
      <xdr:colOff>165100</xdr:colOff>
      <xdr:row>96</xdr:row>
      <xdr:rowOff>138140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61719</xdr:rowOff>
    </xdr:from>
    <xdr:to>
      <xdr:col>46</xdr:col>
      <xdr:colOff>38100</xdr:colOff>
      <xdr:row>96</xdr:row>
      <xdr:rowOff>163319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9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126989</xdr:rowOff>
    </xdr:from>
    <xdr:to>
      <xdr:col>41</xdr:col>
      <xdr:colOff>101600</xdr:colOff>
      <xdr:row>97</xdr:row>
      <xdr:rowOff>57139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73666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128459</xdr:rowOff>
    </xdr:from>
    <xdr:to>
      <xdr:col>36</xdr:col>
      <xdr:colOff>165100</xdr:colOff>
      <xdr:row>97</xdr:row>
      <xdr:rowOff>58609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75136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27896</xdr:rowOff>
    </xdr:from>
    <xdr:to>
      <xdr:col>85</xdr:col>
      <xdr:colOff>126364</xdr:colOff>
      <xdr:row>38</xdr:row>
      <xdr:rowOff>21895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857196"/>
          <a:ext cx="1269" cy="67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25722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21895</xdr:rowOff>
    </xdr:from>
    <xdr:to>
      <xdr:col>86</xdr:col>
      <xdr:colOff>25400</xdr:colOff>
      <xdr:row>38</xdr:row>
      <xdr:rowOff>21895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3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146023</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6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27896</xdr:rowOff>
    </xdr:from>
    <xdr:to>
      <xdr:col>86</xdr:col>
      <xdr:colOff>25400</xdr:colOff>
      <xdr:row>34</xdr:row>
      <xdr:rowOff>27896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85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17475</xdr:rowOff>
    </xdr:from>
    <xdr:to>
      <xdr:col>85</xdr:col>
      <xdr:colOff>127000</xdr:colOff>
      <xdr:row>34</xdr:row>
      <xdr:rowOff>27896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5332425"/>
          <a:ext cx="838200" cy="5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170597</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4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20720</xdr:rowOff>
    </xdr:from>
    <xdr:to>
      <xdr:col>85</xdr:col>
      <xdr:colOff>177800</xdr:colOff>
      <xdr:row>37</xdr:row>
      <xdr:rowOff>122320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163036</xdr:rowOff>
    </xdr:from>
    <xdr:to>
      <xdr:col>81</xdr:col>
      <xdr:colOff>50800</xdr:colOff>
      <xdr:row>31</xdr:row>
      <xdr:rowOff>17475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5306536"/>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12509</xdr:rowOff>
    </xdr:from>
    <xdr:to>
      <xdr:col>81</xdr:col>
      <xdr:colOff>101600</xdr:colOff>
      <xdr:row>37</xdr:row>
      <xdr:rowOff>114109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105236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163036</xdr:rowOff>
    </xdr:from>
    <xdr:to>
      <xdr:col>76</xdr:col>
      <xdr:colOff>114300</xdr:colOff>
      <xdr:row>34</xdr:row>
      <xdr:rowOff>97866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5306536"/>
          <a:ext cx="889000" cy="6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167748</xdr:rowOff>
    </xdr:from>
    <xdr:to>
      <xdr:col>76</xdr:col>
      <xdr:colOff>165100</xdr:colOff>
      <xdr:row>37</xdr:row>
      <xdr:rowOff>97898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89025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97866</xdr:rowOff>
    </xdr:from>
    <xdr:to>
      <xdr:col>71</xdr:col>
      <xdr:colOff>177800</xdr:colOff>
      <xdr:row>34</xdr:row>
      <xdr:rowOff>144539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927166"/>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5118</xdr:rowOff>
    </xdr:from>
    <xdr:to>
      <xdr:col>72</xdr:col>
      <xdr:colOff>38100</xdr:colOff>
      <xdr:row>37</xdr:row>
      <xdr:rowOff>106718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97845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16491</xdr:rowOff>
    </xdr:from>
    <xdr:to>
      <xdr:col>67</xdr:col>
      <xdr:colOff>101600</xdr:colOff>
      <xdr:row>37</xdr:row>
      <xdr:rowOff>118091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109218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148546</xdr:rowOff>
    </xdr:from>
    <xdr:to>
      <xdr:col>85</xdr:col>
      <xdr:colOff>177800</xdr:colOff>
      <xdr:row>34</xdr:row>
      <xdr:rowOff>78696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101573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75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138125</xdr:rowOff>
    </xdr:from>
    <xdr:to>
      <xdr:col>81</xdr:col>
      <xdr:colOff>101600</xdr:colOff>
      <xdr:row>31</xdr:row>
      <xdr:rowOff>68275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2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84802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0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112236</xdr:rowOff>
    </xdr:from>
    <xdr:to>
      <xdr:col>76</xdr:col>
      <xdr:colOff>165100</xdr:colOff>
      <xdr:row>31</xdr:row>
      <xdr:rowOff>42386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2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58913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0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47066</xdr:rowOff>
    </xdr:from>
    <xdr:to>
      <xdr:col>72</xdr:col>
      <xdr:colOff>38100</xdr:colOff>
      <xdr:row>34</xdr:row>
      <xdr:rowOff>148666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8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165193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6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93739</xdr:rowOff>
    </xdr:from>
    <xdr:to>
      <xdr:col>67</xdr:col>
      <xdr:colOff>101600</xdr:colOff>
      <xdr:row>35</xdr:row>
      <xdr:rowOff>23889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9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40416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6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77521</xdr:rowOff>
    </xdr:from>
    <xdr:to>
      <xdr:col>85</xdr:col>
      <xdr:colOff>127000</xdr:colOff>
      <xdr:row>57</xdr:row>
      <xdr:rowOff>167605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07271"/>
          <a:ext cx="838200" cy="4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16958</xdr:rowOff>
    </xdr:from>
    <xdr:to>
      <xdr:col>81</xdr:col>
      <xdr:colOff>50800</xdr:colOff>
      <xdr:row>55</xdr:row>
      <xdr:rowOff>77521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446708"/>
          <a:ext cx="889000" cy="6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14542</xdr:rowOff>
    </xdr:from>
    <xdr:to>
      <xdr:col>76</xdr:col>
      <xdr:colOff>114300</xdr:colOff>
      <xdr:row>55</xdr:row>
      <xdr:rowOff>16958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444292"/>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14542</xdr:rowOff>
    </xdr:from>
    <xdr:to>
      <xdr:col>71</xdr:col>
      <xdr:colOff>177800</xdr:colOff>
      <xdr:row>58</xdr:row>
      <xdr:rowOff>21236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444292"/>
          <a:ext cx="889000" cy="5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116805</xdr:rowOff>
    </xdr:from>
    <xdr:to>
      <xdr:col>85</xdr:col>
      <xdr:colOff>177800</xdr:colOff>
      <xdr:row>58</xdr:row>
      <xdr:rowOff>46955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95232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6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26721</xdr:rowOff>
    </xdr:from>
    <xdr:to>
      <xdr:col>81</xdr:col>
      <xdr:colOff>101600</xdr:colOff>
      <xdr:row>55</xdr:row>
      <xdr:rowOff>128321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144848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137608</xdr:rowOff>
    </xdr:from>
    <xdr:to>
      <xdr:col>76</xdr:col>
      <xdr:colOff>165100</xdr:colOff>
      <xdr:row>55</xdr:row>
      <xdr:rowOff>67758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3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84285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1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135192</xdr:rowOff>
    </xdr:from>
    <xdr:to>
      <xdr:col>72</xdr:col>
      <xdr:colOff>38100</xdr:colOff>
      <xdr:row>55</xdr:row>
      <xdr:rowOff>65342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3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81869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1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141886</xdr:rowOff>
    </xdr:from>
    <xdr:to>
      <xdr:col>67</xdr:col>
      <xdr:colOff>101600</xdr:colOff>
      <xdr:row>58</xdr:row>
      <xdr:rowOff>72036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63163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92348</xdr:rowOff>
    </xdr:from>
    <xdr:to>
      <xdr:col>85</xdr:col>
      <xdr:colOff>127000</xdr:colOff>
      <xdr:row>79</xdr:row>
      <xdr:rowOff>97165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36898"/>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85097</xdr:rowOff>
    </xdr:from>
    <xdr:to>
      <xdr:col>81</xdr:col>
      <xdr:colOff>50800</xdr:colOff>
      <xdr:row>79</xdr:row>
      <xdr:rowOff>97165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29647"/>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22738</xdr:rowOff>
    </xdr:from>
    <xdr:to>
      <xdr:col>76</xdr:col>
      <xdr:colOff>114300</xdr:colOff>
      <xdr:row>79</xdr:row>
      <xdr:rowOff>85097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395838"/>
          <a:ext cx="889000" cy="2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22738</xdr:rowOff>
    </xdr:from>
    <xdr:to>
      <xdr:col>71</xdr:col>
      <xdr:colOff>177800</xdr:colOff>
      <xdr:row>78</xdr:row>
      <xdr:rowOff>127340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395838"/>
          <a:ext cx="889000" cy="1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41548</xdr:rowOff>
    </xdr:from>
    <xdr:to>
      <xdr:col>85</xdr:col>
      <xdr:colOff>177800</xdr:colOff>
      <xdr:row>79</xdr:row>
      <xdr:rowOff>143148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169447</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54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46365</xdr:rowOff>
    </xdr:from>
    <xdr:to>
      <xdr:col>81</xdr:col>
      <xdr:colOff>101600</xdr:colOff>
      <xdr:row>79</xdr:row>
      <xdr:rowOff>147965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139092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8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34297</xdr:rowOff>
    </xdr:from>
    <xdr:to>
      <xdr:col>76</xdr:col>
      <xdr:colOff>165100</xdr:colOff>
      <xdr:row>79</xdr:row>
      <xdr:rowOff>135897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127024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7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143388</xdr:rowOff>
    </xdr:from>
    <xdr:to>
      <xdr:col>72</xdr:col>
      <xdr:colOff>38100</xdr:colOff>
      <xdr:row>78</xdr:row>
      <xdr:rowOff>73538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3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90065</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31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76540</xdr:rowOff>
    </xdr:from>
    <xdr:to>
      <xdr:col>67</xdr:col>
      <xdr:colOff>101600</xdr:colOff>
      <xdr:row>79</xdr:row>
      <xdr:rowOff>6690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23217</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2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110717</xdr:rowOff>
    </xdr:from>
    <xdr:to>
      <xdr:col>85</xdr:col>
      <xdr:colOff>127000</xdr:colOff>
      <xdr:row>92</xdr:row>
      <xdr:rowOff>123551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5884117"/>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86534</xdr:rowOff>
    </xdr:from>
    <xdr:to>
      <xdr:col>81</xdr:col>
      <xdr:colOff>50800</xdr:colOff>
      <xdr:row>92</xdr:row>
      <xdr:rowOff>123551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5859934"/>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86534</xdr:rowOff>
    </xdr:from>
    <xdr:to>
      <xdr:col>76</xdr:col>
      <xdr:colOff>114300</xdr:colOff>
      <xdr:row>92</xdr:row>
      <xdr:rowOff>144859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5859934"/>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144859</xdr:rowOff>
    </xdr:from>
    <xdr:to>
      <xdr:col>71</xdr:col>
      <xdr:colOff>177800</xdr:colOff>
      <xdr:row>93</xdr:row>
      <xdr:rowOff>27997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5918259"/>
          <a:ext cx="889000" cy="5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59917</xdr:rowOff>
    </xdr:from>
    <xdr:to>
      <xdr:col>85</xdr:col>
      <xdr:colOff>177800</xdr:colOff>
      <xdr:row>92</xdr:row>
      <xdr:rowOff>161517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58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82794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6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72751</xdr:rowOff>
    </xdr:from>
    <xdr:to>
      <xdr:col>81</xdr:col>
      <xdr:colOff>101600</xdr:colOff>
      <xdr:row>93</xdr:row>
      <xdr:rowOff>2901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58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19428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6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35734</xdr:rowOff>
    </xdr:from>
    <xdr:to>
      <xdr:col>76</xdr:col>
      <xdr:colOff>165100</xdr:colOff>
      <xdr:row>92</xdr:row>
      <xdr:rowOff>137334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8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153861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5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94059</xdr:rowOff>
    </xdr:from>
    <xdr:to>
      <xdr:col>72</xdr:col>
      <xdr:colOff>38100</xdr:colOff>
      <xdr:row>93</xdr:row>
      <xdr:rowOff>24209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40736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6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148647</xdr:rowOff>
    </xdr:from>
    <xdr:to>
      <xdr:col>67</xdr:col>
      <xdr:colOff>101600</xdr:colOff>
      <xdr:row>93</xdr:row>
      <xdr:rowOff>78797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95324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6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51036</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37586"/>
          <a:ext cx="8382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51036</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20434300" y="6737586"/>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131335</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108839</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452489"/>
          <a:ext cx="889000" cy="33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136560</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236</xdr:rowOff>
    </xdr:from>
    <xdr:to>
      <xdr:col>112</xdr:col>
      <xdr:colOff>38100</xdr:colOff>
      <xdr:row>39</xdr:row>
      <xdr:rowOff>101836</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118363</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4017" y="6462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58039</xdr:rowOff>
    </xdr:from>
    <xdr:to>
      <xdr:col>98</xdr:col>
      <xdr:colOff>38100</xdr:colOff>
      <xdr:row>37</xdr:row>
      <xdr:rowOff>159639</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4716</xdr:rowOff>
    </xdr:from>
    <xdr:ext cx="469744"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21428" y="61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目的別歳出項目において、住民一人当たりのコストは、消防費が</a:t>
          </a:r>
          <a:r>
            <a:rPr kumimoji="1" lang="en-US" altLang="ja-JP" sz="1100">
              <a:solidFill>
                <a:schemeClr val="dk1"/>
              </a:solidFill>
              <a:effectLst/>
              <a:latin typeface="+mn-lt"/>
              <a:ea typeface="+mn-ea"/>
              <a:cs typeface="+mn-cs"/>
            </a:rPr>
            <a:t>45,869</a:t>
          </a:r>
          <a:r>
            <a:rPr kumimoji="1" lang="ja-JP" altLang="ja-JP" sz="1100">
              <a:solidFill>
                <a:schemeClr val="dk1"/>
              </a:solidFill>
              <a:effectLst/>
              <a:latin typeface="+mn-lt"/>
              <a:ea typeface="+mn-ea"/>
              <a:cs typeface="+mn-cs"/>
            </a:rPr>
            <a:t>円、衛生費が</a:t>
          </a:r>
          <a:r>
            <a:rPr kumimoji="1" lang="en-US" altLang="ja-JP" sz="1100">
              <a:solidFill>
                <a:schemeClr val="dk1"/>
              </a:solidFill>
              <a:effectLst/>
              <a:latin typeface="+mn-lt"/>
              <a:ea typeface="+mn-ea"/>
              <a:cs typeface="+mn-cs"/>
            </a:rPr>
            <a:t>78,292</a:t>
          </a:r>
          <a:r>
            <a:rPr kumimoji="1" lang="ja-JP" altLang="ja-JP" sz="1100">
              <a:solidFill>
                <a:schemeClr val="dk1"/>
              </a:solidFill>
              <a:effectLst/>
              <a:latin typeface="+mn-lt"/>
              <a:ea typeface="+mn-ea"/>
              <a:cs typeface="+mn-cs"/>
            </a:rPr>
            <a:t>円となっており、いずれも全国平均等と比べて、非常に高い水準にある。全国有数の観光地という町の特性から、観光、衛生、消防業務等に対して、観光客数を見込んだ施設規模及び職員体制を取っていることに加え、隣町の消防業務を受託していることなどにより事業費が大きくなっており、住民一人当たりのコストも大きくなっている。</a:t>
          </a:r>
          <a:endParaRPr lang="ja-JP" altLang="ja-JP" sz="1400">
            <a:effectLst/>
          </a:endParaRPr>
        </a:p>
        <a:p>
          <a:r>
            <a:rPr kumimoji="1" lang="ja-JP" altLang="ja-JP" sz="1100">
              <a:solidFill>
                <a:schemeClr val="dk1"/>
              </a:solidFill>
              <a:effectLst/>
              <a:latin typeface="+mn-lt"/>
              <a:ea typeface="+mn-ea"/>
              <a:cs typeface="+mn-cs"/>
            </a:rPr>
            <a:t>　議会費の減少は、議員定数削減や令和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施した議場設備改修事業の完了等によるものであり、消防費や教育費が大きく減少しているのは、デジタル防災行政無線整備事業や富田中学校屋内運動場改築事業等の大型事業の完了によるものである。また、総務費が増加しているのは、ふるさと納税の好調による関連経費やふるさと白浜応援基金への積立金、また財政調整基金への積立金が増加したからであり、商工費が増加しているのは、コロナ対策として実施した宿泊割引クーポン事業やＩＴビジネスオフィスの整備に係る補助金を支出したことなどが影響している。</a:t>
          </a:r>
          <a:endParaRPr lang="ja-JP" altLang="ja-JP" sz="1400">
            <a:effectLst/>
          </a:endParaRPr>
        </a:p>
        <a:p>
          <a:r>
            <a:rPr kumimoji="1" lang="ja-JP" altLang="ja-JP" sz="1100">
              <a:solidFill>
                <a:schemeClr val="dk1"/>
              </a:solidFill>
              <a:effectLst/>
              <a:latin typeface="+mn-lt"/>
              <a:ea typeface="+mn-ea"/>
              <a:cs typeface="+mn-cs"/>
            </a:rPr>
            <a:t>　公債費については、住民一人当たりのコストが</a:t>
          </a:r>
          <a:r>
            <a:rPr kumimoji="1" lang="en-US" altLang="ja-JP" sz="1100">
              <a:solidFill>
                <a:schemeClr val="dk1"/>
              </a:solidFill>
              <a:effectLst/>
              <a:latin typeface="+mn-lt"/>
              <a:ea typeface="+mn-ea"/>
              <a:cs typeface="+mn-cs"/>
            </a:rPr>
            <a:t>72,775</a:t>
          </a:r>
          <a:r>
            <a:rPr kumimoji="1" lang="ja-JP" altLang="ja-JP" sz="1100">
              <a:solidFill>
                <a:schemeClr val="dk1"/>
              </a:solidFill>
              <a:effectLst/>
              <a:latin typeface="+mn-lt"/>
              <a:ea typeface="+mn-ea"/>
              <a:cs typeface="+mn-cs"/>
            </a:rPr>
            <a:t>円となっており、継続して実施してきた防災対策事業等に係る地方債の償還が今後も控えており、高止まりの状況が続くと考えている。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年度は、会計年度任用職員の共済組合加入による人件費の増加等もあったが、税収の回復や普通交付税の追加交付等もあったため、実質収支額は黒字となった。また、財政調整基金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すことなく</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4,100</a:t>
          </a:r>
          <a:r>
            <a:rPr kumimoji="1" lang="ja-JP" altLang="ja-JP" sz="1100">
              <a:solidFill>
                <a:schemeClr val="dk1"/>
              </a:solidFill>
              <a:effectLst/>
              <a:latin typeface="+mn-lt"/>
              <a:ea typeface="+mn-ea"/>
              <a:cs typeface="+mn-cs"/>
            </a:rPr>
            <a:t>万円の積立てを行うことができたため、実質単年度収支も黒字となった。</a:t>
          </a:r>
          <a:endParaRPr lang="ja-JP" altLang="ja-JP" sz="1400">
            <a:effectLst/>
          </a:endParaRPr>
        </a:p>
        <a:p>
          <a:r>
            <a:rPr kumimoji="1" lang="ja-JP" altLang="ja-JP" sz="1100">
              <a:solidFill>
                <a:schemeClr val="dk1"/>
              </a:solidFill>
              <a:effectLst/>
              <a:latin typeface="+mn-lt"/>
              <a:ea typeface="+mn-ea"/>
              <a:cs typeface="+mn-cs"/>
            </a:rPr>
            <a:t>　今後も事業実施に当たっては、必要性等を精査するとともに、適切な財源の確保を行い、健全な財政運営に努めていく。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一般会計において、会計年度任用職員の共済組合加入等による人件費、光熱水費や維持補修費等の経常経費の増加もあったが、地方税の回復や地方消費税交付金の増、普通交付税の追加交付等もあったため、財政調整基金を取崩すことなく、実質収支については、昨年度より黒字が拡大することとなった。連結実質赤字比率においても、一般会計の黒字の影響により、前年度よりも</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％の伸びとなった。</a:t>
          </a:r>
          <a:endParaRPr lang="ja-JP" altLang="ja-JP" sz="1400">
            <a:effectLst/>
          </a:endParaRPr>
        </a:p>
        <a:p>
          <a:r>
            <a:rPr kumimoji="1" lang="ja-JP" altLang="ja-JP" sz="1100">
              <a:solidFill>
                <a:schemeClr val="dk1"/>
              </a:solidFill>
              <a:effectLst/>
              <a:latin typeface="+mn-lt"/>
              <a:ea typeface="+mn-ea"/>
              <a:cs typeface="+mn-cs"/>
            </a:rPr>
            <a:t>　今後の事業実施にあたっては、引き続き、必要性等を精査するとともに、適切な財源の確保を図るなどにより、健全な財政運営に努めていく。</a:t>
          </a:r>
          <a:endParaRPr lang="ja-JP" altLang="ja-JP" sz="1400">
            <a:effectLst/>
          </a:endParaRPr>
        </a:p>
        <a:p>
          <a:r>
            <a:rPr kumimoji="1" lang="ja-JP" altLang="ja-JP" sz="1100">
              <a:solidFill>
                <a:schemeClr val="dk1"/>
              </a:solidFill>
              <a:effectLst/>
              <a:latin typeface="+mn-lt"/>
              <a:ea typeface="+mn-ea"/>
              <a:cs typeface="+mn-cs"/>
            </a:rPr>
            <a:t>　また、公営企業会計においては、老朽化した関連施設や設備等の更新に伴う繰出金が増加する見込みであり、後期高齢者医療特別会計や介護保険特別会計においても、高齢化の影響による繰出金の増加が見込まれていることから、より一層の計画的な事業展開により、事業費の平準化を図るなど、経営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と比較して合併特例債や公営企業債（下水道事業特別会計）等に係る元利償還金が減少したこと、またそれに伴い算入公債費等も減少となったことなどから、実質公債費比率の分子は前年度から減少となった。</a:t>
          </a:r>
          <a:endParaRPr lang="ja-JP" altLang="ja-JP" sz="1400">
            <a:effectLst/>
          </a:endParaRPr>
        </a:p>
        <a:p>
          <a:r>
            <a:rPr kumimoji="1" lang="ja-JP" altLang="ja-JP" sz="1100">
              <a:solidFill>
                <a:schemeClr val="dk1"/>
              </a:solidFill>
              <a:effectLst/>
              <a:latin typeface="+mn-lt"/>
              <a:ea typeface="+mn-ea"/>
              <a:cs typeface="+mn-cs"/>
            </a:rPr>
            <a:t>　元利償還金については、令和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ピークとなる見込みであることから、今後の地方債の活用にあたっては、将来世代に過度な負担とならないよう、事業の必要性等を精査するとともに、償還金以上の借入を行わない等の計画的な運用を図り、実質公債費比率の適正水準の維持及び健全な財政運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償還が進んだことから、一般会計等に係る地方債の現在高や公営企業債等繰入見込額が前年度より減少し、また年数経過により債務負担行為に基づく支出予定額も減少となったことなどから、将来負担額全体としては、前年度より減少した。</a:t>
          </a:r>
          <a:endParaRPr lang="ja-JP" altLang="ja-JP" sz="1400">
            <a:effectLst/>
          </a:endParaRPr>
        </a:p>
        <a:p>
          <a:r>
            <a:rPr kumimoji="1" lang="ja-JP" altLang="ja-JP" sz="1100">
              <a:solidFill>
                <a:schemeClr val="dk1"/>
              </a:solidFill>
              <a:effectLst/>
              <a:latin typeface="+mn-lt"/>
              <a:ea typeface="+mn-ea"/>
              <a:cs typeface="+mn-cs"/>
            </a:rPr>
            <a:t>　また、充当可能財源等では、積立額の増により充当可能基金が増加したが、基準財政需要額算入見込額が償還に伴い前年度よりも減少したため、こちらも減となった。</a:t>
          </a:r>
          <a:endParaRPr lang="ja-JP" altLang="ja-JP" sz="1400">
            <a:effectLst/>
          </a:endParaRPr>
        </a:p>
        <a:p>
          <a:r>
            <a:rPr kumimoji="1" lang="ja-JP" altLang="ja-JP" sz="1100">
              <a:solidFill>
                <a:schemeClr val="dk1"/>
              </a:solidFill>
              <a:effectLst/>
              <a:latin typeface="+mn-lt"/>
              <a:ea typeface="+mn-ea"/>
              <a:cs typeface="+mn-cs"/>
            </a:rPr>
            <a:t>　将来負担比率の分子としては、充当可能財源等の減よりも将来負担額の減の方が大きかったため、前年度よりも減少となった。</a:t>
          </a:r>
          <a:endParaRPr lang="ja-JP" altLang="ja-JP" sz="1400">
            <a:effectLst/>
          </a:endParaRPr>
        </a:p>
        <a:p>
          <a:r>
            <a:rPr kumimoji="1" lang="ja-JP" altLang="ja-JP" sz="1100">
              <a:solidFill>
                <a:schemeClr val="dk1"/>
              </a:solidFill>
              <a:effectLst/>
              <a:latin typeface="+mn-lt"/>
              <a:ea typeface="+mn-ea"/>
              <a:cs typeface="+mn-cs"/>
            </a:rPr>
            <a:t>　今後、公共施設の老朽化に伴う大規模改修等の増加が見込まれることから、引き続き、計画的な地方債の活用や基金の積立てを図るなど、健全な財政運営に努めていく。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和歌山県白浜町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各種事業にふるさと白浜応援基金やふるさと創生基金を取り崩したが、ふるさと納税の好調によりふるさと白浜応援基金に約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万円、</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財政調整基金への積立てを行ったほか、税収の回復や普通交付税の追加交付等により財政調整基金の取り崩しを行わなかったことなどから、</a:t>
          </a:r>
          <a:endParaRPr lang="ja-JP" altLang="ja-JP" sz="1400">
            <a:effectLst/>
          </a:endParaRPr>
        </a:p>
        <a:p>
          <a:r>
            <a:rPr kumimoji="1" lang="ja-JP" altLang="ja-JP" sz="1100">
              <a:solidFill>
                <a:schemeClr val="dk1"/>
              </a:solidFill>
              <a:effectLst/>
              <a:latin typeface="+mn-lt"/>
              <a:ea typeface="+mn-ea"/>
              <a:cs typeface="+mn-cs"/>
            </a:rPr>
            <a:t>　基金全体としては、約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万円の増となった。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財政調整基金については、今後も防災対策事業やその他大型事業等の財源としての活用が見込まれることから、決算状況等に応じて</a:t>
          </a:r>
          <a:endParaRPr lang="ja-JP" altLang="ja-JP" sz="1400">
            <a:effectLst/>
          </a:endParaRPr>
        </a:p>
        <a:p>
          <a:r>
            <a:rPr kumimoji="1" lang="ja-JP" altLang="ja-JP" sz="1100">
              <a:solidFill>
                <a:schemeClr val="dk1"/>
              </a:solidFill>
              <a:effectLst/>
              <a:latin typeface="+mn-lt"/>
              <a:ea typeface="+mn-ea"/>
              <a:cs typeface="+mn-cs"/>
            </a:rPr>
            <a:t>　計画的に積立てを行っていく。また、特定目的基金については、基金目的の事業財源として活用するため、計画的に積立て等を行う</a:t>
          </a:r>
          <a:endParaRPr lang="ja-JP" altLang="ja-JP" sz="1400">
            <a:effectLst/>
          </a:endParaRPr>
        </a:p>
        <a:p>
          <a:r>
            <a:rPr kumimoji="1" lang="ja-JP" altLang="ja-JP" sz="1100">
              <a:solidFill>
                <a:schemeClr val="dk1"/>
              </a:solidFill>
              <a:effectLst/>
              <a:latin typeface="+mn-lt"/>
              <a:ea typeface="+mn-ea"/>
              <a:cs typeface="+mn-cs"/>
            </a:rPr>
            <a:t>　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地域の振興</a:t>
          </a:r>
          <a:endParaRPr lang="ja-JP" altLang="ja-JP" sz="1400">
            <a:effectLst/>
          </a:endParaRPr>
        </a:p>
        <a:p>
          <a:r>
            <a:rPr kumimoji="1" lang="ja-JP" altLang="ja-JP" sz="1100">
              <a:solidFill>
                <a:schemeClr val="dk1"/>
              </a:solidFill>
              <a:effectLst/>
              <a:latin typeface="+mn-lt"/>
              <a:ea typeface="+mn-ea"/>
              <a:cs typeface="+mn-cs"/>
            </a:rPr>
            <a:t>　・庁舎等整備基金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庁舎等の整備</a:t>
          </a:r>
          <a:endParaRPr lang="ja-JP" altLang="ja-JP" sz="1400">
            <a:effectLst/>
          </a:endParaRPr>
        </a:p>
        <a:p>
          <a:r>
            <a:rPr kumimoji="1" lang="ja-JP" altLang="ja-JP" sz="1100">
              <a:solidFill>
                <a:schemeClr val="dk1"/>
              </a:solidFill>
              <a:effectLst/>
              <a:latin typeface="+mn-lt"/>
              <a:ea typeface="+mn-ea"/>
              <a:cs typeface="+mn-cs"/>
            </a:rPr>
            <a:t>　・公共施設整備基金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清掃センターごみ焼却場跡地及び公共施設用地の利活用</a:t>
          </a:r>
          <a:endParaRPr lang="ja-JP" altLang="ja-JP" sz="1400">
            <a:effectLst/>
          </a:endParaRPr>
        </a:p>
        <a:p>
          <a:r>
            <a:rPr kumimoji="1" lang="ja-JP" altLang="ja-JP" sz="1100">
              <a:solidFill>
                <a:schemeClr val="dk1"/>
              </a:solidFill>
              <a:effectLst/>
              <a:latin typeface="+mn-lt"/>
              <a:ea typeface="+mn-ea"/>
              <a:cs typeface="+mn-cs"/>
            </a:rPr>
            <a:t>　・ふるさと白浜応援基金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寄附金による活力あるふるさとづくり事業　</a:t>
          </a:r>
          <a:endParaRPr lang="ja-JP" altLang="ja-JP" sz="1400">
            <a:effectLst/>
          </a:endParaRPr>
        </a:p>
        <a:p>
          <a:r>
            <a:rPr kumimoji="1" lang="ja-JP" altLang="ja-JP" sz="1100">
              <a:solidFill>
                <a:schemeClr val="dk1"/>
              </a:solidFill>
              <a:effectLst/>
              <a:latin typeface="+mn-lt"/>
              <a:ea typeface="+mn-ea"/>
              <a:cs typeface="+mn-cs"/>
            </a:rPr>
            <a:t>　・観光施設基金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観光施設改良</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基金利子の積立</a:t>
          </a:r>
          <a:endParaRPr lang="ja-JP" altLang="ja-JP" sz="1400">
            <a:effectLst/>
          </a:endParaRPr>
        </a:p>
        <a:p>
          <a:r>
            <a:rPr kumimoji="1" lang="ja-JP" altLang="ja-JP" sz="1100">
              <a:solidFill>
                <a:schemeClr val="dk1"/>
              </a:solidFill>
              <a:effectLst/>
              <a:latin typeface="+mn-lt"/>
              <a:ea typeface="+mn-ea"/>
              <a:cs typeface="+mn-cs"/>
            </a:rPr>
            <a:t>　・庁舎等整備基金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庁舎等の整備の利活用財源として積立</a:t>
          </a:r>
          <a:endParaRPr lang="ja-JP" altLang="ja-JP" sz="1400">
            <a:effectLst/>
          </a:endParaRPr>
        </a:p>
        <a:p>
          <a:r>
            <a:rPr kumimoji="1" lang="ja-JP" altLang="ja-JP" sz="1100">
              <a:solidFill>
                <a:schemeClr val="dk1"/>
              </a:solidFill>
              <a:effectLst/>
              <a:latin typeface="+mn-lt"/>
              <a:ea typeface="+mn-ea"/>
              <a:cs typeface="+mn-cs"/>
            </a:rPr>
            <a:t>　・公共施設整備基金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清掃センターごみ焼却場跡地及び公共施設用地の利活用財源として積立</a:t>
          </a:r>
          <a:endParaRPr lang="ja-JP" altLang="ja-JP" sz="1400">
            <a:effectLst/>
          </a:endParaRPr>
        </a:p>
        <a:p>
          <a:r>
            <a:rPr kumimoji="1" lang="ja-JP" altLang="ja-JP" sz="1100">
              <a:solidFill>
                <a:schemeClr val="dk1"/>
              </a:solidFill>
              <a:effectLst/>
              <a:latin typeface="+mn-lt"/>
              <a:ea typeface="+mn-ea"/>
              <a:cs typeface="+mn-cs"/>
            </a:rPr>
            <a:t>　・ふるさと白浜応援基金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寄附金の増加による積立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財政状況等に応じ、基金目的に応じた事業財源に活用予定</a:t>
          </a:r>
          <a:endParaRPr lang="ja-JP" altLang="ja-JP" sz="1400">
            <a:effectLst/>
          </a:endParaRPr>
        </a:p>
        <a:p>
          <a:r>
            <a:rPr kumimoji="1" lang="ja-JP" altLang="ja-JP" sz="1100">
              <a:solidFill>
                <a:schemeClr val="dk1"/>
              </a:solidFill>
              <a:effectLst/>
              <a:latin typeface="+mn-lt"/>
              <a:ea typeface="+mn-ea"/>
              <a:cs typeface="+mn-cs"/>
            </a:rPr>
            <a:t>　・庁舎等整備基金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庁舎等建設事業財源として、財政状況等に応じ積立予定</a:t>
          </a:r>
          <a:endParaRPr lang="ja-JP" altLang="ja-JP" sz="1400">
            <a:effectLst/>
          </a:endParaRPr>
        </a:p>
        <a:p>
          <a:r>
            <a:rPr kumimoji="1" lang="ja-JP" altLang="ja-JP" sz="1100">
              <a:solidFill>
                <a:schemeClr val="dk1"/>
              </a:solidFill>
              <a:effectLst/>
              <a:latin typeface="+mn-lt"/>
              <a:ea typeface="+mn-ea"/>
              <a:cs typeface="+mn-cs"/>
            </a:rPr>
            <a:t>　・公共施設整備基金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清掃センターごみ焼却場跡地及び公共施設用地の利活用事業財源として、令和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年度まで毎年度</a:t>
          </a:r>
          <a:r>
            <a:rPr kumimoji="1" lang="en-US" altLang="ja-JP" sz="1100">
              <a:solidFill>
                <a:schemeClr val="dk1"/>
              </a:solidFill>
              <a:effectLst/>
              <a:latin typeface="+mn-lt"/>
              <a:ea typeface="+mn-ea"/>
              <a:cs typeface="+mn-cs"/>
            </a:rPr>
            <a:t>3,250</a:t>
          </a:r>
          <a:r>
            <a:rPr kumimoji="1" lang="ja-JP" altLang="ja-JP" sz="1100">
              <a:solidFill>
                <a:schemeClr val="dk1"/>
              </a:solidFill>
              <a:effectLst/>
              <a:latin typeface="+mn-lt"/>
              <a:ea typeface="+mn-ea"/>
              <a:cs typeface="+mn-cs"/>
            </a:rPr>
            <a:t>万円を積立予定</a:t>
          </a:r>
          <a:endParaRPr lang="ja-JP" altLang="ja-JP" sz="1400">
            <a:effectLst/>
          </a:endParaRPr>
        </a:p>
        <a:p>
          <a:r>
            <a:rPr kumimoji="1" lang="ja-JP" altLang="ja-JP" sz="1100">
              <a:solidFill>
                <a:schemeClr val="dk1"/>
              </a:solidFill>
              <a:effectLst/>
              <a:latin typeface="+mn-lt"/>
              <a:ea typeface="+mn-ea"/>
              <a:cs typeface="+mn-cs"/>
            </a:rPr>
            <a:t>　・観光施設基金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財政状況等に応じ、基金目的に応じた事業財源に活用予定</a:t>
          </a:r>
          <a:endParaRPr lang="ja-JP" altLang="ja-JP" sz="1400">
            <a:effectLst/>
          </a:endParaRPr>
        </a:p>
        <a:p>
          <a:r>
            <a:rPr kumimoji="1" lang="ja-JP" altLang="ja-JP" sz="1100">
              <a:solidFill>
                <a:schemeClr val="dk1"/>
              </a:solidFill>
              <a:effectLst/>
              <a:latin typeface="+mn-lt"/>
              <a:ea typeface="+mn-ea"/>
              <a:cs typeface="+mn-cs"/>
            </a:rPr>
            <a:t>　・ふるさと白浜応援基金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基金目的に応じた事業財源に活用予定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決算剰余金等の積立てによる増。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決算状況等に応じ計画的に積立てを行っていく。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緊急防災・減災事業債等を活用した大型事業に係る元利償還金の増加が見込まれるため、決算状況等に応じ計画的に積立てを</a:t>
          </a:r>
          <a:endParaRPr lang="ja-JP" altLang="ja-JP" sz="1400">
            <a:effectLst/>
          </a:endParaRPr>
        </a:p>
        <a:p>
          <a:r>
            <a:rPr kumimoji="1" lang="ja-JP" altLang="ja-JP" sz="1100">
              <a:solidFill>
                <a:schemeClr val="dk1"/>
              </a:solidFill>
              <a:effectLst/>
              <a:latin typeface="+mn-lt"/>
              <a:ea typeface="+mn-ea"/>
              <a:cs typeface="+mn-cs"/>
            </a:rPr>
            <a:t>　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A2D4156-745B-4D8D-8C7E-BC3A64012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6701B7E-3326-46FD-B8BF-289F3F833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6AAEF60-C488-4273-B509-22D8FB46E29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3E63D6C-EF21-48C2-8038-25FC2C6FB60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50FB0FD-DFA9-483E-B77A-2051B7C55EA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9F502C3-21FA-45DD-A41A-5E1A5C4D3AC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66BC7FE-7A9F-47F4-B409-1CF8A5A6AD4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78E2266-9F47-4FCE-89B3-BBD6CBD7852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D1A4FE0-20BC-4DD9-983C-B34C50274D1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A6B7B2A-AF64-4A8F-8136-17255681987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C4D9955-4A22-4BB3-B63F-0E46CB6752A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E65A23-8126-4D43-BCD2-5A1A9F79AA2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20,463
20,122
200.98
13,841,656
13,201,021
589,212
7,399,263
16,015,996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ED6AB7-3B37-4140-9032-6EBA610CBC4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E085CE4-387E-4300-9D69-2466D2B598C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C742CB9-0D34-410E-BEC1-A4AB6FC0160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778EDC-2EFA-4073-8FC8-8C1F85A7CEE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3B25931-5E34-42BC-9B02-69A6BBA6CBB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F9B3424-4828-4B38-A423-861177EDCF4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240AA20-0704-4DF1-A638-CE40D01E992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0379841-7699-4282-8159-DA854364F74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874E2EE-A7B3-44D7-AC0A-56556D0A53E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5E74B0-B6C8-4BE1-96B9-C2E04997603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54B2FF-4477-4690-83CA-85B81D2BAB6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6FA0A96-1B5E-40BC-A388-71621C0AD85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264D4D4-5B65-46E7-9466-F033F75F98B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37ACDA3-DD3F-4575-9571-D0B8D509529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8A67DF7-0896-458B-9647-8CB48B4B261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CD541D-1703-4F50-B67C-4AA60C9E8DA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273F82F-65B1-4397-BED5-D1D42F7D66E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6BB90B7-4647-47ED-8864-3EE6A2B4FA2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423CA57-D150-459B-8AE2-70E7F286B2A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CE1FAAF-C42F-478F-B480-72DDB73FDD3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C38A4F0-F935-4D33-987D-64A92D9CB988}"/>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DEAA3A4-AEE3-4139-A567-D591E47BD88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45F18FC-31C2-44C3-8F2A-A8EFF9EB0AE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2E6CC74-4127-4162-B876-6C6478EC16C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E2253D6-FCA3-4526-ABA8-9812B4F060F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27184CC-B164-4FBF-86F4-CB162C76255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3757283-6FF1-438F-85E3-2271642676A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FB7C3DD-B798-46C7-80D4-5F510F0690A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391B8A9-54B5-486F-A1C4-A5D1DD8DA34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FF27ED2-AF87-4368-846C-10136B40711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7BF9E0B-3B3D-4DA6-801A-BA742264B0D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FFDC24E-EF6F-47A0-BF27-3168A683804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E251670-BC06-4E89-B367-9FD99DB94D2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2BFB292-0785-4A15-9130-2B841C98F04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3C63152-62C7-4223-989B-D7934814D4D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全国平均及び和歌山県平均を上回っており、公共施設数の多さ、老朽化が進んでいることが要因と考えられる。</a:t>
          </a:r>
          <a:endParaRPr lang="ja-JP" altLang="ja-JP">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今後さらに老朽化が進む見込みであることから、白浜町公共施設等総合管理計画や個別施設計画等に基づき、施設数の適正化や維持管理費用の効率化等に取り組み、財政の健全運営に努めていく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C1A6544-5026-4D39-873C-EE5C9CDBCAA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7890E5E-D4A3-4CA7-A712-FAB719E8AA5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6896AED-F8B4-4820-83A8-B99187A38751}"/>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B314A7F-DD0C-4D59-9440-60E422596267}"/>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5837295-442E-4480-A139-993C70AFBA61}"/>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BCE803C-04BF-4E49-9E40-8DC43DB280B9}"/>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E0EDCCC-9F62-4BCC-98E1-59463C0F379F}"/>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2D59298-39F9-4437-9406-BB3B9559463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18C5B3F-C7CA-4DCD-B285-2BEF1CBF2FC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536F949-D302-4F6B-AC13-BE4CCCAD4063}"/>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18B1CC1-713C-4CA5-9D1E-7584D3A0DAD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CCAD6C0-E212-4B88-94EE-25B9E119B04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781365D-68AE-4B58-A4D6-E4A90D37A46C}"/>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182716E-622B-408C-B94A-A132FCA395A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5024A34-3A12-4DB0-873F-38CA57A7BA74}"/>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EBC0969-CE50-4F83-8257-A9A6B3FD329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6B45F7EB-F2CA-4493-BBC6-98C30669C0C0}"/>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C0AC5FB5-4D04-439E-97B5-320A11746E0A}"/>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71B2F364-8751-4B2A-B6A2-92C75FEF48E7}"/>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E41AD958-2A00-4D66-B68E-769D38045CAD}"/>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BA73F8B0-7E0A-4C6B-8EEA-47CD0B0398DA}"/>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A23F792F-7729-43BD-921F-5DC930987BB9}"/>
            </a:ext>
          </a:extLst>
        </xdr:cNvPr>
        <xdr:cNvSpPr txBox="1"/>
      </xdr:nvSpPr>
      <xdr:spPr>
        <a:xfrm>
          <a:off x="4258945" y="5799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5375BADC-C635-4579-83FE-11C190A6F85A}"/>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E5A259DE-5F68-47FF-8D49-46E1DBA3AEF0}"/>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05856166-90BA-41DE-AFD1-0CD6EC28798F}"/>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E47B3FF2-F0BF-4F81-A9EC-C155A913AB71}"/>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F08255FB-4BA8-4FC6-A971-DF34D1B70677}"/>
            </a:ext>
          </a:extLst>
        </xdr:cNvPr>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C5DCD19-77E5-4BF7-92D3-B1A6D8C5F879}"/>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FF90929-881B-4A16-8F37-349B48FAD97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7FB444A-5982-44A3-AE50-919EDB13986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D4BA33D-2A33-4CB8-A0B3-27063AC7E0A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8439940-AFC6-4F45-8B84-3CE4E475C02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a:extLst>
            <a:ext uri="{FF2B5EF4-FFF2-40B4-BE49-F238E27FC236}">
              <a16:creationId xmlns:a16="http://schemas.microsoft.com/office/drawing/2014/main" id="{14782614-7A28-49AF-A4D3-7DA7D85FEACF}"/>
            </a:ext>
          </a:extLst>
        </xdr:cNvPr>
        <xdr:cNvSpPr/>
      </xdr:nvSpPr>
      <xdr:spPr>
        <a:xfrm>
          <a:off x="4157345" y="61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a:extLst>
            <a:ext uri="{FF2B5EF4-FFF2-40B4-BE49-F238E27FC236}">
              <a16:creationId xmlns:a16="http://schemas.microsoft.com/office/drawing/2014/main" id="{018C3221-3522-4E98-812C-4E658E5CBC29}"/>
            </a:ext>
          </a:extLst>
        </xdr:cNvPr>
        <xdr:cNvSpPr txBox="1"/>
      </xdr:nvSpPr>
      <xdr:spPr>
        <a:xfrm>
          <a:off x="4258945" y="614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83" name="楕円 82">
          <a:extLst>
            <a:ext uri="{FF2B5EF4-FFF2-40B4-BE49-F238E27FC236}">
              <a16:creationId xmlns:a16="http://schemas.microsoft.com/office/drawing/2014/main" id="{DCB5FC47-52D1-4724-BBCB-FC35D3029BB6}"/>
            </a:ext>
          </a:extLst>
        </xdr:cNvPr>
        <xdr:cNvSpPr/>
      </xdr:nvSpPr>
      <xdr:spPr>
        <a:xfrm>
          <a:off x="3537585" y="6124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80433</xdr:rowOff>
    </xdr:to>
    <xdr:cxnSp macro="">
      <xdr:nvCxnSpPr>
        <xdr:cNvPr id="84" name="直線コネクタ 83">
          <a:extLst>
            <a:ext uri="{FF2B5EF4-FFF2-40B4-BE49-F238E27FC236}">
              <a16:creationId xmlns:a16="http://schemas.microsoft.com/office/drawing/2014/main" id="{7BC7E545-0D64-46D4-8B07-3056D57B56F5}"/>
            </a:ext>
          </a:extLst>
        </xdr:cNvPr>
        <xdr:cNvCxnSpPr/>
      </xdr:nvCxnSpPr>
      <xdr:spPr>
        <a:xfrm>
          <a:off x="3588385" y="6171353"/>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5" name="楕円 84">
          <a:extLst>
            <a:ext uri="{FF2B5EF4-FFF2-40B4-BE49-F238E27FC236}">
              <a16:creationId xmlns:a16="http://schemas.microsoft.com/office/drawing/2014/main" id="{78B22D8C-748B-4231-8987-69188D291793}"/>
            </a:ext>
          </a:extLst>
        </xdr:cNvPr>
        <xdr:cNvSpPr/>
      </xdr:nvSpPr>
      <xdr:spPr>
        <a:xfrm>
          <a:off x="2867025" y="6149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66040</xdr:rowOff>
    </xdr:to>
    <xdr:cxnSp macro="">
      <xdr:nvCxnSpPr>
        <xdr:cNvPr id="86" name="直線コネクタ 85">
          <a:extLst>
            <a:ext uri="{FF2B5EF4-FFF2-40B4-BE49-F238E27FC236}">
              <a16:creationId xmlns:a16="http://schemas.microsoft.com/office/drawing/2014/main" id="{FBFD300A-50C8-4C67-8F2E-51B52C56412B}"/>
            </a:ext>
          </a:extLst>
        </xdr:cNvPr>
        <xdr:cNvCxnSpPr/>
      </xdr:nvCxnSpPr>
      <xdr:spPr>
        <a:xfrm flipV="1">
          <a:off x="2917825" y="6171353"/>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7" name="楕円 86">
          <a:extLst>
            <a:ext uri="{FF2B5EF4-FFF2-40B4-BE49-F238E27FC236}">
              <a16:creationId xmlns:a16="http://schemas.microsoft.com/office/drawing/2014/main" id="{4D946E4B-7B2F-481A-AAB9-788E6B301D73}"/>
            </a:ext>
          </a:extLst>
        </xdr:cNvPr>
        <xdr:cNvSpPr/>
      </xdr:nvSpPr>
      <xdr:spPr>
        <a:xfrm>
          <a:off x="2196465"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66040</xdr:rowOff>
    </xdr:to>
    <xdr:cxnSp macro="">
      <xdr:nvCxnSpPr>
        <xdr:cNvPr id="88" name="直線コネクタ 87">
          <a:extLst>
            <a:ext uri="{FF2B5EF4-FFF2-40B4-BE49-F238E27FC236}">
              <a16:creationId xmlns:a16="http://schemas.microsoft.com/office/drawing/2014/main" id="{3D466E81-B765-4F47-84CF-273830CBE495}"/>
            </a:ext>
          </a:extLst>
        </xdr:cNvPr>
        <xdr:cNvCxnSpPr/>
      </xdr:nvCxnSpPr>
      <xdr:spPr>
        <a:xfrm>
          <a:off x="2247265" y="6156960"/>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129117</xdr:rowOff>
    </xdr:from>
    <xdr:to>
      <xdr:col>7</xdr:col>
      <xdr:colOff>187325</xdr:colOff>
      <xdr:row>32</xdr:row>
      <xdr:rowOff>59267</xdr:rowOff>
    </xdr:to>
    <xdr:sp macro="" textlink="">
      <xdr:nvSpPr>
        <xdr:cNvPr id="89" name="楕円 88">
          <a:extLst>
            <a:ext uri="{FF2B5EF4-FFF2-40B4-BE49-F238E27FC236}">
              <a16:creationId xmlns:a16="http://schemas.microsoft.com/office/drawing/2014/main" id="{96C7848B-6D2C-42D8-8D23-2169207B9074}"/>
            </a:ext>
          </a:extLst>
        </xdr:cNvPr>
        <xdr:cNvSpPr/>
      </xdr:nvSpPr>
      <xdr:spPr>
        <a:xfrm>
          <a:off x="1525905" y="609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8467</xdr:rowOff>
    </xdr:from>
    <xdr:to>
      <xdr:col>11</xdr:col>
      <xdr:colOff>136525</xdr:colOff>
      <xdr:row>32</xdr:row>
      <xdr:rowOff>22860</xdr:rowOff>
    </xdr:to>
    <xdr:cxnSp macro="">
      <xdr:nvCxnSpPr>
        <xdr:cNvPr id="90" name="直線コネクタ 89">
          <a:extLst>
            <a:ext uri="{FF2B5EF4-FFF2-40B4-BE49-F238E27FC236}">
              <a16:creationId xmlns:a16="http://schemas.microsoft.com/office/drawing/2014/main" id="{65116C3C-4C5E-4C29-88F5-7BBCCB0B4F47}"/>
            </a:ext>
          </a:extLst>
        </xdr:cNvPr>
        <xdr:cNvCxnSpPr/>
      </xdr:nvCxnSpPr>
      <xdr:spPr>
        <a:xfrm>
          <a:off x="1576705" y="6142567"/>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FAE38BED-A785-4931-813D-4D1D2742891F}"/>
            </a:ext>
          </a:extLst>
        </xdr:cNvPr>
        <xdr:cNvSpPr txBox="1"/>
      </xdr:nvSpPr>
      <xdr:spPr>
        <a:xfrm>
          <a:off x="339598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33A7D815-04B4-412F-B3E2-6DD5F39EE767}"/>
            </a:ext>
          </a:extLst>
        </xdr:cNvPr>
        <xdr:cNvSpPr txBox="1"/>
      </xdr:nvSpPr>
      <xdr:spPr>
        <a:xfrm>
          <a:off x="273812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C176DD6E-6861-436F-8685-CA78FB9AAEC5}"/>
            </a:ext>
          </a:extLst>
        </xdr:cNvPr>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C85454D2-3BBB-4684-B9E2-744F02E6FF8B}"/>
            </a:ext>
          </a:extLst>
        </xdr:cNvPr>
        <xdr:cNvSpPr txBox="1"/>
      </xdr:nvSpPr>
      <xdr:spPr>
        <a:xfrm>
          <a:off x="1397009" y="56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95" name="n_1mainValue有形固定資産減価償却率">
          <a:extLst>
            <a:ext uri="{FF2B5EF4-FFF2-40B4-BE49-F238E27FC236}">
              <a16:creationId xmlns:a16="http://schemas.microsoft.com/office/drawing/2014/main" id="{4F527D6B-DA2C-4C7B-84CC-03ED50720EAA}"/>
            </a:ext>
          </a:extLst>
        </xdr:cNvPr>
        <xdr:cNvSpPr txBox="1"/>
      </xdr:nvSpPr>
      <xdr:spPr>
        <a:xfrm>
          <a:off x="3395989" y="621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6" name="n_2mainValue有形固定資産減価償却率">
          <a:extLst>
            <a:ext uri="{FF2B5EF4-FFF2-40B4-BE49-F238E27FC236}">
              <a16:creationId xmlns:a16="http://schemas.microsoft.com/office/drawing/2014/main" id="{16E090AB-7A9A-4A9E-9AC4-763D377DE403}"/>
            </a:ext>
          </a:extLst>
        </xdr:cNvPr>
        <xdr:cNvSpPr txBox="1"/>
      </xdr:nvSpPr>
      <xdr:spPr>
        <a:xfrm>
          <a:off x="2738129" y="624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7" name="n_3mainValue有形固定資産減価償却率">
          <a:extLst>
            <a:ext uri="{FF2B5EF4-FFF2-40B4-BE49-F238E27FC236}">
              <a16:creationId xmlns:a16="http://schemas.microsoft.com/office/drawing/2014/main" id="{4CC2FE9E-83A4-4409-989E-85AA7F7A7B25}"/>
            </a:ext>
          </a:extLst>
        </xdr:cNvPr>
        <xdr:cNvSpPr txBox="1"/>
      </xdr:nvSpPr>
      <xdr:spPr>
        <a:xfrm>
          <a:off x="2067569"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50394</xdr:rowOff>
    </xdr:from>
    <xdr:ext cx="405111" cy="259045"/>
    <xdr:sp macro="" textlink="">
      <xdr:nvSpPr>
        <xdr:cNvPr id="98" name="n_4mainValue有形固定資産減価償却率">
          <a:extLst>
            <a:ext uri="{FF2B5EF4-FFF2-40B4-BE49-F238E27FC236}">
              <a16:creationId xmlns:a16="http://schemas.microsoft.com/office/drawing/2014/main" id="{945C67BF-31D8-4B35-B7AE-8CF0A02FA223}"/>
            </a:ext>
          </a:extLst>
        </xdr:cNvPr>
        <xdr:cNvSpPr txBox="1"/>
      </xdr:nvSpPr>
      <xdr:spPr>
        <a:xfrm>
          <a:off x="1397009" y="61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DF10C2A-3E2A-4301-BCF3-FAF6F69A7E7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64A1528-0410-4B87-9846-C8CEAA8DD19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E82AE1B-707A-4C4F-9D15-9875D70314A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9D3417B-82A7-4D62-A6D9-1C4F169A3C9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94A332C-7E37-4805-9548-3A3E6B9DAAA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796D084-B51D-4A32-B021-4019E0D1B76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2AFBED7-ACCF-4566-A563-4DCCBFCBE25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9372E9E-9FD5-4A26-9C79-54BBF91E063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C06D2AD-9E1E-46AE-B7F0-EF43DA40FD2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8AB9B5C-355F-49B4-A8FD-B5C27886DE7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64D6B3D-B244-49BF-9E5C-006E1562E09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D23F2C9-F530-4F15-AD73-5D8CD498775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7BFEFC8-10F0-4801-87AC-B7925DED8B9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全国平均及び和歌山県平均よりも高い数値となっており、類似団体比較でも低い順位となっている。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　重点的に取り組んできた大型事業の影響で前年度から地方債残高は増加し、前年度より比率が</a:t>
          </a:r>
          <a:r>
            <a:rPr kumimoji="1" lang="ja-JP" altLang="en-US" sz="1100" b="0">
              <a:solidFill>
                <a:schemeClr val="dk1"/>
              </a:solidFill>
              <a:effectLst/>
              <a:latin typeface="+mn-lt"/>
              <a:ea typeface="+mn-ea"/>
              <a:cs typeface="+mn-cs"/>
            </a:rPr>
            <a:t>少し悪化</a:t>
          </a:r>
          <a:r>
            <a:rPr kumimoji="1" lang="ja-JP" altLang="ja-JP" sz="1100" b="0">
              <a:solidFill>
                <a:schemeClr val="dk1"/>
              </a:solidFill>
              <a:effectLst/>
              <a:latin typeface="+mn-lt"/>
              <a:ea typeface="+mn-ea"/>
              <a:cs typeface="+mn-cs"/>
            </a:rPr>
            <a:t>した。</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　引き続き、計画的な地方債の活用や基金積立を図るなど、健全な財政運営に努めていく。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3109340-8391-4078-959A-63EE2203FA3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A0A72C7-60E8-46C1-93FF-FA55ED7493A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988E7F8-836A-452E-8167-68C5745EF4C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9AB2DC9-9863-4009-9F62-491E6D202C97}"/>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D4CFED3-11E9-40A0-B0E4-C9B1653F859F}"/>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44B2435-719F-42A7-94D5-227B766DEC72}"/>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D4CDDF4-6F4E-49C3-86B1-46F69D0FF286}"/>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5F361F5-9010-4AB8-A25F-0547071841F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10D2B3C-DB0F-4FE5-9ACC-C065E29C5A1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A9B6AE9-0C72-4D66-A45A-B3F30F31236E}"/>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BB568CA-A309-4512-ACE7-67686EC974B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FB0EAA9-4F5B-43AC-9A9B-A26DACAC9D5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E3762E5-D726-44BC-B696-EDA3BAB48C2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389C986-7547-4D02-9C80-857BEAF493B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BB4CDD0-F934-4F10-9761-1CC92428495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D1D4A71F-183E-4047-89E6-FC1198290D9C}"/>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1764B3FC-3D84-4F72-BA52-1B3D0761E670}"/>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C93D7653-1380-40F2-BEF1-46D364750F62}"/>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B078026-2DD9-4B2D-BA89-0F231BBDE64D}"/>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1EE7F4B-AA0A-41FE-A87D-CF802DF63028}"/>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93F10654-AE75-422E-9F95-B4519F97486C}"/>
            </a:ext>
          </a:extLst>
        </xdr:cNvPr>
        <xdr:cNvSpPr txBox="1"/>
      </xdr:nvSpPr>
      <xdr:spPr>
        <a:xfrm>
          <a:off x="13080365" y="554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504A8048-E4FC-4DE3-8640-2E9FB0FE72D0}"/>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E666D583-480B-4CF3-87C1-021EE0767941}"/>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13CF32AD-C1DD-4554-B293-68D273D8CF70}"/>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7DA46D35-0184-41B8-A125-9AC16669D07B}"/>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3E6F6F94-B66F-427D-B943-65F3335F69A0}"/>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48A9A64-DE22-4885-9088-861EB0E5624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5EF2D30-EC3E-420C-A80F-B9F274E53B4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8181DC9-90A4-4A64-BD50-C2BEE1B04649}"/>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16D825D-354E-4A5B-A824-3D72F9C3AD2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7A686-45FA-4501-B926-2C1E96FD8F7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119211</xdr:rowOff>
    </xdr:from>
    <xdr:to>
      <xdr:col>76</xdr:col>
      <xdr:colOff>73025</xdr:colOff>
      <xdr:row>31</xdr:row>
      <xdr:rowOff>49361</xdr:rowOff>
    </xdr:to>
    <xdr:sp macro="" textlink="">
      <xdr:nvSpPr>
        <xdr:cNvPr id="143" name="楕円 142">
          <a:extLst>
            <a:ext uri="{FF2B5EF4-FFF2-40B4-BE49-F238E27FC236}">
              <a16:creationId xmlns:a16="http://schemas.microsoft.com/office/drawing/2014/main" id="{810301CF-7CD2-4C0E-9494-53672CF2DA65}"/>
            </a:ext>
          </a:extLst>
        </xdr:cNvPr>
        <xdr:cNvSpPr/>
      </xdr:nvSpPr>
      <xdr:spPr>
        <a:xfrm>
          <a:off x="13001625" y="5918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97638</xdr:rowOff>
    </xdr:from>
    <xdr:ext cx="469744" cy="259045"/>
    <xdr:sp macro="" textlink="">
      <xdr:nvSpPr>
        <xdr:cNvPr id="144" name="債務償還比率該当値テキスト">
          <a:extLst>
            <a:ext uri="{FF2B5EF4-FFF2-40B4-BE49-F238E27FC236}">
              <a16:creationId xmlns:a16="http://schemas.microsoft.com/office/drawing/2014/main" id="{CFD3FD47-BF42-4AB0-BA7E-78BFADF66DCE}"/>
            </a:ext>
          </a:extLst>
        </xdr:cNvPr>
        <xdr:cNvSpPr txBox="1"/>
      </xdr:nvSpPr>
      <xdr:spPr>
        <a:xfrm>
          <a:off x="13080365" y="589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95222</xdr:rowOff>
    </xdr:from>
    <xdr:to>
      <xdr:col>72</xdr:col>
      <xdr:colOff>123825</xdr:colOff>
      <xdr:row>31</xdr:row>
      <xdr:rowOff>25372</xdr:rowOff>
    </xdr:to>
    <xdr:sp macro="" textlink="">
      <xdr:nvSpPr>
        <xdr:cNvPr id="145" name="楕円 144">
          <a:extLst>
            <a:ext uri="{FF2B5EF4-FFF2-40B4-BE49-F238E27FC236}">
              <a16:creationId xmlns:a16="http://schemas.microsoft.com/office/drawing/2014/main" id="{CA8CE699-1BCF-4823-9690-D9CB4B908CF8}"/>
            </a:ext>
          </a:extLst>
        </xdr:cNvPr>
        <xdr:cNvSpPr/>
      </xdr:nvSpPr>
      <xdr:spPr>
        <a:xfrm>
          <a:off x="12359005" y="5894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146022</xdr:rowOff>
    </xdr:from>
    <xdr:to>
      <xdr:col>76</xdr:col>
      <xdr:colOff>22225</xdr:colOff>
      <xdr:row>30</xdr:row>
      <xdr:rowOff>170011</xdr:rowOff>
    </xdr:to>
    <xdr:cxnSp macro="">
      <xdr:nvCxnSpPr>
        <xdr:cNvPr id="146" name="直線コネクタ 145">
          <a:extLst>
            <a:ext uri="{FF2B5EF4-FFF2-40B4-BE49-F238E27FC236}">
              <a16:creationId xmlns:a16="http://schemas.microsoft.com/office/drawing/2014/main" id="{87FBB4E6-ECA0-45BC-AF5E-D5A2FB00502F}"/>
            </a:ext>
          </a:extLst>
        </xdr:cNvPr>
        <xdr:cNvCxnSpPr/>
      </xdr:nvCxnSpPr>
      <xdr:spPr>
        <a:xfrm>
          <a:off x="12409805" y="5944842"/>
          <a:ext cx="61976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28074</xdr:rowOff>
    </xdr:from>
    <xdr:to>
      <xdr:col>68</xdr:col>
      <xdr:colOff>123825</xdr:colOff>
      <xdr:row>32</xdr:row>
      <xdr:rowOff>129674</xdr:rowOff>
    </xdr:to>
    <xdr:sp macro="" textlink="">
      <xdr:nvSpPr>
        <xdr:cNvPr id="147" name="楕円 146">
          <a:extLst>
            <a:ext uri="{FF2B5EF4-FFF2-40B4-BE49-F238E27FC236}">
              <a16:creationId xmlns:a16="http://schemas.microsoft.com/office/drawing/2014/main" id="{5524FE7F-9D5F-40E2-8F80-52339C3C1847}"/>
            </a:ext>
          </a:extLst>
        </xdr:cNvPr>
        <xdr:cNvSpPr/>
      </xdr:nvSpPr>
      <xdr:spPr>
        <a:xfrm>
          <a:off x="11688445" y="61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146022</xdr:rowOff>
    </xdr:from>
    <xdr:to>
      <xdr:col>72</xdr:col>
      <xdr:colOff>73025</xdr:colOff>
      <xdr:row>32</xdr:row>
      <xdr:rowOff>78874</xdr:rowOff>
    </xdr:to>
    <xdr:cxnSp macro="">
      <xdr:nvCxnSpPr>
        <xdr:cNvPr id="148" name="直線コネクタ 147">
          <a:extLst>
            <a:ext uri="{FF2B5EF4-FFF2-40B4-BE49-F238E27FC236}">
              <a16:creationId xmlns:a16="http://schemas.microsoft.com/office/drawing/2014/main" id="{49D992F9-8B99-43D7-B11D-0928E3C7AC14}"/>
            </a:ext>
          </a:extLst>
        </xdr:cNvPr>
        <xdr:cNvCxnSpPr/>
      </xdr:nvCxnSpPr>
      <xdr:spPr>
        <a:xfrm flipV="1">
          <a:off x="11739245" y="5944842"/>
          <a:ext cx="670560" cy="26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95892</xdr:rowOff>
    </xdr:from>
    <xdr:to>
      <xdr:col>64</xdr:col>
      <xdr:colOff>123825</xdr:colOff>
      <xdr:row>32</xdr:row>
      <xdr:rowOff>26042</xdr:rowOff>
    </xdr:to>
    <xdr:sp macro="" textlink="">
      <xdr:nvSpPr>
        <xdr:cNvPr id="149" name="楕円 148">
          <a:extLst>
            <a:ext uri="{FF2B5EF4-FFF2-40B4-BE49-F238E27FC236}">
              <a16:creationId xmlns:a16="http://schemas.microsoft.com/office/drawing/2014/main" id="{71BD93B6-63DB-4BD2-8003-4D05A4096815}"/>
            </a:ext>
          </a:extLst>
        </xdr:cNvPr>
        <xdr:cNvSpPr/>
      </xdr:nvSpPr>
      <xdr:spPr>
        <a:xfrm>
          <a:off x="11017885" y="6062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146692</xdr:rowOff>
    </xdr:from>
    <xdr:to>
      <xdr:col>68</xdr:col>
      <xdr:colOff>73025</xdr:colOff>
      <xdr:row>32</xdr:row>
      <xdr:rowOff>78874</xdr:rowOff>
    </xdr:to>
    <xdr:cxnSp macro="">
      <xdr:nvCxnSpPr>
        <xdr:cNvPr id="150" name="直線コネクタ 149">
          <a:extLst>
            <a:ext uri="{FF2B5EF4-FFF2-40B4-BE49-F238E27FC236}">
              <a16:creationId xmlns:a16="http://schemas.microsoft.com/office/drawing/2014/main" id="{7DF2B004-7D94-4E03-84A1-2613D1273796}"/>
            </a:ext>
          </a:extLst>
        </xdr:cNvPr>
        <xdr:cNvCxnSpPr/>
      </xdr:nvCxnSpPr>
      <xdr:spPr>
        <a:xfrm>
          <a:off x="11068685" y="6113152"/>
          <a:ext cx="67056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53672</xdr:rowOff>
    </xdr:from>
    <xdr:to>
      <xdr:col>60</xdr:col>
      <xdr:colOff>123825</xdr:colOff>
      <xdr:row>31</xdr:row>
      <xdr:rowOff>155272</xdr:rowOff>
    </xdr:to>
    <xdr:sp macro="" textlink="">
      <xdr:nvSpPr>
        <xdr:cNvPr id="151" name="楕円 150">
          <a:extLst>
            <a:ext uri="{FF2B5EF4-FFF2-40B4-BE49-F238E27FC236}">
              <a16:creationId xmlns:a16="http://schemas.microsoft.com/office/drawing/2014/main" id="{38077F1B-023E-43ED-837F-3EE5690AC76A}"/>
            </a:ext>
          </a:extLst>
        </xdr:cNvPr>
        <xdr:cNvSpPr/>
      </xdr:nvSpPr>
      <xdr:spPr>
        <a:xfrm>
          <a:off x="10347325" y="60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104472</xdr:rowOff>
    </xdr:from>
    <xdr:to>
      <xdr:col>64</xdr:col>
      <xdr:colOff>73025</xdr:colOff>
      <xdr:row>31</xdr:row>
      <xdr:rowOff>146692</xdr:rowOff>
    </xdr:to>
    <xdr:cxnSp macro="">
      <xdr:nvCxnSpPr>
        <xdr:cNvPr id="152" name="直線コネクタ 151">
          <a:extLst>
            <a:ext uri="{FF2B5EF4-FFF2-40B4-BE49-F238E27FC236}">
              <a16:creationId xmlns:a16="http://schemas.microsoft.com/office/drawing/2014/main" id="{7099B101-3AC0-4795-9CE1-B76827837FC6}"/>
            </a:ext>
          </a:extLst>
        </xdr:cNvPr>
        <xdr:cNvCxnSpPr/>
      </xdr:nvCxnSpPr>
      <xdr:spPr>
        <a:xfrm>
          <a:off x="10398125" y="6070932"/>
          <a:ext cx="67056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1A52DD4C-5032-434F-8BA2-54295CB03D39}"/>
            </a:ext>
          </a:extLst>
        </xdr:cNvPr>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08251ED1-D4D1-44B7-A615-C7D51696FB88}"/>
            </a:ext>
          </a:extLst>
        </xdr:cNvPr>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CA986C8E-08F0-4748-BEAA-24EEC9CD8DF9}"/>
            </a:ext>
          </a:extLst>
        </xdr:cNvPr>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1339863E-479D-4977-B2D2-AA6C37FFDFC2}"/>
            </a:ext>
          </a:extLst>
        </xdr:cNvPr>
        <xdr:cNvSpPr txBox="1"/>
      </xdr:nvSpPr>
      <xdr:spPr>
        <a:xfrm>
          <a:off x="1018611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16499</xdr:rowOff>
    </xdr:from>
    <xdr:ext cx="469744" cy="259045"/>
    <xdr:sp macro="" textlink="">
      <xdr:nvSpPr>
        <xdr:cNvPr id="157" name="n_1mainValue債務償還比率">
          <a:extLst>
            <a:ext uri="{FF2B5EF4-FFF2-40B4-BE49-F238E27FC236}">
              <a16:creationId xmlns:a16="http://schemas.microsoft.com/office/drawing/2014/main" id="{DDA7C4D9-1C28-4797-A9DF-A914533EF2E5}"/>
            </a:ext>
          </a:extLst>
        </xdr:cNvPr>
        <xdr:cNvSpPr txBox="1"/>
      </xdr:nvSpPr>
      <xdr:spPr>
        <a:xfrm>
          <a:off x="12185092" y="598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120801</xdr:rowOff>
    </xdr:from>
    <xdr:ext cx="469744" cy="259045"/>
    <xdr:sp macro="" textlink="">
      <xdr:nvSpPr>
        <xdr:cNvPr id="158" name="n_2mainValue債務償還比率">
          <a:extLst>
            <a:ext uri="{FF2B5EF4-FFF2-40B4-BE49-F238E27FC236}">
              <a16:creationId xmlns:a16="http://schemas.microsoft.com/office/drawing/2014/main" id="{37A20C55-042C-4A60-B546-6BABB9126A36}"/>
            </a:ext>
          </a:extLst>
        </xdr:cNvPr>
        <xdr:cNvSpPr txBox="1"/>
      </xdr:nvSpPr>
      <xdr:spPr>
        <a:xfrm>
          <a:off x="11527232" y="625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17169</xdr:rowOff>
    </xdr:from>
    <xdr:ext cx="469744" cy="259045"/>
    <xdr:sp macro="" textlink="">
      <xdr:nvSpPr>
        <xdr:cNvPr id="159" name="n_3mainValue債務償還比率">
          <a:extLst>
            <a:ext uri="{FF2B5EF4-FFF2-40B4-BE49-F238E27FC236}">
              <a16:creationId xmlns:a16="http://schemas.microsoft.com/office/drawing/2014/main" id="{5DCED051-3867-42EB-B239-41CD390D0CA8}"/>
            </a:ext>
          </a:extLst>
        </xdr:cNvPr>
        <xdr:cNvSpPr txBox="1"/>
      </xdr:nvSpPr>
      <xdr:spPr>
        <a:xfrm>
          <a:off x="10856672" y="615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146399</xdr:rowOff>
    </xdr:from>
    <xdr:ext cx="469744" cy="259045"/>
    <xdr:sp macro="" textlink="">
      <xdr:nvSpPr>
        <xdr:cNvPr id="160" name="n_4mainValue債務償還比率">
          <a:extLst>
            <a:ext uri="{FF2B5EF4-FFF2-40B4-BE49-F238E27FC236}">
              <a16:creationId xmlns:a16="http://schemas.microsoft.com/office/drawing/2014/main" id="{DE40A0B7-DBF8-45A4-8081-528F8D63EAE6}"/>
            </a:ext>
          </a:extLst>
        </xdr:cNvPr>
        <xdr:cNvSpPr txBox="1"/>
      </xdr:nvSpPr>
      <xdr:spPr>
        <a:xfrm>
          <a:off x="10186112" y="611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ACC0611-EE16-4EE9-9719-2E0D040C4EE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8162016-22D1-4FC4-9756-2517C86BDA5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EB8A5E0-6F66-4B6B-9A01-4A1E5197A99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6574D50-8DC1-42F3-83A7-05E49043624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2B3F3D1-5A17-4AFF-8ED4-3CED5946BA7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1D24C66-BB5D-44E4-A604-2A5A6F3DA0B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47625</xdr:colOff>
      <xdr:row>44</xdr:row>
      <xdr:rowOff>47625</xdr:rowOff>
    </xdr:from>
    <xdr:to>
      <xdr:col>37</xdr:col>
      <xdr:colOff>57151</xdr:colOff>
      <xdr:row>60</xdr:row>
      <xdr:rowOff>119496</xdr:rowOff>
    </xdr:to>
    <xdr:graphicFrame macro="">
      <xdr:nvGraphicFramePr>
        <xdr:cNvPr id="167" name="グラフ1">
          <a:extLst>
            <a:ext uri="{FF2B5EF4-FFF2-40B4-BE49-F238E27FC236}">
              <a16:creationId xmlns:a16="http://schemas.microsoft.com/office/drawing/2014/main" id="{D358D66F-074D-4DEA-8044-A06672393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168" name="グラフ2">
          <a:extLst>
            <a:ext uri="{FF2B5EF4-FFF2-40B4-BE49-F238E27FC236}">
              <a16:creationId xmlns:a16="http://schemas.microsoft.com/office/drawing/2014/main" id="{39F23A25-B94F-4994-8E5B-23A5D661C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169" name="正方形/長方形 168">
          <a:extLst>
            <a:ext uri="{FF2B5EF4-FFF2-40B4-BE49-F238E27FC236}">
              <a16:creationId xmlns:a16="http://schemas.microsoft.com/office/drawing/2014/main" id="{653B550D-E50D-433F-9E38-93DC961673B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70" name="正方形/長方形 169">
          <a:extLst>
            <a:ext uri="{FF2B5EF4-FFF2-40B4-BE49-F238E27FC236}">
              <a16:creationId xmlns:a16="http://schemas.microsoft.com/office/drawing/2014/main" id="{CD28CC80-7307-421F-8E1B-0F6EDAB3368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71" name="正方形/長方形 170">
          <a:extLst>
            <a:ext uri="{FF2B5EF4-FFF2-40B4-BE49-F238E27FC236}">
              <a16:creationId xmlns:a16="http://schemas.microsoft.com/office/drawing/2014/main" id="{3C027B8F-F850-4593-A460-0389A6F0679D}"/>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2" name="正方形/長方形 171">
          <a:extLst>
            <a:ext uri="{FF2B5EF4-FFF2-40B4-BE49-F238E27FC236}">
              <a16:creationId xmlns:a16="http://schemas.microsoft.com/office/drawing/2014/main" id="{A1A795B0-25B8-408E-BF58-1E06A865669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3" name="正方形/長方形 172">
          <a:extLst>
            <a:ext uri="{FF2B5EF4-FFF2-40B4-BE49-F238E27FC236}">
              <a16:creationId xmlns:a16="http://schemas.microsoft.com/office/drawing/2014/main" id="{98029730-3729-4139-AF31-9D324713E4E1}"/>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4" name="正方形/長方形 173">
          <a:extLst>
            <a:ext uri="{FF2B5EF4-FFF2-40B4-BE49-F238E27FC236}">
              <a16:creationId xmlns:a16="http://schemas.microsoft.com/office/drawing/2014/main" id="{6F856EFA-D996-4AD5-82DC-C82DE305C8D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5" name="正方形/長方形 174">
          <a:extLst>
            <a:ext uri="{FF2B5EF4-FFF2-40B4-BE49-F238E27FC236}">
              <a16:creationId xmlns:a16="http://schemas.microsoft.com/office/drawing/2014/main" id="{685D1F0E-2DBA-49DD-BA1A-547AB5AEB9E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6" name="正方形/長方形 175">
          <a:extLst>
            <a:ext uri="{FF2B5EF4-FFF2-40B4-BE49-F238E27FC236}">
              <a16:creationId xmlns:a16="http://schemas.microsoft.com/office/drawing/2014/main" id="{977751A2-FA93-4ACA-9630-0974BBEEE44D}"/>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7" name="正方形/長方形 176">
          <a:extLst>
            <a:ext uri="{FF2B5EF4-FFF2-40B4-BE49-F238E27FC236}">
              <a16:creationId xmlns:a16="http://schemas.microsoft.com/office/drawing/2014/main" id="{044D202C-AFFB-40B4-BF55-73A4DC396B4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8" name="正方形/長方形 177">
          <a:extLst>
            <a:ext uri="{FF2B5EF4-FFF2-40B4-BE49-F238E27FC236}">
              <a16:creationId xmlns:a16="http://schemas.microsoft.com/office/drawing/2014/main" id="{02C86C89-76F1-44EE-BFC3-6FD0A1802E6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20,463
20,122
200.98
13,841,656
13,201,021
589,212
7,399,263
16,015,996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9" name="正方形/長方形 178">
          <a:extLst>
            <a:ext uri="{FF2B5EF4-FFF2-40B4-BE49-F238E27FC236}">
              <a16:creationId xmlns:a16="http://schemas.microsoft.com/office/drawing/2014/main" id="{EDFA0C72-849E-4709-B0AA-0D863B69DAD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0" name="正方形/長方形 179">
          <a:extLst>
            <a:ext uri="{FF2B5EF4-FFF2-40B4-BE49-F238E27FC236}">
              <a16:creationId xmlns:a16="http://schemas.microsoft.com/office/drawing/2014/main" id="{7D784E26-F36D-40F0-A42F-F4C770F86033}"/>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1" name="正方形/長方形 180">
          <a:extLst>
            <a:ext uri="{FF2B5EF4-FFF2-40B4-BE49-F238E27FC236}">
              <a16:creationId xmlns:a16="http://schemas.microsoft.com/office/drawing/2014/main" id="{9E1D2540-C3C3-4C36-8B3D-D0E4E6CFF91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2" name="正方形/長方形 181">
          <a:extLst>
            <a:ext uri="{FF2B5EF4-FFF2-40B4-BE49-F238E27FC236}">
              <a16:creationId xmlns:a16="http://schemas.microsoft.com/office/drawing/2014/main" id="{D8949AC7-80BB-453A-AAF3-23235E0EB0D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3" name="正方形/長方形 182">
          <a:extLst>
            <a:ext uri="{FF2B5EF4-FFF2-40B4-BE49-F238E27FC236}">
              <a16:creationId xmlns:a16="http://schemas.microsoft.com/office/drawing/2014/main" id="{8FD3F8A2-1CD6-4422-8B55-477E46E1448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84" name="正方形/長方形 183">
          <a:extLst>
            <a:ext uri="{FF2B5EF4-FFF2-40B4-BE49-F238E27FC236}">
              <a16:creationId xmlns:a16="http://schemas.microsoft.com/office/drawing/2014/main" id="{193B5A73-FA7B-45F7-9244-E4DCDC62697C}"/>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185" name="角丸四角形 19">
          <a:extLst>
            <a:ext uri="{FF2B5EF4-FFF2-40B4-BE49-F238E27FC236}">
              <a16:creationId xmlns:a16="http://schemas.microsoft.com/office/drawing/2014/main" id="{E7067816-E295-4DC5-AB48-2B7A047DABD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186" name="正方形/長方形 185">
          <a:extLst>
            <a:ext uri="{FF2B5EF4-FFF2-40B4-BE49-F238E27FC236}">
              <a16:creationId xmlns:a16="http://schemas.microsoft.com/office/drawing/2014/main" id="{88C8A95C-5764-46DA-A445-4C887CBB456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187" name="正方形/長方形 186">
          <a:extLst>
            <a:ext uri="{FF2B5EF4-FFF2-40B4-BE49-F238E27FC236}">
              <a16:creationId xmlns:a16="http://schemas.microsoft.com/office/drawing/2014/main" id="{FF91E6BD-2ED6-422A-9546-F3BCA741AD2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188" name="正方形/長方形 187">
          <a:extLst>
            <a:ext uri="{FF2B5EF4-FFF2-40B4-BE49-F238E27FC236}">
              <a16:creationId xmlns:a16="http://schemas.microsoft.com/office/drawing/2014/main" id="{BFF6FD4A-5400-4739-AC5A-1D5DB87276F8}"/>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189" name="直線コネクタ 188">
          <a:extLst>
            <a:ext uri="{FF2B5EF4-FFF2-40B4-BE49-F238E27FC236}">
              <a16:creationId xmlns:a16="http://schemas.microsoft.com/office/drawing/2014/main" id="{EE4CAA7D-2F53-4B85-8060-750C56D93210}"/>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190" name="楕円 189">
          <a:extLst>
            <a:ext uri="{FF2B5EF4-FFF2-40B4-BE49-F238E27FC236}">
              <a16:creationId xmlns:a16="http://schemas.microsoft.com/office/drawing/2014/main" id="{C13EE4B9-E57A-48F1-A5DD-96201D519AD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191" name="フローチャート: 判断 190">
          <a:extLst>
            <a:ext uri="{FF2B5EF4-FFF2-40B4-BE49-F238E27FC236}">
              <a16:creationId xmlns:a16="http://schemas.microsoft.com/office/drawing/2014/main" id="{15E68391-9831-4DAB-AC2B-F9E0F59BFFA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192" name="直線コネクタ 191">
          <a:extLst>
            <a:ext uri="{FF2B5EF4-FFF2-40B4-BE49-F238E27FC236}">
              <a16:creationId xmlns:a16="http://schemas.microsoft.com/office/drawing/2014/main" id="{9082CDE5-DEB3-438B-98B5-F49EC3886DD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193" name="直線コネクタ 192">
          <a:extLst>
            <a:ext uri="{FF2B5EF4-FFF2-40B4-BE49-F238E27FC236}">
              <a16:creationId xmlns:a16="http://schemas.microsoft.com/office/drawing/2014/main" id="{9C34BC61-C383-44F5-B257-F88407A7A5F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194" name="直線コネクタ 193">
          <a:extLst>
            <a:ext uri="{FF2B5EF4-FFF2-40B4-BE49-F238E27FC236}">
              <a16:creationId xmlns:a16="http://schemas.microsoft.com/office/drawing/2014/main" id="{618D9D47-E820-49CC-811B-07AB0A530FE9}"/>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195" name="直線コネクタ 194">
          <a:extLst>
            <a:ext uri="{FF2B5EF4-FFF2-40B4-BE49-F238E27FC236}">
              <a16:creationId xmlns:a16="http://schemas.microsoft.com/office/drawing/2014/main" id="{C10D8A03-2FD6-403F-ABA0-78E701C37744}"/>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196" name="テキスト ボックス 195">
          <a:extLst>
            <a:ext uri="{FF2B5EF4-FFF2-40B4-BE49-F238E27FC236}">
              <a16:creationId xmlns:a16="http://schemas.microsoft.com/office/drawing/2014/main" id="{A6C6467D-9717-44D5-88AE-BA32665DE7A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197" name="テキスト ボックス 196">
          <a:extLst>
            <a:ext uri="{FF2B5EF4-FFF2-40B4-BE49-F238E27FC236}">
              <a16:creationId xmlns:a16="http://schemas.microsoft.com/office/drawing/2014/main" id="{3CF2F420-AAD0-4703-B727-40B6DDD94EC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198" name="テキスト ボックス 197">
          <a:extLst>
            <a:ext uri="{FF2B5EF4-FFF2-40B4-BE49-F238E27FC236}">
              <a16:creationId xmlns:a16="http://schemas.microsoft.com/office/drawing/2014/main" id="{CD253502-F9B5-4DD7-B868-AE1C0F637C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199" name="テキスト ボックス 198">
          <a:extLst>
            <a:ext uri="{FF2B5EF4-FFF2-40B4-BE49-F238E27FC236}">
              <a16:creationId xmlns:a16="http://schemas.microsoft.com/office/drawing/2014/main" id="{61CE3AF8-1BDD-40A7-BBE2-22D74236C5F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200" name="テキスト ボックス 199">
          <a:extLst>
            <a:ext uri="{FF2B5EF4-FFF2-40B4-BE49-F238E27FC236}">
              <a16:creationId xmlns:a16="http://schemas.microsoft.com/office/drawing/2014/main" id="{2F4218E4-FDC0-415B-A179-47D65CDB8B72}"/>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201" name="正方形/長方形 200">
          <a:extLst>
            <a:ext uri="{FF2B5EF4-FFF2-40B4-BE49-F238E27FC236}">
              <a16:creationId xmlns:a16="http://schemas.microsoft.com/office/drawing/2014/main" id="{A04F2CDF-93C4-4576-B4A7-37F449996494}"/>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202" name="正方形/長方形 201">
          <a:extLst>
            <a:ext uri="{FF2B5EF4-FFF2-40B4-BE49-F238E27FC236}">
              <a16:creationId xmlns:a16="http://schemas.microsoft.com/office/drawing/2014/main" id="{507A7158-38B1-4DD7-A8F8-7F40B7EBEA61}"/>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203" name="正方形/長方形 202">
          <a:extLst>
            <a:ext uri="{FF2B5EF4-FFF2-40B4-BE49-F238E27FC236}">
              <a16:creationId xmlns:a16="http://schemas.microsoft.com/office/drawing/2014/main" id="{F2490A4B-1C4C-49EE-B113-F4D8A8DA37D1}"/>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204" name="正方形/長方形 203">
          <a:extLst>
            <a:ext uri="{FF2B5EF4-FFF2-40B4-BE49-F238E27FC236}">
              <a16:creationId xmlns:a16="http://schemas.microsoft.com/office/drawing/2014/main" id="{70FC9F40-1185-4B20-8E42-F3B4DE6633D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205" name="正方形/長方形 204">
          <a:extLst>
            <a:ext uri="{FF2B5EF4-FFF2-40B4-BE49-F238E27FC236}">
              <a16:creationId xmlns:a16="http://schemas.microsoft.com/office/drawing/2014/main" id="{B112C6B2-DFDD-4A5D-BA99-71DF981BC7C1}"/>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206" name="正方形/長方形 205">
          <a:extLst>
            <a:ext uri="{FF2B5EF4-FFF2-40B4-BE49-F238E27FC236}">
              <a16:creationId xmlns:a16="http://schemas.microsoft.com/office/drawing/2014/main" id="{BE297917-4CDD-4876-9754-87787F9E664A}"/>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207" name="正方形/長方形 206">
          <a:extLst>
            <a:ext uri="{FF2B5EF4-FFF2-40B4-BE49-F238E27FC236}">
              <a16:creationId xmlns:a16="http://schemas.microsoft.com/office/drawing/2014/main" id="{1FC8C3EF-26D8-4623-A949-C8E9251A5F98}"/>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208" name="正方形/長方形 207">
          <a:extLst>
            <a:ext uri="{FF2B5EF4-FFF2-40B4-BE49-F238E27FC236}">
              <a16:creationId xmlns:a16="http://schemas.microsoft.com/office/drawing/2014/main" id="{A6672146-26D3-455B-9785-D3BE7ECA9B98}"/>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209" name="正方形/長方形 208">
          <a:extLst>
            <a:ext uri="{FF2B5EF4-FFF2-40B4-BE49-F238E27FC236}">
              <a16:creationId xmlns:a16="http://schemas.microsoft.com/office/drawing/2014/main" id="{16F8565F-45E3-4A6F-AFDA-0C1488A9843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210" name="正方形/長方形 209">
          <a:extLst>
            <a:ext uri="{FF2B5EF4-FFF2-40B4-BE49-F238E27FC236}">
              <a16:creationId xmlns:a16="http://schemas.microsoft.com/office/drawing/2014/main" id="{B43F97CC-B1B0-4D61-B057-8DDD62EE392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211" name="正方形/長方形 210">
          <a:extLst>
            <a:ext uri="{FF2B5EF4-FFF2-40B4-BE49-F238E27FC236}">
              <a16:creationId xmlns:a16="http://schemas.microsoft.com/office/drawing/2014/main" id="{0FAF3FA6-22F7-4987-9F6E-320F0BCE67B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212" name="正方形/長方形 211">
          <a:extLst>
            <a:ext uri="{FF2B5EF4-FFF2-40B4-BE49-F238E27FC236}">
              <a16:creationId xmlns:a16="http://schemas.microsoft.com/office/drawing/2014/main" id="{21F159C5-4CF6-4A29-88BE-41C3736BC28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213" name="テキスト ボックス 212">
          <a:extLst>
            <a:ext uri="{FF2B5EF4-FFF2-40B4-BE49-F238E27FC236}">
              <a16:creationId xmlns:a16="http://schemas.microsoft.com/office/drawing/2014/main" id="{BE57930A-5E85-40F3-9CC5-7CA20BE82694}"/>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全国平均及び和歌山県平均を上回っており、公共施設数の多さ、老朽化が進んでいることが要因と考えられる。</a:t>
          </a:r>
          <a:endParaRPr lang="ja-JP" altLang="ja-JP">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今後さらに老朽化が進む見込みであることから、白浜町公共施設等総合管理計画や個別施設計画等に基づき、施設数の適正化や維持管理費用の効率化等に取り組み、財政の健全運営に努めていく</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214" name="テキスト ボックス 213">
          <a:extLst>
            <a:ext uri="{FF2B5EF4-FFF2-40B4-BE49-F238E27FC236}">
              <a16:creationId xmlns:a16="http://schemas.microsoft.com/office/drawing/2014/main" id="{EF90544C-D274-4BC1-8D29-9AB5F545A99F}"/>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215" name="直線コネクタ 214">
          <a:extLst>
            <a:ext uri="{FF2B5EF4-FFF2-40B4-BE49-F238E27FC236}">
              <a16:creationId xmlns:a16="http://schemas.microsoft.com/office/drawing/2014/main" id="{5DFDD380-B3F0-4E41-A72E-0BF21297D3B6}"/>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216" name="テキスト ボックス 215">
          <a:extLst>
            <a:ext uri="{FF2B5EF4-FFF2-40B4-BE49-F238E27FC236}">
              <a16:creationId xmlns:a16="http://schemas.microsoft.com/office/drawing/2014/main" id="{AEBFA150-F11D-43C8-8BBF-D8E9B405B6D3}"/>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217" name="直線コネクタ 216">
          <a:extLst>
            <a:ext uri="{FF2B5EF4-FFF2-40B4-BE49-F238E27FC236}">
              <a16:creationId xmlns:a16="http://schemas.microsoft.com/office/drawing/2014/main" id="{7DDF228F-70EC-4080-B2FD-BEAF6808B47E}"/>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218" name="テキスト ボックス 217">
          <a:extLst>
            <a:ext uri="{FF2B5EF4-FFF2-40B4-BE49-F238E27FC236}">
              <a16:creationId xmlns:a16="http://schemas.microsoft.com/office/drawing/2014/main" id="{57ED3E01-B91E-43FE-9AAC-282C0983CB55}"/>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219" name="直線コネクタ 218">
          <a:extLst>
            <a:ext uri="{FF2B5EF4-FFF2-40B4-BE49-F238E27FC236}">
              <a16:creationId xmlns:a16="http://schemas.microsoft.com/office/drawing/2014/main" id="{2DC7030F-FECD-4705-B5D8-4B257D22E188}"/>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220" name="テキスト ボックス 219">
          <a:extLst>
            <a:ext uri="{FF2B5EF4-FFF2-40B4-BE49-F238E27FC236}">
              <a16:creationId xmlns:a16="http://schemas.microsoft.com/office/drawing/2014/main" id="{8DC0FE01-41E4-4199-A832-CD1287A2F56E}"/>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221" name="直線コネクタ 220">
          <a:extLst>
            <a:ext uri="{FF2B5EF4-FFF2-40B4-BE49-F238E27FC236}">
              <a16:creationId xmlns:a16="http://schemas.microsoft.com/office/drawing/2014/main" id="{3D5C06A0-9F21-4F2D-8E61-6D5185A70458}"/>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222" name="テキスト ボックス 221">
          <a:extLst>
            <a:ext uri="{FF2B5EF4-FFF2-40B4-BE49-F238E27FC236}">
              <a16:creationId xmlns:a16="http://schemas.microsoft.com/office/drawing/2014/main" id="{380D8088-68F8-4584-9490-619289DBA855}"/>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223" name="直線コネクタ 222">
          <a:extLst>
            <a:ext uri="{FF2B5EF4-FFF2-40B4-BE49-F238E27FC236}">
              <a16:creationId xmlns:a16="http://schemas.microsoft.com/office/drawing/2014/main" id="{E4D74590-7ACC-40A5-B4B8-2BDDEED961BC}"/>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224" name="テキスト ボックス 223">
          <a:extLst>
            <a:ext uri="{FF2B5EF4-FFF2-40B4-BE49-F238E27FC236}">
              <a16:creationId xmlns:a16="http://schemas.microsoft.com/office/drawing/2014/main" id="{D91ED83C-52FA-439E-A1D7-C745B4FAFA6C}"/>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225" name="直線コネクタ 224">
          <a:extLst>
            <a:ext uri="{FF2B5EF4-FFF2-40B4-BE49-F238E27FC236}">
              <a16:creationId xmlns:a16="http://schemas.microsoft.com/office/drawing/2014/main" id="{03146A7A-7EEA-458B-A770-5B9363E11BF8}"/>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226" name="テキスト ボックス 225">
          <a:extLst>
            <a:ext uri="{FF2B5EF4-FFF2-40B4-BE49-F238E27FC236}">
              <a16:creationId xmlns:a16="http://schemas.microsoft.com/office/drawing/2014/main" id="{68F39030-26AA-420A-837C-14D20B6F4725}"/>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27" name="直線コネクタ 226">
          <a:extLst>
            <a:ext uri="{FF2B5EF4-FFF2-40B4-BE49-F238E27FC236}">
              <a16:creationId xmlns:a16="http://schemas.microsoft.com/office/drawing/2014/main" id="{1D7EC8F2-5289-4598-88A2-4DD100EBBA6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228" name="テキスト ボックス 227">
          <a:extLst>
            <a:ext uri="{FF2B5EF4-FFF2-40B4-BE49-F238E27FC236}">
              <a16:creationId xmlns:a16="http://schemas.microsoft.com/office/drawing/2014/main" id="{CAA1DE3D-96FD-44A1-8D60-0276D7905D8C}"/>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229" name="有形固定資産減価償却率グラフ枠">
          <a:extLst>
            <a:ext uri="{FF2B5EF4-FFF2-40B4-BE49-F238E27FC236}">
              <a16:creationId xmlns:a16="http://schemas.microsoft.com/office/drawing/2014/main" id="{FC7E3E38-C774-4EA0-85D3-0DCB351AE96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230" name="直線コネクタ 229">
          <a:extLst>
            <a:ext uri="{FF2B5EF4-FFF2-40B4-BE49-F238E27FC236}">
              <a16:creationId xmlns:a16="http://schemas.microsoft.com/office/drawing/2014/main" id="{CFA5BC3A-E923-4239-A670-3F43BF641B62}"/>
            </a:ext>
          </a:extLst>
        </xdr:cNvPr>
        <xdr:cNvCxnSpPr/>
      </xdr:nvCxnSpPr>
      <xdr:spPr>
        <a:xfrm flipV="1">
          <a:off x="4295775" y="5237903"/>
          <a:ext cx="1270" cy="157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231" name="有形固定資産減価償却率最小値テキスト">
          <a:extLst>
            <a:ext uri="{FF2B5EF4-FFF2-40B4-BE49-F238E27FC236}">
              <a16:creationId xmlns:a16="http://schemas.microsoft.com/office/drawing/2014/main" id="{E9292425-B280-4BEA-B602-6438613284E9}"/>
            </a:ext>
          </a:extLst>
        </xdr:cNvPr>
        <xdr:cNvSpPr txBox="1"/>
      </xdr:nvSpPr>
      <xdr:spPr>
        <a:xfrm>
          <a:off x="4342765" y="681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232" name="直線コネクタ 231">
          <a:extLst>
            <a:ext uri="{FF2B5EF4-FFF2-40B4-BE49-F238E27FC236}">
              <a16:creationId xmlns:a16="http://schemas.microsoft.com/office/drawing/2014/main" id="{8909DFA3-ED5A-4EC7-82DA-92D657864219}"/>
            </a:ext>
          </a:extLst>
        </xdr:cNvPr>
        <xdr:cNvCxnSpPr/>
      </xdr:nvCxnSpPr>
      <xdr:spPr>
        <a:xfrm>
          <a:off x="4206875" y="681206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233" name="有形固定資産減価償却率最大値テキスト">
          <a:extLst>
            <a:ext uri="{FF2B5EF4-FFF2-40B4-BE49-F238E27FC236}">
              <a16:creationId xmlns:a16="http://schemas.microsoft.com/office/drawing/2014/main" id="{D0E61230-BC7C-4173-AF5B-367AF9720314}"/>
            </a:ext>
          </a:extLst>
        </xdr:cNvPr>
        <xdr:cNvSpPr txBox="1"/>
      </xdr:nvSpPr>
      <xdr:spPr>
        <a:xfrm>
          <a:off x="4342765" y="501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234" name="直線コネクタ 233">
          <a:extLst>
            <a:ext uri="{FF2B5EF4-FFF2-40B4-BE49-F238E27FC236}">
              <a16:creationId xmlns:a16="http://schemas.microsoft.com/office/drawing/2014/main" id="{A6B4BE8B-BDA2-4EEE-89E2-D820F20F9D16}"/>
            </a:ext>
          </a:extLst>
        </xdr:cNvPr>
        <xdr:cNvCxnSpPr/>
      </xdr:nvCxnSpPr>
      <xdr:spPr>
        <a:xfrm>
          <a:off x="4206875" y="52379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235" name="有形固定資産減価償却率平均値テキスト">
          <a:extLst>
            <a:ext uri="{FF2B5EF4-FFF2-40B4-BE49-F238E27FC236}">
              <a16:creationId xmlns:a16="http://schemas.microsoft.com/office/drawing/2014/main" id="{2122E940-9BCF-46B0-AC6A-137C26DB5FEE}"/>
            </a:ext>
          </a:extLst>
        </xdr:cNvPr>
        <xdr:cNvSpPr txBox="1"/>
      </xdr:nvSpPr>
      <xdr:spPr>
        <a:xfrm>
          <a:off x="4342765" y="589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236" name="フローチャート: 判断 235">
          <a:extLst>
            <a:ext uri="{FF2B5EF4-FFF2-40B4-BE49-F238E27FC236}">
              <a16:creationId xmlns:a16="http://schemas.microsoft.com/office/drawing/2014/main" id="{8A8606C8-CFC7-49BD-B320-614B1CC72EF0}"/>
            </a:ext>
          </a:extLst>
        </xdr:cNvPr>
        <xdr:cNvSpPr/>
      </xdr:nvSpPr>
      <xdr:spPr>
        <a:xfrm>
          <a:off x="4244975" y="604541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237" name="フローチャート: 判断 236">
          <a:extLst>
            <a:ext uri="{FF2B5EF4-FFF2-40B4-BE49-F238E27FC236}">
              <a16:creationId xmlns:a16="http://schemas.microsoft.com/office/drawing/2014/main" id="{15CB018D-232C-4623-A2C0-945338D4A743}"/>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238" name="フローチャート: 判断 237">
          <a:extLst>
            <a:ext uri="{FF2B5EF4-FFF2-40B4-BE49-F238E27FC236}">
              <a16:creationId xmlns:a16="http://schemas.microsoft.com/office/drawing/2014/main" id="{B9F5F4CB-159C-4131-815A-0E1099899431}"/>
            </a:ext>
          </a:extLst>
        </xdr:cNvPr>
        <xdr:cNvSpPr/>
      </xdr:nvSpPr>
      <xdr:spPr>
        <a:xfrm>
          <a:off x="2926080" y="60185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239" name="フローチャート: 判断 238">
          <a:extLst>
            <a:ext uri="{FF2B5EF4-FFF2-40B4-BE49-F238E27FC236}">
              <a16:creationId xmlns:a16="http://schemas.microsoft.com/office/drawing/2014/main" id="{05B5A459-75C8-4E78-9CDE-1BC7FAE94425}"/>
            </a:ext>
          </a:extLst>
        </xdr:cNvPr>
        <xdr:cNvSpPr/>
      </xdr:nvSpPr>
      <xdr:spPr>
        <a:xfrm>
          <a:off x="2240280" y="59734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240" name="フローチャート: 判断 239">
          <a:extLst>
            <a:ext uri="{FF2B5EF4-FFF2-40B4-BE49-F238E27FC236}">
              <a16:creationId xmlns:a16="http://schemas.microsoft.com/office/drawing/2014/main" id="{6A508F08-E0FA-4AFD-BD61-DF5873A37D98}"/>
            </a:ext>
          </a:extLst>
        </xdr:cNvPr>
        <xdr:cNvSpPr/>
      </xdr:nvSpPr>
      <xdr:spPr>
        <a:xfrm>
          <a:off x="1554480" y="593746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241" name="テキスト ボックス 240">
          <a:extLst>
            <a:ext uri="{FF2B5EF4-FFF2-40B4-BE49-F238E27FC236}">
              <a16:creationId xmlns:a16="http://schemas.microsoft.com/office/drawing/2014/main" id="{E44668FD-CC76-45A2-B236-934E9A6ABC5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242" name="テキスト ボックス 241">
          <a:extLst>
            <a:ext uri="{FF2B5EF4-FFF2-40B4-BE49-F238E27FC236}">
              <a16:creationId xmlns:a16="http://schemas.microsoft.com/office/drawing/2014/main" id="{FA44F793-D4D8-4A28-BB7B-2BA0BE826BF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243" name="テキスト ボックス 242">
          <a:extLst>
            <a:ext uri="{FF2B5EF4-FFF2-40B4-BE49-F238E27FC236}">
              <a16:creationId xmlns:a16="http://schemas.microsoft.com/office/drawing/2014/main" id="{4D665CAD-8C8B-4579-8F93-F81308F29C83}"/>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244" name="テキスト ボックス 243">
          <a:extLst>
            <a:ext uri="{FF2B5EF4-FFF2-40B4-BE49-F238E27FC236}">
              <a16:creationId xmlns:a16="http://schemas.microsoft.com/office/drawing/2014/main" id="{B6AE8120-528D-4001-9E43-B7CA1502D10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245" name="テキスト ボックス 244">
          <a:extLst>
            <a:ext uri="{FF2B5EF4-FFF2-40B4-BE49-F238E27FC236}">
              <a16:creationId xmlns:a16="http://schemas.microsoft.com/office/drawing/2014/main" id="{60CCAE9D-6CDE-474A-84F5-41413A42ED3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246" name="楕円 245">
          <a:extLst>
            <a:ext uri="{FF2B5EF4-FFF2-40B4-BE49-F238E27FC236}">
              <a16:creationId xmlns:a16="http://schemas.microsoft.com/office/drawing/2014/main" id="{F78A42EB-C30D-463B-A24F-66C09D23D85C}"/>
            </a:ext>
          </a:extLst>
        </xdr:cNvPr>
        <xdr:cNvSpPr/>
      </xdr:nvSpPr>
      <xdr:spPr>
        <a:xfrm>
          <a:off x="4244975" y="626660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247" name="有形固定資産減価償却率該当値テキスト">
          <a:extLst>
            <a:ext uri="{FF2B5EF4-FFF2-40B4-BE49-F238E27FC236}">
              <a16:creationId xmlns:a16="http://schemas.microsoft.com/office/drawing/2014/main" id="{08D0C93A-20D9-4CEA-8213-75195A9072C9}"/>
            </a:ext>
          </a:extLst>
        </xdr:cNvPr>
        <xdr:cNvSpPr txBox="1"/>
      </xdr:nvSpPr>
      <xdr:spPr>
        <a:xfrm>
          <a:off x="4342765" y="624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248" name="楕円 247">
          <a:extLst>
            <a:ext uri="{FF2B5EF4-FFF2-40B4-BE49-F238E27FC236}">
              <a16:creationId xmlns:a16="http://schemas.microsoft.com/office/drawing/2014/main" id="{CBFCFA99-316C-47B2-B136-6BB499005DD6}"/>
            </a:ext>
          </a:extLst>
        </xdr:cNvPr>
        <xdr:cNvSpPr/>
      </xdr:nvSpPr>
      <xdr:spPr>
        <a:xfrm>
          <a:off x="3611880" y="622723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80433</xdr:rowOff>
    </xdr:to>
    <xdr:cxnSp macro="">
      <xdr:nvCxnSpPr>
        <xdr:cNvPr id="249" name="直線コネクタ 248">
          <a:extLst>
            <a:ext uri="{FF2B5EF4-FFF2-40B4-BE49-F238E27FC236}">
              <a16:creationId xmlns:a16="http://schemas.microsoft.com/office/drawing/2014/main" id="{336ED5C0-5C29-4D57-9412-DAE8305F8B5A}"/>
            </a:ext>
          </a:extLst>
        </xdr:cNvPr>
        <xdr:cNvCxnSpPr/>
      </xdr:nvCxnSpPr>
      <xdr:spPr>
        <a:xfrm>
          <a:off x="3656965" y="6276128"/>
          <a:ext cx="64071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250" name="楕円 249">
          <a:extLst>
            <a:ext uri="{FF2B5EF4-FFF2-40B4-BE49-F238E27FC236}">
              <a16:creationId xmlns:a16="http://schemas.microsoft.com/office/drawing/2014/main" id="{07933913-4A33-48B2-9C85-91E9C01AD2CC}"/>
            </a:ext>
          </a:extLst>
        </xdr:cNvPr>
        <xdr:cNvSpPr/>
      </xdr:nvSpPr>
      <xdr:spPr>
        <a:xfrm>
          <a:off x="2926080" y="625792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66040</xdr:rowOff>
    </xdr:to>
    <xdr:cxnSp macro="">
      <xdr:nvCxnSpPr>
        <xdr:cNvPr id="251" name="直線コネクタ 250">
          <a:extLst>
            <a:ext uri="{FF2B5EF4-FFF2-40B4-BE49-F238E27FC236}">
              <a16:creationId xmlns:a16="http://schemas.microsoft.com/office/drawing/2014/main" id="{9E59ED72-101D-4ACD-89BC-17960048F25D}"/>
            </a:ext>
          </a:extLst>
        </xdr:cNvPr>
        <xdr:cNvCxnSpPr/>
      </xdr:nvCxnSpPr>
      <xdr:spPr>
        <a:xfrm flipV="1">
          <a:off x="2971165" y="6276128"/>
          <a:ext cx="685800"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252" name="楕円 251">
          <a:extLst>
            <a:ext uri="{FF2B5EF4-FFF2-40B4-BE49-F238E27FC236}">
              <a16:creationId xmlns:a16="http://schemas.microsoft.com/office/drawing/2014/main" id="{6AE537DA-511E-45B0-9D4B-8FC702405614}"/>
            </a:ext>
          </a:extLst>
        </xdr:cNvPr>
        <xdr:cNvSpPr/>
      </xdr:nvSpPr>
      <xdr:spPr>
        <a:xfrm>
          <a:off x="2240280" y="620903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66040</xdr:rowOff>
    </xdr:to>
    <xdr:cxnSp macro="">
      <xdr:nvCxnSpPr>
        <xdr:cNvPr id="253" name="直線コネクタ 252">
          <a:extLst>
            <a:ext uri="{FF2B5EF4-FFF2-40B4-BE49-F238E27FC236}">
              <a16:creationId xmlns:a16="http://schemas.microsoft.com/office/drawing/2014/main" id="{35766575-20BE-47B4-8C9D-BBE9837C0D0B}"/>
            </a:ext>
          </a:extLst>
        </xdr:cNvPr>
        <xdr:cNvCxnSpPr/>
      </xdr:nvCxnSpPr>
      <xdr:spPr>
        <a:xfrm>
          <a:off x="2285365" y="6257925"/>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129117</xdr:rowOff>
    </xdr:from>
    <xdr:to>
      <xdr:col>7</xdr:col>
      <xdr:colOff>187325</xdr:colOff>
      <xdr:row>32</xdr:row>
      <xdr:rowOff>59267</xdr:rowOff>
    </xdr:to>
    <xdr:sp macro="" textlink="">
      <xdr:nvSpPr>
        <xdr:cNvPr id="254" name="楕円 253">
          <a:extLst>
            <a:ext uri="{FF2B5EF4-FFF2-40B4-BE49-F238E27FC236}">
              <a16:creationId xmlns:a16="http://schemas.microsoft.com/office/drawing/2014/main" id="{5C362933-B674-4673-9E66-CE9E30B88120}"/>
            </a:ext>
          </a:extLst>
        </xdr:cNvPr>
        <xdr:cNvSpPr/>
      </xdr:nvSpPr>
      <xdr:spPr>
        <a:xfrm>
          <a:off x="1554480" y="620035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8467</xdr:rowOff>
    </xdr:from>
    <xdr:to>
      <xdr:col>11</xdr:col>
      <xdr:colOff>136525</xdr:colOff>
      <xdr:row>32</xdr:row>
      <xdr:rowOff>22860</xdr:rowOff>
    </xdr:to>
    <xdr:cxnSp macro="">
      <xdr:nvCxnSpPr>
        <xdr:cNvPr id="255" name="直線コネクタ 254">
          <a:extLst>
            <a:ext uri="{FF2B5EF4-FFF2-40B4-BE49-F238E27FC236}">
              <a16:creationId xmlns:a16="http://schemas.microsoft.com/office/drawing/2014/main" id="{E8D67AE9-31EC-4F1F-9B52-631AA0BAA02A}"/>
            </a:ext>
          </a:extLst>
        </xdr:cNvPr>
        <xdr:cNvCxnSpPr/>
      </xdr:nvCxnSpPr>
      <xdr:spPr>
        <a:xfrm>
          <a:off x="1599565" y="6249247"/>
          <a:ext cx="6858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256" name="n_1aveValue有形固定資産減価償却率">
          <a:extLst>
            <a:ext uri="{FF2B5EF4-FFF2-40B4-BE49-F238E27FC236}">
              <a16:creationId xmlns:a16="http://schemas.microsoft.com/office/drawing/2014/main" id="{4227834C-94CF-4D38-B317-72CA2AC5B6FD}"/>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257" name="n_2aveValue有形固定資産減価償却率">
          <a:extLst>
            <a:ext uri="{FF2B5EF4-FFF2-40B4-BE49-F238E27FC236}">
              <a16:creationId xmlns:a16="http://schemas.microsoft.com/office/drawing/2014/main" id="{414F53D3-A1D4-42D8-9B6A-2E46CF53C2BC}"/>
            </a:ext>
          </a:extLst>
        </xdr:cNvPr>
        <xdr:cNvSpPr txBox="1"/>
      </xdr:nvSpPr>
      <xdr:spPr>
        <a:xfrm>
          <a:off x="279337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258" name="n_3aveValue有形固定資産減価償却率">
          <a:extLst>
            <a:ext uri="{FF2B5EF4-FFF2-40B4-BE49-F238E27FC236}">
              <a16:creationId xmlns:a16="http://schemas.microsoft.com/office/drawing/2014/main" id="{52F109C2-328A-42ED-9D5D-B6A337929FB1}"/>
            </a:ext>
          </a:extLst>
        </xdr:cNvPr>
        <xdr:cNvSpPr txBox="1"/>
      </xdr:nvSpPr>
      <xdr:spPr>
        <a:xfrm>
          <a:off x="2107574"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259" name="n_4aveValue有形固定資産減価償却率">
          <a:extLst>
            <a:ext uri="{FF2B5EF4-FFF2-40B4-BE49-F238E27FC236}">
              <a16:creationId xmlns:a16="http://schemas.microsoft.com/office/drawing/2014/main" id="{F3339966-2F51-4BD9-9A07-E0544C10451D}"/>
            </a:ext>
          </a:extLst>
        </xdr:cNvPr>
        <xdr:cNvSpPr txBox="1"/>
      </xdr:nvSpPr>
      <xdr:spPr>
        <a:xfrm>
          <a:off x="1421774" y="57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260" name="n_1mainValue有形固定資産減価償却率">
          <a:extLst>
            <a:ext uri="{FF2B5EF4-FFF2-40B4-BE49-F238E27FC236}">
              <a16:creationId xmlns:a16="http://schemas.microsoft.com/office/drawing/2014/main" id="{0DD69B2F-7B41-4177-846E-0D7606F8D440}"/>
            </a:ext>
          </a:extLst>
        </xdr:cNvPr>
        <xdr:cNvSpPr txBox="1"/>
      </xdr:nvSpPr>
      <xdr:spPr>
        <a:xfrm>
          <a:off x="3464569" y="631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261" name="n_2mainValue有形固定資産減価償却率">
          <a:extLst>
            <a:ext uri="{FF2B5EF4-FFF2-40B4-BE49-F238E27FC236}">
              <a16:creationId xmlns:a16="http://schemas.microsoft.com/office/drawing/2014/main" id="{3231C75F-EF00-4139-8B03-646EC4F679E5}"/>
            </a:ext>
          </a:extLst>
        </xdr:cNvPr>
        <xdr:cNvSpPr txBox="1"/>
      </xdr:nvSpPr>
      <xdr:spPr>
        <a:xfrm>
          <a:off x="279337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262" name="n_3mainValue有形固定資産減価償却率">
          <a:extLst>
            <a:ext uri="{FF2B5EF4-FFF2-40B4-BE49-F238E27FC236}">
              <a16:creationId xmlns:a16="http://schemas.microsoft.com/office/drawing/2014/main" id="{B95DE62A-5671-4273-A1F5-00AC06165244}"/>
            </a:ext>
          </a:extLst>
        </xdr:cNvPr>
        <xdr:cNvSpPr txBox="1"/>
      </xdr:nvSpPr>
      <xdr:spPr>
        <a:xfrm>
          <a:off x="210757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50394</xdr:rowOff>
    </xdr:from>
    <xdr:ext cx="405111" cy="259045"/>
    <xdr:sp macro="" textlink="">
      <xdr:nvSpPr>
        <xdr:cNvPr id="263" name="n_4mainValue有形固定資産減価償却率">
          <a:extLst>
            <a:ext uri="{FF2B5EF4-FFF2-40B4-BE49-F238E27FC236}">
              <a16:creationId xmlns:a16="http://schemas.microsoft.com/office/drawing/2014/main" id="{2B3543F5-7680-492B-9A17-27CA0B2122B2}"/>
            </a:ext>
          </a:extLst>
        </xdr:cNvPr>
        <xdr:cNvSpPr txBox="1"/>
      </xdr:nvSpPr>
      <xdr:spPr>
        <a:xfrm>
          <a:off x="1421774" y="62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264" name="正方形/長方形 263">
          <a:extLst>
            <a:ext uri="{FF2B5EF4-FFF2-40B4-BE49-F238E27FC236}">
              <a16:creationId xmlns:a16="http://schemas.microsoft.com/office/drawing/2014/main" id="{C9ED644F-CB34-47DF-B6C3-3EACBD911B0B}"/>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265" name="正方形/長方形 264">
          <a:extLst>
            <a:ext uri="{FF2B5EF4-FFF2-40B4-BE49-F238E27FC236}">
              <a16:creationId xmlns:a16="http://schemas.microsoft.com/office/drawing/2014/main" id="{F15B8A4C-4095-4667-89F7-E4131FDC765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266" name="正方形/長方形 265">
          <a:extLst>
            <a:ext uri="{FF2B5EF4-FFF2-40B4-BE49-F238E27FC236}">
              <a16:creationId xmlns:a16="http://schemas.microsoft.com/office/drawing/2014/main" id="{8E5CCA52-F2AA-4CB2-AEB1-A81B4C256F0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267" name="正方形/長方形 266">
          <a:extLst>
            <a:ext uri="{FF2B5EF4-FFF2-40B4-BE49-F238E27FC236}">
              <a16:creationId xmlns:a16="http://schemas.microsoft.com/office/drawing/2014/main" id="{FBB5F03C-9BD5-451A-8A9C-B1AECAE81A03}"/>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268" name="正方形/長方形 267">
          <a:extLst>
            <a:ext uri="{FF2B5EF4-FFF2-40B4-BE49-F238E27FC236}">
              <a16:creationId xmlns:a16="http://schemas.microsoft.com/office/drawing/2014/main" id="{4DDC5DB2-0E44-48AB-8BD3-19F66B5947E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269" name="正方形/長方形 268">
          <a:extLst>
            <a:ext uri="{FF2B5EF4-FFF2-40B4-BE49-F238E27FC236}">
              <a16:creationId xmlns:a16="http://schemas.microsoft.com/office/drawing/2014/main" id="{8BA12138-9B57-420A-A98A-9A283DFED2CD}"/>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270" name="正方形/長方形 269">
          <a:extLst>
            <a:ext uri="{FF2B5EF4-FFF2-40B4-BE49-F238E27FC236}">
              <a16:creationId xmlns:a16="http://schemas.microsoft.com/office/drawing/2014/main" id="{A896EBDC-D3C4-4323-AD47-24C3429203F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271" name="正方形/長方形 270">
          <a:extLst>
            <a:ext uri="{FF2B5EF4-FFF2-40B4-BE49-F238E27FC236}">
              <a16:creationId xmlns:a16="http://schemas.microsoft.com/office/drawing/2014/main" id="{A7F86272-D8D0-4258-A170-389F3FBC93A2}"/>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272" name="正方形/長方形 271">
          <a:extLst>
            <a:ext uri="{FF2B5EF4-FFF2-40B4-BE49-F238E27FC236}">
              <a16:creationId xmlns:a16="http://schemas.microsoft.com/office/drawing/2014/main" id="{4C4A4FB7-AA4C-4C10-B6F2-13C1BE1F82F1}"/>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118745</xdr:colOff>
      <xdr:row>24</xdr:row>
      <xdr:rowOff>36195</xdr:rowOff>
    </xdr:from>
    <xdr:to>
      <xdr:col>79</xdr:col>
      <xdr:colOff>151765</xdr:colOff>
      <xdr:row>36</xdr:row>
      <xdr:rowOff>137795</xdr:rowOff>
    </xdr:to>
    <xdr:sp macro="" textlink="">
      <xdr:nvSpPr>
        <xdr:cNvPr id="273" name="正方形/長方形 272">
          <a:extLst>
            <a:ext uri="{FF2B5EF4-FFF2-40B4-BE49-F238E27FC236}">
              <a16:creationId xmlns:a16="http://schemas.microsoft.com/office/drawing/2014/main" id="{5D95C22D-BFC3-4985-A8DB-80A832847251}"/>
            </a:ext>
          </a:extLst>
        </xdr:cNvPr>
        <xdr:cNvSpPr/>
      </xdr:nvSpPr>
      <xdr:spPr>
        <a:xfrm>
          <a:off x="10227945" y="4933315"/>
          <a:ext cx="3832860" cy="21742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74" name="正方形/長方形 273">
          <a:extLst>
            <a:ext uri="{FF2B5EF4-FFF2-40B4-BE49-F238E27FC236}">
              <a16:creationId xmlns:a16="http://schemas.microsoft.com/office/drawing/2014/main" id="{912CA769-DE31-4DEA-B515-85B74F8E963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75" name="正方形/長方形 274">
          <a:extLst>
            <a:ext uri="{FF2B5EF4-FFF2-40B4-BE49-F238E27FC236}">
              <a16:creationId xmlns:a16="http://schemas.microsoft.com/office/drawing/2014/main" id="{1974438F-105F-41FD-A8CE-5EF8C0AD13CA}"/>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276" name="テキスト ボックス 275">
          <a:extLst>
            <a:ext uri="{FF2B5EF4-FFF2-40B4-BE49-F238E27FC236}">
              <a16:creationId xmlns:a16="http://schemas.microsoft.com/office/drawing/2014/main" id="{93C79ED1-5C0E-4C16-A0EF-F26C7B56B19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全国平均及び和歌山県平均よりも高い数値となっており、類似団体比較でも低い順位となっている</a:t>
          </a:r>
          <a:r>
            <a:rPr kumimoji="1" lang="ja-JP" altLang="en-US" sz="1100" b="0">
              <a:solidFill>
                <a:schemeClr val="dk1"/>
              </a:solidFill>
              <a:effectLst/>
              <a:latin typeface="+mn-lt"/>
              <a:ea typeface="+mn-ea"/>
              <a:cs typeface="+mn-cs"/>
            </a:rPr>
            <a:t>。</a:t>
          </a:r>
          <a:endParaRPr kumimoji="1" lang="en-US" altLang="ja-JP" sz="1100" b="0">
            <a:solidFill>
              <a:schemeClr val="dk1"/>
            </a:solidFill>
            <a:effectLst/>
            <a:latin typeface="+mn-lt"/>
            <a:ea typeface="+mn-ea"/>
            <a:cs typeface="+mn-cs"/>
          </a:endParaRPr>
        </a:p>
        <a:p>
          <a:pPr eaLnBrk="1" fontAlgn="auto" latinLnBrk="0" hangingPunct="1"/>
          <a:r>
            <a:rPr kumimoji="1" lang="ja-JP" altLang="en-US" sz="1100" b="0">
              <a:solidFill>
                <a:schemeClr val="dk1"/>
              </a:solidFill>
              <a:effectLst/>
              <a:latin typeface="+mn-lt"/>
              <a:ea typeface="+mn-ea"/>
              <a:cs typeface="+mn-cs"/>
            </a:rPr>
            <a:t>　前年度に比べ地方債現在高は減少したものの、比率は少し高い数値となったが、</a:t>
          </a:r>
          <a:r>
            <a:rPr kumimoji="1" lang="ja-JP" altLang="ja-JP" sz="1100" b="0">
              <a:solidFill>
                <a:schemeClr val="dk1"/>
              </a:solidFill>
              <a:effectLst/>
              <a:latin typeface="+mn-lt"/>
              <a:ea typeface="+mn-ea"/>
              <a:cs typeface="+mn-cs"/>
            </a:rPr>
            <a:t>引き続き、計画的な地方債の活用や基金積立を図るなど、健全な財政運営に努めていく。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277" name="テキスト ボックス 276">
          <a:extLst>
            <a:ext uri="{FF2B5EF4-FFF2-40B4-BE49-F238E27FC236}">
              <a16:creationId xmlns:a16="http://schemas.microsoft.com/office/drawing/2014/main" id="{3FC2C950-3C00-4518-9E62-E7DA0875D86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278" name="直線コネクタ 277">
          <a:extLst>
            <a:ext uri="{FF2B5EF4-FFF2-40B4-BE49-F238E27FC236}">
              <a16:creationId xmlns:a16="http://schemas.microsoft.com/office/drawing/2014/main" id="{52A75495-671E-40B5-8A20-6C7F9430E43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279" name="テキスト ボックス 278">
          <a:extLst>
            <a:ext uri="{FF2B5EF4-FFF2-40B4-BE49-F238E27FC236}">
              <a16:creationId xmlns:a16="http://schemas.microsoft.com/office/drawing/2014/main" id="{C99F28C5-15BA-4A86-85C8-C2486818C346}"/>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280" name="直線コネクタ 279">
          <a:extLst>
            <a:ext uri="{FF2B5EF4-FFF2-40B4-BE49-F238E27FC236}">
              <a16:creationId xmlns:a16="http://schemas.microsoft.com/office/drawing/2014/main" id="{45E5087D-82C1-46AF-B1E3-B41CCDAE44D4}"/>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281" name="テキスト ボックス 280">
          <a:extLst>
            <a:ext uri="{FF2B5EF4-FFF2-40B4-BE49-F238E27FC236}">
              <a16:creationId xmlns:a16="http://schemas.microsoft.com/office/drawing/2014/main" id="{9B6E9695-B731-4231-8260-BA966A8242D1}"/>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282" name="直線コネクタ 281">
          <a:extLst>
            <a:ext uri="{FF2B5EF4-FFF2-40B4-BE49-F238E27FC236}">
              <a16:creationId xmlns:a16="http://schemas.microsoft.com/office/drawing/2014/main" id="{0402632A-24B2-4BB0-864D-D98B83271A19}"/>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283" name="テキスト ボックス 282">
          <a:extLst>
            <a:ext uri="{FF2B5EF4-FFF2-40B4-BE49-F238E27FC236}">
              <a16:creationId xmlns:a16="http://schemas.microsoft.com/office/drawing/2014/main" id="{97437AB0-C3A9-428C-A693-EA84F65F741C}"/>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284" name="直線コネクタ 283">
          <a:extLst>
            <a:ext uri="{FF2B5EF4-FFF2-40B4-BE49-F238E27FC236}">
              <a16:creationId xmlns:a16="http://schemas.microsoft.com/office/drawing/2014/main" id="{043CFE3D-2A8A-4A52-AAF1-289503D1CED9}"/>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285" name="テキスト ボックス 284">
          <a:extLst>
            <a:ext uri="{FF2B5EF4-FFF2-40B4-BE49-F238E27FC236}">
              <a16:creationId xmlns:a16="http://schemas.microsoft.com/office/drawing/2014/main" id="{B733144A-C347-47DB-A222-075856A9C501}"/>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286" name="直線コネクタ 285">
          <a:extLst>
            <a:ext uri="{FF2B5EF4-FFF2-40B4-BE49-F238E27FC236}">
              <a16:creationId xmlns:a16="http://schemas.microsoft.com/office/drawing/2014/main" id="{BCCB49E1-AE04-4536-B50F-1CA92B90D4E3}"/>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287" name="テキスト ボックス 286">
          <a:extLst>
            <a:ext uri="{FF2B5EF4-FFF2-40B4-BE49-F238E27FC236}">
              <a16:creationId xmlns:a16="http://schemas.microsoft.com/office/drawing/2014/main" id="{2BC6B81E-98FC-4E96-9D58-7756092FCCBF}"/>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288" name="直線コネクタ 287">
          <a:extLst>
            <a:ext uri="{FF2B5EF4-FFF2-40B4-BE49-F238E27FC236}">
              <a16:creationId xmlns:a16="http://schemas.microsoft.com/office/drawing/2014/main" id="{3DE8A856-6FC9-4C02-A483-95A46A1B9A8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289" name="テキスト ボックス 288">
          <a:extLst>
            <a:ext uri="{FF2B5EF4-FFF2-40B4-BE49-F238E27FC236}">
              <a16:creationId xmlns:a16="http://schemas.microsoft.com/office/drawing/2014/main" id="{8EFBCD53-0ABB-428B-9931-C46D511508EA}"/>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290" name="直線コネクタ 289">
          <a:extLst>
            <a:ext uri="{FF2B5EF4-FFF2-40B4-BE49-F238E27FC236}">
              <a16:creationId xmlns:a16="http://schemas.microsoft.com/office/drawing/2014/main" id="{79A3471D-B3B7-4F6A-BF5F-87A81D74AB3A}"/>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291" name="債務償還比率グラフ枠">
          <a:extLst>
            <a:ext uri="{FF2B5EF4-FFF2-40B4-BE49-F238E27FC236}">
              <a16:creationId xmlns:a16="http://schemas.microsoft.com/office/drawing/2014/main" id="{7C6B1901-4065-4DCF-B040-7C909A62B643}"/>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292" name="直線コネクタ 291">
          <a:extLst>
            <a:ext uri="{FF2B5EF4-FFF2-40B4-BE49-F238E27FC236}">
              <a16:creationId xmlns:a16="http://schemas.microsoft.com/office/drawing/2014/main" id="{ED45E9E4-8FC0-4E44-8F4E-910CDDA31A60}"/>
            </a:ext>
          </a:extLst>
        </xdr:cNvPr>
        <xdr:cNvCxnSpPr/>
      </xdr:nvCxnSpPr>
      <xdr:spPr>
        <a:xfrm flipV="1">
          <a:off x="13313410" y="529568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293" name="債務償還比率最小値テキスト">
          <a:extLst>
            <a:ext uri="{FF2B5EF4-FFF2-40B4-BE49-F238E27FC236}">
              <a16:creationId xmlns:a16="http://schemas.microsoft.com/office/drawing/2014/main" id="{92D907E2-C5CC-4303-8E7F-11F5FBEBCD1D}"/>
            </a:ext>
          </a:extLst>
        </xdr:cNvPr>
        <xdr:cNvSpPr txBox="1"/>
      </xdr:nvSpPr>
      <xdr:spPr>
        <a:xfrm>
          <a:off x="13369925" y="66371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294" name="直線コネクタ 293">
          <a:extLst>
            <a:ext uri="{FF2B5EF4-FFF2-40B4-BE49-F238E27FC236}">
              <a16:creationId xmlns:a16="http://schemas.microsoft.com/office/drawing/2014/main" id="{D6A6271F-6D30-45A0-8A5E-02D541A1F49A}"/>
            </a:ext>
          </a:extLst>
        </xdr:cNvPr>
        <xdr:cNvCxnSpPr/>
      </xdr:nvCxnSpPr>
      <xdr:spPr>
        <a:xfrm>
          <a:off x="13251180" y="663138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295" name="債務償還比率最大値テキスト">
          <a:extLst>
            <a:ext uri="{FF2B5EF4-FFF2-40B4-BE49-F238E27FC236}">
              <a16:creationId xmlns:a16="http://schemas.microsoft.com/office/drawing/2014/main" id="{B68DB155-130B-4463-8859-E31A6E9CD876}"/>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296" name="直線コネクタ 295">
          <a:extLst>
            <a:ext uri="{FF2B5EF4-FFF2-40B4-BE49-F238E27FC236}">
              <a16:creationId xmlns:a16="http://schemas.microsoft.com/office/drawing/2014/main" id="{69A192CA-301B-44B6-B25A-4D6BBA5A2207}"/>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297" name="債務償還比率平均値テキスト">
          <a:extLst>
            <a:ext uri="{FF2B5EF4-FFF2-40B4-BE49-F238E27FC236}">
              <a16:creationId xmlns:a16="http://schemas.microsoft.com/office/drawing/2014/main" id="{24151911-B47A-4C29-862C-B888112DE6CB}"/>
            </a:ext>
          </a:extLst>
        </xdr:cNvPr>
        <xdr:cNvSpPr txBox="1"/>
      </xdr:nvSpPr>
      <xdr:spPr>
        <a:xfrm>
          <a:off x="13369925" y="563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298" name="フローチャート: 判断 297">
          <a:extLst>
            <a:ext uri="{FF2B5EF4-FFF2-40B4-BE49-F238E27FC236}">
              <a16:creationId xmlns:a16="http://schemas.microsoft.com/office/drawing/2014/main" id="{069AD4A6-99A6-4E8E-97E6-7458F167A53B}"/>
            </a:ext>
          </a:extLst>
        </xdr:cNvPr>
        <xdr:cNvSpPr/>
      </xdr:nvSpPr>
      <xdr:spPr>
        <a:xfrm>
          <a:off x="13289280" y="578192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299" name="フローチャート: 判断 298">
          <a:extLst>
            <a:ext uri="{FF2B5EF4-FFF2-40B4-BE49-F238E27FC236}">
              <a16:creationId xmlns:a16="http://schemas.microsoft.com/office/drawing/2014/main" id="{57D83401-8C22-48FE-B40A-3F64E9CD7DDB}"/>
            </a:ext>
          </a:extLst>
        </xdr:cNvPr>
        <xdr:cNvSpPr/>
      </xdr:nvSpPr>
      <xdr:spPr>
        <a:xfrm>
          <a:off x="12629515" y="5733902"/>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300" name="フローチャート: 判断 299">
          <a:extLst>
            <a:ext uri="{FF2B5EF4-FFF2-40B4-BE49-F238E27FC236}">
              <a16:creationId xmlns:a16="http://schemas.microsoft.com/office/drawing/2014/main" id="{4B36DAB7-5806-4DE4-8CD7-309C41415ED6}"/>
            </a:ext>
          </a:extLst>
        </xdr:cNvPr>
        <xdr:cNvSpPr/>
      </xdr:nvSpPr>
      <xdr:spPr>
        <a:xfrm>
          <a:off x="11943715" y="591332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301" name="フローチャート: 判断 300">
          <a:extLst>
            <a:ext uri="{FF2B5EF4-FFF2-40B4-BE49-F238E27FC236}">
              <a16:creationId xmlns:a16="http://schemas.microsoft.com/office/drawing/2014/main" id="{C43D1BE9-4914-4AEF-BB00-030077A82E78}"/>
            </a:ext>
          </a:extLst>
        </xdr:cNvPr>
        <xdr:cNvSpPr/>
      </xdr:nvSpPr>
      <xdr:spPr>
        <a:xfrm>
          <a:off x="11257915" y="5969367"/>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302" name="フローチャート: 判断 301">
          <a:extLst>
            <a:ext uri="{FF2B5EF4-FFF2-40B4-BE49-F238E27FC236}">
              <a16:creationId xmlns:a16="http://schemas.microsoft.com/office/drawing/2014/main" id="{8388E993-4D1E-46B9-B6F6-7AA8DDB78C35}"/>
            </a:ext>
          </a:extLst>
        </xdr:cNvPr>
        <xdr:cNvSpPr/>
      </xdr:nvSpPr>
      <xdr:spPr>
        <a:xfrm>
          <a:off x="10572115" y="595626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303" name="テキスト ボックス 302">
          <a:extLst>
            <a:ext uri="{FF2B5EF4-FFF2-40B4-BE49-F238E27FC236}">
              <a16:creationId xmlns:a16="http://schemas.microsoft.com/office/drawing/2014/main" id="{320968C7-D3B7-484B-9016-F2F2C65538E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304" name="テキスト ボックス 303">
          <a:extLst>
            <a:ext uri="{FF2B5EF4-FFF2-40B4-BE49-F238E27FC236}">
              <a16:creationId xmlns:a16="http://schemas.microsoft.com/office/drawing/2014/main" id="{E0FD02F5-58B8-4EA8-B841-07442575CAF7}"/>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305" name="テキスト ボックス 304">
          <a:extLst>
            <a:ext uri="{FF2B5EF4-FFF2-40B4-BE49-F238E27FC236}">
              <a16:creationId xmlns:a16="http://schemas.microsoft.com/office/drawing/2014/main" id="{99381728-CAF6-4588-85C1-C8002514A816}"/>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306" name="テキスト ボックス 305">
          <a:extLst>
            <a:ext uri="{FF2B5EF4-FFF2-40B4-BE49-F238E27FC236}">
              <a16:creationId xmlns:a16="http://schemas.microsoft.com/office/drawing/2014/main" id="{26034215-BA62-41CD-AC2F-098BCAD2B1D1}"/>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307" name="テキスト ボックス 306">
          <a:extLst>
            <a:ext uri="{FF2B5EF4-FFF2-40B4-BE49-F238E27FC236}">
              <a16:creationId xmlns:a16="http://schemas.microsoft.com/office/drawing/2014/main" id="{FE56147F-E081-4EDA-B0D5-7EC21F8B93B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119211</xdr:rowOff>
    </xdr:from>
    <xdr:to>
      <xdr:col>76</xdr:col>
      <xdr:colOff>73025</xdr:colOff>
      <xdr:row>31</xdr:row>
      <xdr:rowOff>49361</xdr:rowOff>
    </xdr:to>
    <xdr:sp macro="" textlink="">
      <xdr:nvSpPr>
        <xdr:cNvPr id="308" name="楕円 307">
          <a:extLst>
            <a:ext uri="{FF2B5EF4-FFF2-40B4-BE49-F238E27FC236}">
              <a16:creationId xmlns:a16="http://schemas.microsoft.com/office/drawing/2014/main" id="{44E364F4-6C1C-41ED-822E-7F11A07F985F}"/>
            </a:ext>
          </a:extLst>
        </xdr:cNvPr>
        <xdr:cNvSpPr/>
      </xdr:nvSpPr>
      <xdr:spPr>
        <a:xfrm>
          <a:off x="13289280" y="601709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97638</xdr:rowOff>
    </xdr:from>
    <xdr:ext cx="469744" cy="259045"/>
    <xdr:sp macro="" textlink="">
      <xdr:nvSpPr>
        <xdr:cNvPr id="309" name="債務償還比率該当値テキスト">
          <a:extLst>
            <a:ext uri="{FF2B5EF4-FFF2-40B4-BE49-F238E27FC236}">
              <a16:creationId xmlns:a16="http://schemas.microsoft.com/office/drawing/2014/main" id="{1B2781C3-7B73-4B5E-B534-ACFCD35C8B1A}"/>
            </a:ext>
          </a:extLst>
        </xdr:cNvPr>
        <xdr:cNvSpPr txBox="1"/>
      </xdr:nvSpPr>
      <xdr:spPr>
        <a:xfrm>
          <a:off x="13369925" y="59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95222</xdr:rowOff>
    </xdr:from>
    <xdr:to>
      <xdr:col>72</xdr:col>
      <xdr:colOff>123825</xdr:colOff>
      <xdr:row>31</xdr:row>
      <xdr:rowOff>25372</xdr:rowOff>
    </xdr:to>
    <xdr:sp macro="" textlink="">
      <xdr:nvSpPr>
        <xdr:cNvPr id="310" name="楕円 309">
          <a:extLst>
            <a:ext uri="{FF2B5EF4-FFF2-40B4-BE49-F238E27FC236}">
              <a16:creationId xmlns:a16="http://schemas.microsoft.com/office/drawing/2014/main" id="{64E7E38B-03E4-4846-84BC-97401A9D6368}"/>
            </a:ext>
          </a:extLst>
        </xdr:cNvPr>
        <xdr:cNvSpPr/>
      </xdr:nvSpPr>
      <xdr:spPr>
        <a:xfrm>
          <a:off x="12629515" y="5995007"/>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146022</xdr:rowOff>
    </xdr:from>
    <xdr:to>
      <xdr:col>76</xdr:col>
      <xdr:colOff>22225</xdr:colOff>
      <xdr:row>30</xdr:row>
      <xdr:rowOff>170011</xdr:rowOff>
    </xdr:to>
    <xdr:cxnSp macro="">
      <xdr:nvCxnSpPr>
        <xdr:cNvPr id="311" name="直線コネクタ 310">
          <a:extLst>
            <a:ext uri="{FF2B5EF4-FFF2-40B4-BE49-F238E27FC236}">
              <a16:creationId xmlns:a16="http://schemas.microsoft.com/office/drawing/2014/main" id="{CAEEFC88-AD57-49B4-AAE2-77AD194783CB}"/>
            </a:ext>
          </a:extLst>
        </xdr:cNvPr>
        <xdr:cNvCxnSpPr/>
      </xdr:nvCxnSpPr>
      <xdr:spPr>
        <a:xfrm>
          <a:off x="12684125" y="6040092"/>
          <a:ext cx="631190" cy="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28074</xdr:rowOff>
    </xdr:from>
    <xdr:to>
      <xdr:col>68</xdr:col>
      <xdr:colOff>123825</xdr:colOff>
      <xdr:row>32</xdr:row>
      <xdr:rowOff>129674</xdr:rowOff>
    </xdr:to>
    <xdr:sp macro="" textlink="">
      <xdr:nvSpPr>
        <xdr:cNvPr id="312" name="楕円 311">
          <a:extLst>
            <a:ext uri="{FF2B5EF4-FFF2-40B4-BE49-F238E27FC236}">
              <a16:creationId xmlns:a16="http://schemas.microsoft.com/office/drawing/2014/main" id="{7447C2B0-9812-4F23-8EB5-FA7933CE6DAD}"/>
            </a:ext>
          </a:extLst>
        </xdr:cNvPr>
        <xdr:cNvSpPr/>
      </xdr:nvSpPr>
      <xdr:spPr>
        <a:xfrm>
          <a:off x="11943715" y="626504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146022</xdr:rowOff>
    </xdr:from>
    <xdr:to>
      <xdr:col>72</xdr:col>
      <xdr:colOff>73025</xdr:colOff>
      <xdr:row>32</xdr:row>
      <xdr:rowOff>78874</xdr:rowOff>
    </xdr:to>
    <xdr:cxnSp macro="">
      <xdr:nvCxnSpPr>
        <xdr:cNvPr id="313" name="直線コネクタ 312">
          <a:extLst>
            <a:ext uri="{FF2B5EF4-FFF2-40B4-BE49-F238E27FC236}">
              <a16:creationId xmlns:a16="http://schemas.microsoft.com/office/drawing/2014/main" id="{B86BA552-D7A7-4D83-994A-88265E28955B}"/>
            </a:ext>
          </a:extLst>
        </xdr:cNvPr>
        <xdr:cNvCxnSpPr/>
      </xdr:nvCxnSpPr>
      <xdr:spPr>
        <a:xfrm flipV="1">
          <a:off x="11998325" y="6040092"/>
          <a:ext cx="685800" cy="27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95892</xdr:rowOff>
    </xdr:from>
    <xdr:to>
      <xdr:col>64</xdr:col>
      <xdr:colOff>123825</xdr:colOff>
      <xdr:row>32</xdr:row>
      <xdr:rowOff>26042</xdr:rowOff>
    </xdr:to>
    <xdr:sp macro="" textlink="">
      <xdr:nvSpPr>
        <xdr:cNvPr id="314" name="楕円 313">
          <a:extLst>
            <a:ext uri="{FF2B5EF4-FFF2-40B4-BE49-F238E27FC236}">
              <a16:creationId xmlns:a16="http://schemas.microsoft.com/office/drawing/2014/main" id="{B2DD87D4-D44B-4854-B7C2-041410ED0C49}"/>
            </a:ext>
          </a:extLst>
        </xdr:cNvPr>
        <xdr:cNvSpPr/>
      </xdr:nvSpPr>
      <xdr:spPr>
        <a:xfrm>
          <a:off x="11257915" y="6159507"/>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146692</xdr:rowOff>
    </xdr:from>
    <xdr:to>
      <xdr:col>68</xdr:col>
      <xdr:colOff>73025</xdr:colOff>
      <xdr:row>32</xdr:row>
      <xdr:rowOff>78874</xdr:rowOff>
    </xdr:to>
    <xdr:cxnSp macro="">
      <xdr:nvCxnSpPr>
        <xdr:cNvPr id="315" name="直線コネクタ 314">
          <a:extLst>
            <a:ext uri="{FF2B5EF4-FFF2-40B4-BE49-F238E27FC236}">
              <a16:creationId xmlns:a16="http://schemas.microsoft.com/office/drawing/2014/main" id="{D77C7503-FB60-45A5-9BFF-8E508581A0F7}"/>
            </a:ext>
          </a:extLst>
        </xdr:cNvPr>
        <xdr:cNvCxnSpPr/>
      </xdr:nvCxnSpPr>
      <xdr:spPr>
        <a:xfrm>
          <a:off x="11312525" y="6212212"/>
          <a:ext cx="6858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53672</xdr:rowOff>
    </xdr:from>
    <xdr:to>
      <xdr:col>60</xdr:col>
      <xdr:colOff>123825</xdr:colOff>
      <xdr:row>31</xdr:row>
      <xdr:rowOff>155272</xdr:rowOff>
    </xdr:to>
    <xdr:sp macro="" textlink="">
      <xdr:nvSpPr>
        <xdr:cNvPr id="316" name="楕円 315">
          <a:extLst>
            <a:ext uri="{FF2B5EF4-FFF2-40B4-BE49-F238E27FC236}">
              <a16:creationId xmlns:a16="http://schemas.microsoft.com/office/drawing/2014/main" id="{320974C5-8B4A-4CD1-B10E-AA0211944E2D}"/>
            </a:ext>
          </a:extLst>
        </xdr:cNvPr>
        <xdr:cNvSpPr/>
      </xdr:nvSpPr>
      <xdr:spPr>
        <a:xfrm>
          <a:off x="10572115" y="612490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104472</xdr:rowOff>
    </xdr:from>
    <xdr:to>
      <xdr:col>64</xdr:col>
      <xdr:colOff>73025</xdr:colOff>
      <xdr:row>31</xdr:row>
      <xdr:rowOff>146692</xdr:rowOff>
    </xdr:to>
    <xdr:cxnSp macro="">
      <xdr:nvCxnSpPr>
        <xdr:cNvPr id="317" name="直線コネクタ 316">
          <a:extLst>
            <a:ext uri="{FF2B5EF4-FFF2-40B4-BE49-F238E27FC236}">
              <a16:creationId xmlns:a16="http://schemas.microsoft.com/office/drawing/2014/main" id="{16713B77-CB2F-44CD-8C3D-C86F4CCB017A}"/>
            </a:ext>
          </a:extLst>
        </xdr:cNvPr>
        <xdr:cNvCxnSpPr/>
      </xdr:nvCxnSpPr>
      <xdr:spPr>
        <a:xfrm>
          <a:off x="10626725" y="6169992"/>
          <a:ext cx="68580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318" name="n_1aveValue債務償還比率">
          <a:extLst>
            <a:ext uri="{FF2B5EF4-FFF2-40B4-BE49-F238E27FC236}">
              <a16:creationId xmlns:a16="http://schemas.microsoft.com/office/drawing/2014/main" id="{D65F6CBA-788D-4BA7-8786-75080784E472}"/>
            </a:ext>
          </a:extLst>
        </xdr:cNvPr>
        <xdr:cNvSpPr txBox="1"/>
      </xdr:nvSpPr>
      <xdr:spPr>
        <a:xfrm>
          <a:off x="12459412" y="550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319" name="n_2aveValue債務償還比率">
          <a:extLst>
            <a:ext uri="{FF2B5EF4-FFF2-40B4-BE49-F238E27FC236}">
              <a16:creationId xmlns:a16="http://schemas.microsoft.com/office/drawing/2014/main" id="{F36B15A9-3163-42B3-AAD5-D61484F00766}"/>
            </a:ext>
          </a:extLst>
        </xdr:cNvPr>
        <xdr:cNvSpPr txBox="1"/>
      </xdr:nvSpPr>
      <xdr:spPr>
        <a:xfrm>
          <a:off x="11780597" y="56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320" name="n_3aveValue債務償還比率">
          <a:extLst>
            <a:ext uri="{FF2B5EF4-FFF2-40B4-BE49-F238E27FC236}">
              <a16:creationId xmlns:a16="http://schemas.microsoft.com/office/drawing/2014/main" id="{214C588E-33A5-41A2-86CE-CFCA1CEBC6FB}"/>
            </a:ext>
          </a:extLst>
        </xdr:cNvPr>
        <xdr:cNvSpPr txBox="1"/>
      </xdr:nvSpPr>
      <xdr:spPr>
        <a:xfrm>
          <a:off x="11094797" y="574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321" name="n_4aveValue債務償還比率">
          <a:extLst>
            <a:ext uri="{FF2B5EF4-FFF2-40B4-BE49-F238E27FC236}">
              <a16:creationId xmlns:a16="http://schemas.microsoft.com/office/drawing/2014/main" id="{199458A0-2DD6-409F-B45C-D388BBB4A7A3}"/>
            </a:ext>
          </a:extLst>
        </xdr:cNvPr>
        <xdr:cNvSpPr txBox="1"/>
      </xdr:nvSpPr>
      <xdr:spPr>
        <a:xfrm>
          <a:off x="10408997" y="57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16499</xdr:rowOff>
    </xdr:from>
    <xdr:ext cx="469744" cy="259045"/>
    <xdr:sp macro="" textlink="">
      <xdr:nvSpPr>
        <xdr:cNvPr id="322" name="n_1mainValue債務償還比率">
          <a:extLst>
            <a:ext uri="{FF2B5EF4-FFF2-40B4-BE49-F238E27FC236}">
              <a16:creationId xmlns:a16="http://schemas.microsoft.com/office/drawing/2014/main" id="{CE7E5BA5-6C55-417C-B4DF-33B583F73B19}"/>
            </a:ext>
          </a:extLst>
        </xdr:cNvPr>
        <xdr:cNvSpPr txBox="1"/>
      </xdr:nvSpPr>
      <xdr:spPr>
        <a:xfrm>
          <a:off x="12459412" y="6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120801</xdr:rowOff>
    </xdr:from>
    <xdr:ext cx="469744" cy="259045"/>
    <xdr:sp macro="" textlink="">
      <xdr:nvSpPr>
        <xdr:cNvPr id="323" name="n_2mainValue債務償還比率">
          <a:extLst>
            <a:ext uri="{FF2B5EF4-FFF2-40B4-BE49-F238E27FC236}">
              <a16:creationId xmlns:a16="http://schemas.microsoft.com/office/drawing/2014/main" id="{01906576-A8C8-4AD5-A2B6-D59D18E55D3C}"/>
            </a:ext>
          </a:extLst>
        </xdr:cNvPr>
        <xdr:cNvSpPr txBox="1"/>
      </xdr:nvSpPr>
      <xdr:spPr>
        <a:xfrm>
          <a:off x="11780597" y="63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17169</xdr:rowOff>
    </xdr:from>
    <xdr:ext cx="469744" cy="259045"/>
    <xdr:sp macro="" textlink="">
      <xdr:nvSpPr>
        <xdr:cNvPr id="324" name="n_3mainValue債務償還比率">
          <a:extLst>
            <a:ext uri="{FF2B5EF4-FFF2-40B4-BE49-F238E27FC236}">
              <a16:creationId xmlns:a16="http://schemas.microsoft.com/office/drawing/2014/main" id="{D6F40DFD-6585-4AC5-BCD0-05A17A05E389}"/>
            </a:ext>
          </a:extLst>
        </xdr:cNvPr>
        <xdr:cNvSpPr txBox="1"/>
      </xdr:nvSpPr>
      <xdr:spPr>
        <a:xfrm>
          <a:off x="11094797" y="62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146399</xdr:rowOff>
    </xdr:from>
    <xdr:ext cx="469744" cy="259045"/>
    <xdr:sp macro="" textlink="">
      <xdr:nvSpPr>
        <xdr:cNvPr id="325" name="n_4mainValue債務償還比率">
          <a:extLst>
            <a:ext uri="{FF2B5EF4-FFF2-40B4-BE49-F238E27FC236}">
              <a16:creationId xmlns:a16="http://schemas.microsoft.com/office/drawing/2014/main" id="{C99A6B69-C9A0-4982-B80A-4268C8CAFC10}"/>
            </a:ext>
          </a:extLst>
        </xdr:cNvPr>
        <xdr:cNvSpPr txBox="1"/>
      </xdr:nvSpPr>
      <xdr:spPr>
        <a:xfrm>
          <a:off x="10408997" y="621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326" name="正方形/長方形 325">
          <a:extLst>
            <a:ext uri="{FF2B5EF4-FFF2-40B4-BE49-F238E27FC236}">
              <a16:creationId xmlns:a16="http://schemas.microsoft.com/office/drawing/2014/main" id="{2E1815A7-593E-4108-9558-39F6F3124794}"/>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327" name="正方形/長方形 326">
          <a:extLst>
            <a:ext uri="{FF2B5EF4-FFF2-40B4-BE49-F238E27FC236}">
              <a16:creationId xmlns:a16="http://schemas.microsoft.com/office/drawing/2014/main" id="{BF909BC6-258B-4D80-BD1B-C54E2453973A}"/>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328" name="テキスト ボックス 327">
          <a:extLst>
            <a:ext uri="{FF2B5EF4-FFF2-40B4-BE49-F238E27FC236}">
              <a16:creationId xmlns:a16="http://schemas.microsoft.com/office/drawing/2014/main" id="{129BAE28-2C26-43EB-9883-40EE29CE42B5}"/>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329" name="テキスト ボックス 328">
          <a:extLst>
            <a:ext uri="{FF2B5EF4-FFF2-40B4-BE49-F238E27FC236}">
              <a16:creationId xmlns:a16="http://schemas.microsoft.com/office/drawing/2014/main" id="{9697B61B-0763-448F-8741-486019D08566}"/>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330" name="テキスト ボックス 329">
          <a:extLst>
            <a:ext uri="{FF2B5EF4-FFF2-40B4-BE49-F238E27FC236}">
              <a16:creationId xmlns:a16="http://schemas.microsoft.com/office/drawing/2014/main" id="{7C383104-3CFB-4D74-9815-DBDCC22D8C5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331" name="テキスト ボックス 330">
          <a:extLst>
            <a:ext uri="{FF2B5EF4-FFF2-40B4-BE49-F238E27FC236}">
              <a16:creationId xmlns:a16="http://schemas.microsoft.com/office/drawing/2014/main" id="{22D63D68-BA90-4808-99D1-B690FD990B2D}"/>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B022AA-18AC-4F37-8CF1-56FA0084348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F6BC3A-C726-4655-B7CF-0FCCCE71114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184E25-3683-4859-8AA4-D3C6688E26B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8CE7F1-019D-437F-B751-38B87C6FA34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99A639-08F9-40CF-95C8-26443A41A33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DC0335-E8D5-49D3-9695-323CFFA5E2D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D31D43-20F0-40D5-8F96-F5F723235CC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25A229-8AE6-484E-92F9-3FF3C0FAB8E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D49B50-1F23-4813-AF2F-3C26F072EC8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98FAF1-3018-4D81-80FD-DBF4760B78E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20,463
20,122
200.98
13,841,656
13,201,021
589,212
7,399,263
16,015,996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55ED92-4A7D-4298-BF82-ADA0DA96C4E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5F5CFA-A520-42AC-A933-95672193451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401855-525E-43FE-8A29-E2C9B3A5640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282247-B31C-44CD-A352-71F4B1ABBE0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DEAAA5-4C33-4CB5-8802-57DE20754BF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6A2614-2CB6-4DD1-BC47-158AE166F3B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291C39-F2C5-4646-9425-A02BE4DD248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4E6980-858C-4A11-96FA-7EE5FA55D6D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C87AA9-9D7C-4DC0-B564-F5B91570D7D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11A20D-59D9-48DA-9C47-25CAD91199C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BBB4CB-8BBB-4172-AE3F-EC84FDF0770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8B48B7-6B6E-464B-AA31-3261750EFEC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F53963-59F6-47C9-BEFC-2AB7010C606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52E6AA-84F0-467D-AF1A-FE04AB3144E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D7749A-AB8C-4F88-8BCA-E40EC620796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D6EE2D-0909-4D62-8D53-DEB97A113DD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3CA7AC-E2A7-49B5-8400-926DDD8D76A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25BA6A-7C10-4BD0-8A1E-ECF3CA3B0E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771C2A-E70A-4F8A-9B47-BB4E27CF34F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53469D-1F13-4918-B6BC-2EDE97B7C49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1B09F5-642D-41EA-9A51-B9C48514E97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F4090A-46FD-4EC7-9E51-58EAD732F45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8ECF55-D769-40F2-B6F6-B3E0174E35A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B1733D-64A8-47A1-842F-EC6A655BB32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1400BD-8831-44D1-ADD1-B154A1C06BD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328813-B39A-4457-BF3F-1E0A32C85A8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04E135-1958-498F-B64C-386A571AFB7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9828AC-4395-470A-A4DC-448A1F8DD77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F400EC-7446-4B43-B2CC-4EC442BCC21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3018FC-C1CD-4A7E-B8D9-ADA7C0C795D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DD729C-9999-4156-BC20-B8E7D71BA8C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172C3E-B4FB-4C8E-9F65-7B8D0073D5A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63D8850-B817-4289-BC0D-9E5A7286241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A30D408-4683-4CB6-89FD-145CF12B6E3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849E22-9FEB-4F6B-AEBE-8F445638E20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81187A-8B2E-4046-9192-B83C40DAE09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2A5F8D-5072-4812-9AFA-A1B77DB0950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E958065-DD29-496A-8DFA-4B0ACAAEED2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1B44E32-5CCD-48AD-A6C1-5823FBD5968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79CE21-191C-41AA-A8A7-CBED3740FEE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9176D44-3ECD-44F6-AC53-CBCEECC7739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3984CAD-0D94-400E-AAF5-06B8E624354E}"/>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A4D89FA-3A89-4ECA-8393-554FEE945BA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5CD9597-AD44-4522-9EFC-3D946650FED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ECAB137-B8CD-4C65-A0D1-E8871289745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8BF0F5B-1CFF-4B86-88F7-510354E108A1}"/>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DDD9584F-FE96-41A1-AAF6-4AAC2FF81EC2}"/>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10AE689B-CDC2-4FC7-A9F6-AA327DEBF77D}"/>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C2C682C-059A-4E2D-8606-F38D0460A215}"/>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674A68C1-2726-4EF7-A23F-1DD80FF55021}"/>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10E73E76-B3A7-451D-BB19-BC9737049B89}"/>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73BC2148-878E-4BBE-8FAF-CAA5125200BF}"/>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5E7BDDA2-4CF0-4A87-AC90-8E7DBA8CF914}"/>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37375B4E-28F1-4A9B-9BBF-453EB471845B}"/>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CE11C228-DC05-4A91-8802-3A11C414595E}"/>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EAC2E315-F09D-4260-ABF4-AEF50079441C}"/>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D6727F-0DD8-48FC-8319-091BAAF4D37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FCAF5D-CC21-47E0-AD52-09F0A639EAB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1FDD34-A655-4697-BD21-20C499736EC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AB40AB-583A-46AB-91AA-75F82380416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5B667E-A28F-45D5-A960-DEA54B427D4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3" name="楕円 72">
          <a:extLst>
            <a:ext uri="{FF2B5EF4-FFF2-40B4-BE49-F238E27FC236}">
              <a16:creationId xmlns:a16="http://schemas.microsoft.com/office/drawing/2014/main" id="{1CD26F90-8656-4856-8D21-DEC0429EB104}"/>
            </a:ext>
          </a:extLst>
        </xdr:cNvPr>
        <xdr:cNvSpPr/>
      </xdr:nvSpPr>
      <xdr:spPr>
        <a:xfrm>
          <a:off x="4036060" y="652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4" name="【道路】&#10;有形固定資産減価償却率該当値テキスト">
          <a:extLst>
            <a:ext uri="{FF2B5EF4-FFF2-40B4-BE49-F238E27FC236}">
              <a16:creationId xmlns:a16="http://schemas.microsoft.com/office/drawing/2014/main" id="{E42150B5-4940-48F7-B4E2-042F2283779A}"/>
            </a:ext>
          </a:extLst>
        </xdr:cNvPr>
        <xdr:cNvSpPr txBox="1"/>
      </xdr:nvSpPr>
      <xdr:spPr>
        <a:xfrm>
          <a:off x="412496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130175</xdr:rowOff>
    </xdr:from>
    <xdr:to>
      <xdr:col>20</xdr:col>
      <xdr:colOff>38100</xdr:colOff>
      <xdr:row>39</xdr:row>
      <xdr:rowOff>60325</xdr:rowOff>
    </xdr:to>
    <xdr:sp macro="" textlink="">
      <xdr:nvSpPr>
        <xdr:cNvPr id="75" name="楕円 74">
          <a:extLst>
            <a:ext uri="{FF2B5EF4-FFF2-40B4-BE49-F238E27FC236}">
              <a16:creationId xmlns:a16="http://schemas.microsoft.com/office/drawing/2014/main" id="{A07FC2CD-1AED-4E43-9B49-6FF6B20FECC5}"/>
            </a:ext>
          </a:extLst>
        </xdr:cNvPr>
        <xdr:cNvSpPr/>
      </xdr:nvSpPr>
      <xdr:spPr>
        <a:xfrm>
          <a:off x="3312160" y="6500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xdr:rowOff>
    </xdr:from>
    <xdr:to>
      <xdr:col>24</xdr:col>
      <xdr:colOff>63500</xdr:colOff>
      <xdr:row>39</xdr:row>
      <xdr:rowOff>38100</xdr:rowOff>
    </xdr:to>
    <xdr:cxnSp macro="">
      <xdr:nvCxnSpPr>
        <xdr:cNvPr id="76" name="直線コネクタ 75">
          <a:extLst>
            <a:ext uri="{FF2B5EF4-FFF2-40B4-BE49-F238E27FC236}">
              <a16:creationId xmlns:a16="http://schemas.microsoft.com/office/drawing/2014/main" id="{F9326ACF-EB06-4E70-9D41-A046F6EF4AEA}"/>
            </a:ext>
          </a:extLst>
        </xdr:cNvPr>
        <xdr:cNvCxnSpPr/>
      </xdr:nvCxnSpPr>
      <xdr:spPr>
        <a:xfrm>
          <a:off x="3355340" y="654748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7" name="楕円 76">
          <a:extLst>
            <a:ext uri="{FF2B5EF4-FFF2-40B4-BE49-F238E27FC236}">
              <a16:creationId xmlns:a16="http://schemas.microsoft.com/office/drawing/2014/main" id="{D6989189-581F-4B26-8144-DB321D83A47D}"/>
            </a:ext>
          </a:extLst>
        </xdr:cNvPr>
        <xdr:cNvSpPr/>
      </xdr:nvSpPr>
      <xdr:spPr>
        <a:xfrm>
          <a:off x="251460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9525</xdr:rowOff>
    </xdr:to>
    <xdr:cxnSp macro="">
      <xdr:nvCxnSpPr>
        <xdr:cNvPr id="78" name="直線コネクタ 77">
          <a:extLst>
            <a:ext uri="{FF2B5EF4-FFF2-40B4-BE49-F238E27FC236}">
              <a16:creationId xmlns:a16="http://schemas.microsoft.com/office/drawing/2014/main" id="{9C534DA2-C3E6-48C2-8256-F8FD8B8892CA}"/>
            </a:ext>
          </a:extLst>
        </xdr:cNvPr>
        <xdr:cNvCxnSpPr/>
      </xdr:nvCxnSpPr>
      <xdr:spPr>
        <a:xfrm>
          <a:off x="2565400" y="653224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95885</xdr:rowOff>
    </xdr:from>
    <xdr:to>
      <xdr:col>10</xdr:col>
      <xdr:colOff>165100</xdr:colOff>
      <xdr:row>39</xdr:row>
      <xdr:rowOff>26035</xdr:rowOff>
    </xdr:to>
    <xdr:sp macro="" textlink="">
      <xdr:nvSpPr>
        <xdr:cNvPr id="79" name="楕円 78">
          <a:extLst>
            <a:ext uri="{FF2B5EF4-FFF2-40B4-BE49-F238E27FC236}">
              <a16:creationId xmlns:a16="http://schemas.microsoft.com/office/drawing/2014/main" id="{3604D7F2-F7BE-44A5-98A8-DCE16449DFC7}"/>
            </a:ext>
          </a:extLst>
        </xdr:cNvPr>
        <xdr:cNvSpPr/>
      </xdr:nvSpPr>
      <xdr:spPr>
        <a:xfrm>
          <a:off x="173990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146685</xdr:rowOff>
    </xdr:from>
    <xdr:to>
      <xdr:col>15</xdr:col>
      <xdr:colOff>50800</xdr:colOff>
      <xdr:row>38</xdr:row>
      <xdr:rowOff>161925</xdr:rowOff>
    </xdr:to>
    <xdr:cxnSp macro="">
      <xdr:nvCxnSpPr>
        <xdr:cNvPr id="80" name="直線コネクタ 79">
          <a:extLst>
            <a:ext uri="{FF2B5EF4-FFF2-40B4-BE49-F238E27FC236}">
              <a16:creationId xmlns:a16="http://schemas.microsoft.com/office/drawing/2014/main" id="{52ADDC30-1BAF-49DB-9912-192EDBDF9F73}"/>
            </a:ext>
          </a:extLst>
        </xdr:cNvPr>
        <xdr:cNvCxnSpPr/>
      </xdr:nvCxnSpPr>
      <xdr:spPr>
        <a:xfrm>
          <a:off x="1790700" y="651700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61595</xdr:rowOff>
    </xdr:from>
    <xdr:to>
      <xdr:col>6</xdr:col>
      <xdr:colOff>38100</xdr:colOff>
      <xdr:row>38</xdr:row>
      <xdr:rowOff>163195</xdr:rowOff>
    </xdr:to>
    <xdr:sp macro="" textlink="">
      <xdr:nvSpPr>
        <xdr:cNvPr id="81" name="楕円 80">
          <a:extLst>
            <a:ext uri="{FF2B5EF4-FFF2-40B4-BE49-F238E27FC236}">
              <a16:creationId xmlns:a16="http://schemas.microsoft.com/office/drawing/2014/main" id="{E83F59BA-6F2F-4C74-BAC6-45FDE440EE85}"/>
            </a:ext>
          </a:extLst>
        </xdr:cNvPr>
        <xdr:cNvSpPr/>
      </xdr:nvSpPr>
      <xdr:spPr>
        <a:xfrm>
          <a:off x="965200" y="6431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112395</xdr:rowOff>
    </xdr:from>
    <xdr:to>
      <xdr:col>10</xdr:col>
      <xdr:colOff>114300</xdr:colOff>
      <xdr:row>38</xdr:row>
      <xdr:rowOff>146685</xdr:rowOff>
    </xdr:to>
    <xdr:cxnSp macro="">
      <xdr:nvCxnSpPr>
        <xdr:cNvPr id="82" name="直線コネクタ 81">
          <a:extLst>
            <a:ext uri="{FF2B5EF4-FFF2-40B4-BE49-F238E27FC236}">
              <a16:creationId xmlns:a16="http://schemas.microsoft.com/office/drawing/2014/main" id="{255544C4-17BC-4454-BD67-FEDC361FF65F}"/>
            </a:ext>
          </a:extLst>
        </xdr:cNvPr>
        <xdr:cNvCxnSpPr/>
      </xdr:nvCxnSpPr>
      <xdr:spPr>
        <a:xfrm>
          <a:off x="1008380" y="648271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411C6E47-CA5C-49B4-B3FA-03FE8F8042E7}"/>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F3805892-E7AC-451C-8CE6-C85FF1A70D54}"/>
            </a:ext>
          </a:extLst>
        </xdr:cNvPr>
        <xdr:cNvSpPr txBox="1"/>
      </xdr:nvSpPr>
      <xdr:spPr>
        <a:xfrm>
          <a:off x="238570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675EC173-2C8D-41BA-B16B-CC4A413399FC}"/>
            </a:ext>
          </a:extLst>
        </xdr:cNvPr>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FFD63BA7-BB3C-4641-9138-424399851315}"/>
            </a:ext>
          </a:extLst>
        </xdr:cNvPr>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51452</xdr:rowOff>
    </xdr:from>
    <xdr:ext cx="405111" cy="259045"/>
    <xdr:sp macro="" textlink="">
      <xdr:nvSpPr>
        <xdr:cNvPr id="87" name="n_1mainValue【道路】&#10;有形固定資産減価償却率">
          <a:extLst>
            <a:ext uri="{FF2B5EF4-FFF2-40B4-BE49-F238E27FC236}">
              <a16:creationId xmlns:a16="http://schemas.microsoft.com/office/drawing/2014/main" id="{B392306F-777E-4F65-A590-DE9DDFE68677}"/>
            </a:ext>
          </a:extLst>
        </xdr:cNvPr>
        <xdr:cNvSpPr txBox="1"/>
      </xdr:nvSpPr>
      <xdr:spPr>
        <a:xfrm>
          <a:off x="317056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8" name="n_2mainValue【道路】&#10;有形固定資産減価償却率">
          <a:extLst>
            <a:ext uri="{FF2B5EF4-FFF2-40B4-BE49-F238E27FC236}">
              <a16:creationId xmlns:a16="http://schemas.microsoft.com/office/drawing/2014/main" id="{A7C6B78D-ECE2-4A2B-9778-0D231961F26D}"/>
            </a:ext>
          </a:extLst>
        </xdr:cNvPr>
        <xdr:cNvSpPr txBox="1"/>
      </xdr:nvSpPr>
      <xdr:spPr>
        <a:xfrm>
          <a:off x="238570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17162</xdr:rowOff>
    </xdr:from>
    <xdr:ext cx="405111" cy="259045"/>
    <xdr:sp macro="" textlink="">
      <xdr:nvSpPr>
        <xdr:cNvPr id="89" name="n_3mainValue【道路】&#10;有形固定資産減価償却率">
          <a:extLst>
            <a:ext uri="{FF2B5EF4-FFF2-40B4-BE49-F238E27FC236}">
              <a16:creationId xmlns:a16="http://schemas.microsoft.com/office/drawing/2014/main" id="{D46C1817-2FCB-4A21-83DA-D21A90FE314D}"/>
            </a:ext>
          </a:extLst>
        </xdr:cNvPr>
        <xdr:cNvSpPr txBox="1"/>
      </xdr:nvSpPr>
      <xdr:spPr>
        <a:xfrm>
          <a:off x="161100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154322</xdr:rowOff>
    </xdr:from>
    <xdr:ext cx="405111" cy="259045"/>
    <xdr:sp macro="" textlink="">
      <xdr:nvSpPr>
        <xdr:cNvPr id="90" name="n_4mainValue【道路】&#10;有形固定資産減価償却率">
          <a:extLst>
            <a:ext uri="{FF2B5EF4-FFF2-40B4-BE49-F238E27FC236}">
              <a16:creationId xmlns:a16="http://schemas.microsoft.com/office/drawing/2014/main" id="{DF327061-2D38-47D9-A141-46FFD9D94D23}"/>
            </a:ext>
          </a:extLst>
        </xdr:cNvPr>
        <xdr:cNvSpPr txBox="1"/>
      </xdr:nvSpPr>
      <xdr:spPr>
        <a:xfrm>
          <a:off x="83630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CB1F1E-9E12-427E-9979-1A709E626A4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E213DC-53DD-4835-90DF-691F870AAB9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17563CA-02EB-4136-BBA8-D4FE5404740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174B5F7-3BDC-4BAD-9238-5F91BA554DB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00AA657-57BB-4523-9C23-FFC4C39E893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B000ADB-E6D9-4A60-99D0-ACCBE251928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E68BE1-FF58-4335-AF52-1E3610BD2B5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EEC55D4-A539-4E7D-AA97-BC833F46074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3C4F35F-E0DD-40C4-BAFB-ACB2D687703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1185035-1C50-4495-B625-6784F270B0A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DF394FB-FF1D-43ED-A1B8-0DE6A06285E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68C75B6-D314-4872-8A09-BB36C9D9B11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DC31C31-C1F6-4B3F-B8E3-309F927F944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21FE8C6-6EA2-44DB-B77B-1AA6219D062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BDD1776-4F63-4A35-851F-B8CC42A96E2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75D39E3-E524-42EB-BF6D-DD1C9B0252C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CF996BC-DB6E-4787-B7DB-8AEA20CF01B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AAD11C4-8274-400D-9CBA-ED94DF3D838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112A25C-18C8-4F26-B6CE-3140A9FEA39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0BA357A-22AD-47ED-9FC4-DEEF05E0DE49}"/>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A51FDFC-CA71-4CCE-A36C-B6E66799966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A078830-5655-466B-9A98-D2175ABA9384}"/>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024E77E-2BBB-4531-9839-86043BBEC68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8A05DA9B-6A96-49F1-A699-61F82F62A955}"/>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831A27A7-E00A-4782-8A4A-BE5935372265}"/>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9E23F5F1-5D1B-46D8-8B43-648A66B6E75C}"/>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9775644B-C6EB-473D-B932-CA61F6774E41}"/>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7E56FA5B-BBE7-4B4B-8443-E9C6F69A7E21}"/>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5FFE04C9-B617-4951-8C7A-D0A7799E86F8}"/>
            </a:ext>
          </a:extLst>
        </xdr:cNvPr>
        <xdr:cNvSpPr txBox="1"/>
      </xdr:nvSpPr>
      <xdr:spPr>
        <a:xfrm>
          <a:off x="9258300" y="6640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599D250C-B679-4FF6-BF85-3DB64C34B7E4}"/>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F13F5B36-4C54-4034-AA95-A674EA92FBB0}"/>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F7D050B5-7231-4B1C-8784-059E646DF999}"/>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1F853C0-B0F1-4C8C-9E9E-29B4FB80C3F3}"/>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F0EDAE1E-E6B1-4966-90CD-BE0928C538AF}"/>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D99E2C-BF12-4677-A32E-E991060BC7B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1C73E95-A6EF-49DD-8E21-005CB45730A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AD10FF-EE57-4246-9746-CC70C7B5FBA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4604D2-9217-4240-9A6E-A2D20151D49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435C9F-18C9-4E05-A9E0-0D56A7F0C3D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139167</xdr:rowOff>
    </xdr:from>
    <xdr:to>
      <xdr:col>55</xdr:col>
      <xdr:colOff>50800</xdr:colOff>
      <xdr:row>37</xdr:row>
      <xdr:rowOff>69317</xdr:rowOff>
    </xdr:to>
    <xdr:sp macro="" textlink="">
      <xdr:nvSpPr>
        <xdr:cNvPr id="130" name="楕円 129">
          <a:extLst>
            <a:ext uri="{FF2B5EF4-FFF2-40B4-BE49-F238E27FC236}">
              <a16:creationId xmlns:a16="http://schemas.microsoft.com/office/drawing/2014/main" id="{91CA9812-9272-453B-BAF3-4F8FCF10A8A7}"/>
            </a:ext>
          </a:extLst>
        </xdr:cNvPr>
        <xdr:cNvSpPr/>
      </xdr:nvSpPr>
      <xdr:spPr>
        <a:xfrm>
          <a:off x="9192260" y="6174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162044</xdr:rowOff>
    </xdr:from>
    <xdr:ext cx="534377" cy="259045"/>
    <xdr:sp macro="" textlink="">
      <xdr:nvSpPr>
        <xdr:cNvPr id="131" name="【道路】&#10;一人当たり延長該当値テキスト">
          <a:extLst>
            <a:ext uri="{FF2B5EF4-FFF2-40B4-BE49-F238E27FC236}">
              <a16:creationId xmlns:a16="http://schemas.microsoft.com/office/drawing/2014/main" id="{8CE1088E-A6B0-4BCE-907E-59D1D5D3C91A}"/>
            </a:ext>
          </a:extLst>
        </xdr:cNvPr>
        <xdr:cNvSpPr txBox="1"/>
      </xdr:nvSpPr>
      <xdr:spPr>
        <a:xfrm>
          <a:off x="9258300" y="60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146901</xdr:rowOff>
    </xdr:from>
    <xdr:to>
      <xdr:col>50</xdr:col>
      <xdr:colOff>165100</xdr:colOff>
      <xdr:row>37</xdr:row>
      <xdr:rowOff>77051</xdr:rowOff>
    </xdr:to>
    <xdr:sp macro="" textlink="">
      <xdr:nvSpPr>
        <xdr:cNvPr id="132" name="楕円 131">
          <a:extLst>
            <a:ext uri="{FF2B5EF4-FFF2-40B4-BE49-F238E27FC236}">
              <a16:creationId xmlns:a16="http://schemas.microsoft.com/office/drawing/2014/main" id="{3B64878D-E8F5-4538-87DD-723DD26ECD34}"/>
            </a:ext>
          </a:extLst>
        </xdr:cNvPr>
        <xdr:cNvSpPr/>
      </xdr:nvSpPr>
      <xdr:spPr>
        <a:xfrm>
          <a:off x="8445500" y="6181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18517</xdr:rowOff>
    </xdr:from>
    <xdr:to>
      <xdr:col>55</xdr:col>
      <xdr:colOff>0</xdr:colOff>
      <xdr:row>37</xdr:row>
      <xdr:rowOff>26251</xdr:rowOff>
    </xdr:to>
    <xdr:cxnSp macro="">
      <xdr:nvCxnSpPr>
        <xdr:cNvPr id="133" name="直線コネクタ 132">
          <a:extLst>
            <a:ext uri="{FF2B5EF4-FFF2-40B4-BE49-F238E27FC236}">
              <a16:creationId xmlns:a16="http://schemas.microsoft.com/office/drawing/2014/main" id="{A9800929-89F4-4998-8C89-45358618436F}"/>
            </a:ext>
          </a:extLst>
        </xdr:cNvPr>
        <xdr:cNvCxnSpPr/>
      </xdr:nvCxnSpPr>
      <xdr:spPr>
        <a:xfrm flipV="1">
          <a:off x="8496300" y="6221197"/>
          <a:ext cx="7239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18428</xdr:rowOff>
    </xdr:from>
    <xdr:to>
      <xdr:col>46</xdr:col>
      <xdr:colOff>38100</xdr:colOff>
      <xdr:row>38</xdr:row>
      <xdr:rowOff>120028</xdr:rowOff>
    </xdr:to>
    <xdr:sp macro="" textlink="">
      <xdr:nvSpPr>
        <xdr:cNvPr id="134" name="楕円 133">
          <a:extLst>
            <a:ext uri="{FF2B5EF4-FFF2-40B4-BE49-F238E27FC236}">
              <a16:creationId xmlns:a16="http://schemas.microsoft.com/office/drawing/2014/main" id="{84EB7BB0-56C9-4099-A3D1-F906D13D49E8}"/>
            </a:ext>
          </a:extLst>
        </xdr:cNvPr>
        <xdr:cNvSpPr/>
      </xdr:nvSpPr>
      <xdr:spPr>
        <a:xfrm>
          <a:off x="7670800" y="6388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26251</xdr:rowOff>
    </xdr:from>
    <xdr:to>
      <xdr:col>50</xdr:col>
      <xdr:colOff>114300</xdr:colOff>
      <xdr:row>38</xdr:row>
      <xdr:rowOff>69228</xdr:rowOff>
    </xdr:to>
    <xdr:cxnSp macro="">
      <xdr:nvCxnSpPr>
        <xdr:cNvPr id="135" name="直線コネクタ 134">
          <a:extLst>
            <a:ext uri="{FF2B5EF4-FFF2-40B4-BE49-F238E27FC236}">
              <a16:creationId xmlns:a16="http://schemas.microsoft.com/office/drawing/2014/main" id="{17A10238-60A4-4DF5-83E5-537490E72924}"/>
            </a:ext>
          </a:extLst>
        </xdr:cNvPr>
        <xdr:cNvCxnSpPr/>
      </xdr:nvCxnSpPr>
      <xdr:spPr>
        <a:xfrm flipV="1">
          <a:off x="7713980" y="6228931"/>
          <a:ext cx="782320" cy="2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33858</xdr:rowOff>
    </xdr:from>
    <xdr:to>
      <xdr:col>41</xdr:col>
      <xdr:colOff>101600</xdr:colOff>
      <xdr:row>38</xdr:row>
      <xdr:rowOff>135458</xdr:rowOff>
    </xdr:to>
    <xdr:sp macro="" textlink="">
      <xdr:nvSpPr>
        <xdr:cNvPr id="136" name="楕円 135">
          <a:extLst>
            <a:ext uri="{FF2B5EF4-FFF2-40B4-BE49-F238E27FC236}">
              <a16:creationId xmlns:a16="http://schemas.microsoft.com/office/drawing/2014/main" id="{A7E39B25-67E0-46D2-8758-B8DC033CEAE7}"/>
            </a:ext>
          </a:extLst>
        </xdr:cNvPr>
        <xdr:cNvSpPr/>
      </xdr:nvSpPr>
      <xdr:spPr>
        <a:xfrm>
          <a:off x="6873240" y="64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69228</xdr:rowOff>
    </xdr:from>
    <xdr:to>
      <xdr:col>45</xdr:col>
      <xdr:colOff>177800</xdr:colOff>
      <xdr:row>38</xdr:row>
      <xdr:rowOff>84658</xdr:rowOff>
    </xdr:to>
    <xdr:cxnSp macro="">
      <xdr:nvCxnSpPr>
        <xdr:cNvPr id="137" name="直線コネクタ 136">
          <a:extLst>
            <a:ext uri="{FF2B5EF4-FFF2-40B4-BE49-F238E27FC236}">
              <a16:creationId xmlns:a16="http://schemas.microsoft.com/office/drawing/2014/main" id="{53331C9F-24DA-4ECC-AF75-CBED2DDBA9B3}"/>
            </a:ext>
          </a:extLst>
        </xdr:cNvPr>
        <xdr:cNvCxnSpPr/>
      </xdr:nvCxnSpPr>
      <xdr:spPr>
        <a:xfrm flipV="1">
          <a:off x="6924040" y="6439548"/>
          <a:ext cx="78994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45745</xdr:rowOff>
    </xdr:from>
    <xdr:to>
      <xdr:col>36</xdr:col>
      <xdr:colOff>165100</xdr:colOff>
      <xdr:row>38</xdr:row>
      <xdr:rowOff>147345</xdr:rowOff>
    </xdr:to>
    <xdr:sp macro="" textlink="">
      <xdr:nvSpPr>
        <xdr:cNvPr id="138" name="楕円 137">
          <a:extLst>
            <a:ext uri="{FF2B5EF4-FFF2-40B4-BE49-F238E27FC236}">
              <a16:creationId xmlns:a16="http://schemas.microsoft.com/office/drawing/2014/main" id="{10E66B69-33F5-415B-BBDE-AFB5C2E1F5BA}"/>
            </a:ext>
          </a:extLst>
        </xdr:cNvPr>
        <xdr:cNvSpPr/>
      </xdr:nvSpPr>
      <xdr:spPr>
        <a:xfrm>
          <a:off x="6098540" y="6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84658</xdr:rowOff>
    </xdr:from>
    <xdr:to>
      <xdr:col>41</xdr:col>
      <xdr:colOff>50800</xdr:colOff>
      <xdr:row>38</xdr:row>
      <xdr:rowOff>96545</xdr:rowOff>
    </xdr:to>
    <xdr:cxnSp macro="">
      <xdr:nvCxnSpPr>
        <xdr:cNvPr id="139" name="直線コネクタ 138">
          <a:extLst>
            <a:ext uri="{FF2B5EF4-FFF2-40B4-BE49-F238E27FC236}">
              <a16:creationId xmlns:a16="http://schemas.microsoft.com/office/drawing/2014/main" id="{D751EF97-3088-459A-B636-34A736F4F35F}"/>
            </a:ext>
          </a:extLst>
        </xdr:cNvPr>
        <xdr:cNvCxnSpPr/>
      </xdr:nvCxnSpPr>
      <xdr:spPr>
        <a:xfrm flipV="1">
          <a:off x="6149340" y="6454978"/>
          <a:ext cx="7747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30B19D53-D645-4667-9512-AE89D264F16D}"/>
            </a:ext>
          </a:extLst>
        </xdr:cNvPr>
        <xdr:cNvSpPr txBox="1"/>
      </xdr:nvSpPr>
      <xdr:spPr>
        <a:xfrm>
          <a:off x="8271587" y="676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CA052B9F-A39B-4194-AE1D-C0154A381AED}"/>
            </a:ext>
          </a:extLst>
        </xdr:cNvPr>
        <xdr:cNvSpPr txBox="1"/>
      </xdr:nvSpPr>
      <xdr:spPr>
        <a:xfrm>
          <a:off x="7509587" y="67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DF797ADE-F9D4-4376-84B8-BF873F335836}"/>
            </a:ext>
          </a:extLst>
        </xdr:cNvPr>
        <xdr:cNvSpPr txBox="1"/>
      </xdr:nvSpPr>
      <xdr:spPr>
        <a:xfrm>
          <a:off x="6712027" y="67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E3296093-F8DE-403D-85E0-D6868086AD75}"/>
            </a:ext>
          </a:extLst>
        </xdr:cNvPr>
        <xdr:cNvSpPr txBox="1"/>
      </xdr:nvSpPr>
      <xdr:spPr>
        <a:xfrm>
          <a:off x="5937327" y="67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93578</xdr:rowOff>
    </xdr:from>
    <xdr:ext cx="534377" cy="259045"/>
    <xdr:sp macro="" textlink="">
      <xdr:nvSpPr>
        <xdr:cNvPr id="144" name="n_1mainValue【道路】&#10;一人当たり延長">
          <a:extLst>
            <a:ext uri="{FF2B5EF4-FFF2-40B4-BE49-F238E27FC236}">
              <a16:creationId xmlns:a16="http://schemas.microsoft.com/office/drawing/2014/main" id="{B6C7E7B6-3279-43F7-BD89-99BCF02BEF79}"/>
            </a:ext>
          </a:extLst>
        </xdr:cNvPr>
        <xdr:cNvSpPr txBox="1"/>
      </xdr:nvSpPr>
      <xdr:spPr>
        <a:xfrm>
          <a:off x="8239271" y="59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136555</xdr:rowOff>
    </xdr:from>
    <xdr:ext cx="534377" cy="259045"/>
    <xdr:sp macro="" textlink="">
      <xdr:nvSpPr>
        <xdr:cNvPr id="145" name="n_2mainValue【道路】&#10;一人当たり延長">
          <a:extLst>
            <a:ext uri="{FF2B5EF4-FFF2-40B4-BE49-F238E27FC236}">
              <a16:creationId xmlns:a16="http://schemas.microsoft.com/office/drawing/2014/main" id="{8476FFCA-1B47-47C5-9B50-AFD8D8D29816}"/>
            </a:ext>
          </a:extLst>
        </xdr:cNvPr>
        <xdr:cNvSpPr txBox="1"/>
      </xdr:nvSpPr>
      <xdr:spPr>
        <a:xfrm>
          <a:off x="7477271" y="6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151985</xdr:rowOff>
    </xdr:from>
    <xdr:ext cx="534377" cy="259045"/>
    <xdr:sp macro="" textlink="">
      <xdr:nvSpPr>
        <xdr:cNvPr id="146" name="n_3mainValue【道路】&#10;一人当たり延長">
          <a:extLst>
            <a:ext uri="{FF2B5EF4-FFF2-40B4-BE49-F238E27FC236}">
              <a16:creationId xmlns:a16="http://schemas.microsoft.com/office/drawing/2014/main" id="{55C440BF-F53C-4B05-BA7C-891EC30AE8B6}"/>
            </a:ext>
          </a:extLst>
        </xdr:cNvPr>
        <xdr:cNvSpPr txBox="1"/>
      </xdr:nvSpPr>
      <xdr:spPr>
        <a:xfrm>
          <a:off x="6702571" y="61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163872</xdr:rowOff>
    </xdr:from>
    <xdr:ext cx="534377" cy="259045"/>
    <xdr:sp macro="" textlink="">
      <xdr:nvSpPr>
        <xdr:cNvPr id="147" name="n_4mainValue【道路】&#10;一人当たり延長">
          <a:extLst>
            <a:ext uri="{FF2B5EF4-FFF2-40B4-BE49-F238E27FC236}">
              <a16:creationId xmlns:a16="http://schemas.microsoft.com/office/drawing/2014/main" id="{02210792-EFDC-4410-9A34-D375027C8641}"/>
            </a:ext>
          </a:extLst>
        </xdr:cNvPr>
        <xdr:cNvSpPr txBox="1"/>
      </xdr:nvSpPr>
      <xdr:spPr>
        <a:xfrm>
          <a:off x="5905011" y="6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9B3930E-A12E-417D-ACA9-ECDDCBE29D8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01AD038-8BD9-44AF-85C5-B65BC855A8F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94F9D67-A3F6-4A8D-B5E6-52847273F1D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1172E92-12B4-408C-A1BF-499E59C8493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A2DB50F-A22B-44AB-8D87-1C3BFCED6D5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91869A7-03E4-42EC-87DC-5DE66582612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E77CA4B-A44B-4969-9B7F-B23CA605155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7886646-E3EB-44E2-A068-009C3C8F8DB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0BEF2E2-08C8-4E2F-BB94-9F7CF244E84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3F6E20F-1CCA-416F-86AE-0E74F272079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232DFA7-D491-4AD1-A489-8598DEBA3B6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0C1E8ED-6F95-42E4-98AF-CADB81ED5F9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50B5215-BE31-4E52-A7A1-37FAABF213A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71F920B-C699-4A31-945C-6832031ABA4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C1C6D4B-B50D-4DD2-808E-C57FFA347B8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7ADCEBD-DB36-452B-8683-1E94E435ED1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F7D5707-8FC9-4DA1-B5EA-83ECFD63F41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593F50D-1636-40E3-A377-337456BCADA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9F88B43-C2CA-4D79-ABC5-BA974677831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2FD906F-C945-4079-B258-8DBCA2C87B4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4430DD6-886A-46E9-B690-CB6169DB934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CA4894E-9319-44F2-8C2A-BADEC795196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B78F430-2BD3-49C6-AEEC-C014C79E34C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71A1831-C0B7-4517-9B29-CB33B591247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4A31834-E2AE-40C7-9B50-2C3A191DA4D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77180DA6-BA21-4E64-A8F2-CBA5F165EA0E}"/>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F39BDF9-3F97-400E-BD46-D8DAE00351CB}"/>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4B20E234-2AE7-49F9-8965-72CF4FD22BA4}"/>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A41C57E-F8A6-4A15-A32C-5A1135FF31C4}"/>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C3635179-49D1-407D-89AF-49B89838AD6C}"/>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74E8C75-A3BE-4586-BFA6-2ECCC205A130}"/>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2847475F-57E3-44FE-961C-ECB05B30CA7A}"/>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9249E8FB-25D8-44F2-8B6D-6F84580A878D}"/>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33295B6D-E091-4A72-9A37-B0E3C428419B}"/>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62EBD5A3-C392-422D-B9A4-BB06DB0E00A6}"/>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F8E919B8-E383-4A7C-B4B9-FF13B6D79888}"/>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975C199-7702-41BB-9C0E-7EBB54C184D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0181E0-839B-4BDF-98C1-B38AA8EDA28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F23563-95BB-4354-B990-BFE7B6F0C8E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0FD972-C7DC-48C6-9845-1BE31D6F4B6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B342FE3-C29D-4EF3-8096-1295B0C034F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9" name="楕円 188">
          <a:extLst>
            <a:ext uri="{FF2B5EF4-FFF2-40B4-BE49-F238E27FC236}">
              <a16:creationId xmlns:a16="http://schemas.microsoft.com/office/drawing/2014/main" id="{714B5AF4-3304-4193-BB5D-3D962EFFD1A0}"/>
            </a:ext>
          </a:extLst>
        </xdr:cNvPr>
        <xdr:cNvSpPr/>
      </xdr:nvSpPr>
      <xdr:spPr>
        <a:xfrm>
          <a:off x="4036060" y="10328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0EEC90E-BBAF-40D1-9AB5-D505882B3A6B}"/>
            </a:ext>
          </a:extLst>
        </xdr:cNvPr>
        <xdr:cNvSpPr txBox="1"/>
      </xdr:nvSpPr>
      <xdr:spPr>
        <a:xfrm>
          <a:off x="4124960" y="10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1" name="楕円 190">
          <a:extLst>
            <a:ext uri="{FF2B5EF4-FFF2-40B4-BE49-F238E27FC236}">
              <a16:creationId xmlns:a16="http://schemas.microsoft.com/office/drawing/2014/main" id="{ED9293D5-B03C-4A33-9644-527D219735A9}"/>
            </a:ext>
          </a:extLst>
        </xdr:cNvPr>
        <xdr:cNvSpPr/>
      </xdr:nvSpPr>
      <xdr:spPr>
        <a:xfrm>
          <a:off x="3312160" y="1030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153488</xdr:rowOff>
    </xdr:to>
    <xdr:cxnSp macro="">
      <xdr:nvCxnSpPr>
        <xdr:cNvPr id="192" name="直線コネクタ 191">
          <a:extLst>
            <a:ext uri="{FF2B5EF4-FFF2-40B4-BE49-F238E27FC236}">
              <a16:creationId xmlns:a16="http://schemas.microsoft.com/office/drawing/2014/main" id="{17704F32-88C8-4972-9757-105C85C0194E}"/>
            </a:ext>
          </a:extLst>
        </xdr:cNvPr>
        <xdr:cNvCxnSpPr/>
      </xdr:nvCxnSpPr>
      <xdr:spPr>
        <a:xfrm>
          <a:off x="3355340" y="10353403"/>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93" name="楕円 192">
          <a:extLst>
            <a:ext uri="{FF2B5EF4-FFF2-40B4-BE49-F238E27FC236}">
              <a16:creationId xmlns:a16="http://schemas.microsoft.com/office/drawing/2014/main" id="{43284514-BFAD-4857-A1A7-0F0F68322585}"/>
            </a:ext>
          </a:extLst>
        </xdr:cNvPr>
        <xdr:cNvSpPr/>
      </xdr:nvSpPr>
      <xdr:spPr>
        <a:xfrm>
          <a:off x="251460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127363</xdr:rowOff>
    </xdr:to>
    <xdr:cxnSp macro="">
      <xdr:nvCxnSpPr>
        <xdr:cNvPr id="194" name="直線コネクタ 193">
          <a:extLst>
            <a:ext uri="{FF2B5EF4-FFF2-40B4-BE49-F238E27FC236}">
              <a16:creationId xmlns:a16="http://schemas.microsoft.com/office/drawing/2014/main" id="{46D84521-D2A3-4379-BCEB-934D0D1A9FF2}"/>
            </a:ext>
          </a:extLst>
        </xdr:cNvPr>
        <xdr:cNvCxnSpPr/>
      </xdr:nvCxnSpPr>
      <xdr:spPr>
        <a:xfrm>
          <a:off x="2565400" y="1032727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5" name="楕円 194">
          <a:extLst>
            <a:ext uri="{FF2B5EF4-FFF2-40B4-BE49-F238E27FC236}">
              <a16:creationId xmlns:a16="http://schemas.microsoft.com/office/drawing/2014/main" id="{2BA21713-8ABE-49C2-B8C1-782CB372A14D}"/>
            </a:ext>
          </a:extLst>
        </xdr:cNvPr>
        <xdr:cNvSpPr/>
      </xdr:nvSpPr>
      <xdr:spPr>
        <a:xfrm>
          <a:off x="173990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101237</xdr:rowOff>
    </xdr:to>
    <xdr:cxnSp macro="">
      <xdr:nvCxnSpPr>
        <xdr:cNvPr id="196" name="直線コネクタ 195">
          <a:extLst>
            <a:ext uri="{FF2B5EF4-FFF2-40B4-BE49-F238E27FC236}">
              <a16:creationId xmlns:a16="http://schemas.microsoft.com/office/drawing/2014/main" id="{8D7E8083-8716-419A-A166-122333DBF08D}"/>
            </a:ext>
          </a:extLst>
        </xdr:cNvPr>
        <xdr:cNvCxnSpPr/>
      </xdr:nvCxnSpPr>
      <xdr:spPr>
        <a:xfrm>
          <a:off x="1790700" y="10299518"/>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7" name="楕円 196">
          <a:extLst>
            <a:ext uri="{FF2B5EF4-FFF2-40B4-BE49-F238E27FC236}">
              <a16:creationId xmlns:a16="http://schemas.microsoft.com/office/drawing/2014/main" id="{18D0D6BA-4E7D-4874-B37B-7B1986BC67C4}"/>
            </a:ext>
          </a:extLst>
        </xdr:cNvPr>
        <xdr:cNvSpPr/>
      </xdr:nvSpPr>
      <xdr:spPr>
        <a:xfrm>
          <a:off x="965200" y="10226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73478</xdr:rowOff>
    </xdr:to>
    <xdr:cxnSp macro="">
      <xdr:nvCxnSpPr>
        <xdr:cNvPr id="198" name="直線コネクタ 197">
          <a:extLst>
            <a:ext uri="{FF2B5EF4-FFF2-40B4-BE49-F238E27FC236}">
              <a16:creationId xmlns:a16="http://schemas.microsoft.com/office/drawing/2014/main" id="{B1D6F27C-745D-41F0-809D-BB8B88098101}"/>
            </a:ext>
          </a:extLst>
        </xdr:cNvPr>
        <xdr:cNvCxnSpPr/>
      </xdr:nvCxnSpPr>
      <xdr:spPr>
        <a:xfrm>
          <a:off x="1008380" y="10273393"/>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1330C59-5225-40B3-8B28-3923FAFA72BE}"/>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6E99C47-8FFA-4413-A44E-B96E030DC6DD}"/>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BED5360-343C-4DF5-BAEF-9E9A978D6BF6}"/>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9139193-9981-41B1-8E90-02C8200DEC76}"/>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AE3641A-7042-428B-87C3-5CB20E7806A8}"/>
            </a:ext>
          </a:extLst>
        </xdr:cNvPr>
        <xdr:cNvSpPr txBox="1"/>
      </xdr:nvSpPr>
      <xdr:spPr>
        <a:xfrm>
          <a:off x="3170564" y="103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C9DF15B-5328-4473-981D-8A927D724AD9}"/>
            </a:ext>
          </a:extLst>
        </xdr:cNvPr>
        <xdr:cNvSpPr txBox="1"/>
      </xdr:nvSpPr>
      <xdr:spPr>
        <a:xfrm>
          <a:off x="2385704" y="103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61DF394-CDE7-4915-BDC8-CBAB9671AA63}"/>
            </a:ext>
          </a:extLst>
        </xdr:cNvPr>
        <xdr:cNvSpPr txBox="1"/>
      </xdr:nvSpPr>
      <xdr:spPr>
        <a:xfrm>
          <a:off x="16110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46D0183-F8B6-4008-9352-B5351EA22981}"/>
            </a:ext>
          </a:extLst>
        </xdr:cNvPr>
        <xdr:cNvSpPr txBox="1"/>
      </xdr:nvSpPr>
      <xdr:spPr>
        <a:xfrm>
          <a:off x="8363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B0973BA-7CBE-4BBA-8738-C7A93D86737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D46595A-7E14-4164-A417-471641AA979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2A590BD-2C10-49D3-B511-0E79F6FB466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F9C4E3B-AE40-440A-B7AD-6AD257DA9D6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F41A1D7-E686-4D5B-9860-F28A6DD90A0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51F4945-DAD1-40C1-AD89-A8B8A7A88C6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4D0AE36-4364-4307-AA32-CD242334B27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C176326-61A3-4470-B841-29786CB6381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315F59C-42A0-4401-9145-AEF70510445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C7DFC79-2E2B-443E-BC4D-630F758EF63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D9388AE-BD61-41CA-93E2-29F692E0D21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6607D87-EBB8-4AE3-AFA1-B17BE670591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FDB451A-26AB-4D04-AF2B-669AB1A9EDB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C0A356A-7CAE-4507-88D5-498C6318C97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10A575E-B797-4D87-8352-8BA86B53531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F15368A-2194-47AE-8B48-92896D5CC1C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E5FFF66-2C85-4803-8210-6E07CC36D03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DA28DE8-ECB3-4DA0-928C-250409775781}"/>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5D14935-9F68-4E29-AEEA-2F2F88E09E6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B4DB1F9-7CFF-4EBB-B9E3-649777320CE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F2E53E5-E2D4-4992-877A-11ED135F579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849E2EA-170F-4C53-A85E-77281DE931C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274A5E9-A8A5-4A5A-B44F-50990100A2E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4B36814-30F9-4D41-AC3A-E915FDD3DD57}"/>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4E6A53D-B4F0-4800-963C-8E55A69E7DDE}"/>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6D6DE148-2EB5-4389-A1A7-E24D1C895845}"/>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E392013-8FB1-49D9-8424-15C49E2E6315}"/>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75FDFA22-5171-4662-A070-3F36961AEEFD}"/>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721A18B-E210-4923-9825-21562E96B9C9}"/>
            </a:ext>
          </a:extLst>
        </xdr:cNvPr>
        <xdr:cNvSpPr txBox="1"/>
      </xdr:nvSpPr>
      <xdr:spPr>
        <a:xfrm>
          <a:off x="9258300" y="1053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BF6F1835-B1EC-4FDC-B491-F816771E361D}"/>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BAB80AE8-1DA4-454D-B4D4-99E9E35FAEDA}"/>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3C194ED-576B-415A-8D60-CD2A8E44FA10}"/>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DB925564-93CC-4969-A193-A3D53BCD29B1}"/>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BA9809C7-7DDC-4D78-83E0-D37524F7D713}"/>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2BE6F57-9150-4156-9D99-BAE5D67E7F8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270323-C8F1-44D2-936A-3A618270248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247285-35A3-4313-8157-869DD871905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C42000-DA13-4059-97F6-9542EE7FDC9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89459D-53C2-450B-8136-1A93BD7D66E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155581</xdr:rowOff>
    </xdr:from>
    <xdr:to>
      <xdr:col>55</xdr:col>
      <xdr:colOff>50800</xdr:colOff>
      <xdr:row>61</xdr:row>
      <xdr:rowOff>85731</xdr:rowOff>
    </xdr:to>
    <xdr:sp macro="" textlink="">
      <xdr:nvSpPr>
        <xdr:cNvPr id="246" name="楕円 245">
          <a:extLst>
            <a:ext uri="{FF2B5EF4-FFF2-40B4-BE49-F238E27FC236}">
              <a16:creationId xmlns:a16="http://schemas.microsoft.com/office/drawing/2014/main" id="{E0FDB917-EE89-43F4-80F0-41F0237D488C}"/>
            </a:ext>
          </a:extLst>
        </xdr:cNvPr>
        <xdr:cNvSpPr/>
      </xdr:nvSpPr>
      <xdr:spPr>
        <a:xfrm>
          <a:off x="9192260" y="10213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7008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5647172-B1DA-45EF-ABA8-7C38C1239067}"/>
            </a:ext>
          </a:extLst>
        </xdr:cNvPr>
        <xdr:cNvSpPr txBox="1"/>
      </xdr:nvSpPr>
      <xdr:spPr>
        <a:xfrm>
          <a:off x="9258300" y="1006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161279</xdr:rowOff>
    </xdr:from>
    <xdr:to>
      <xdr:col>50</xdr:col>
      <xdr:colOff>165100</xdr:colOff>
      <xdr:row>61</xdr:row>
      <xdr:rowOff>91429</xdr:rowOff>
    </xdr:to>
    <xdr:sp macro="" textlink="">
      <xdr:nvSpPr>
        <xdr:cNvPr id="248" name="楕円 247">
          <a:extLst>
            <a:ext uri="{FF2B5EF4-FFF2-40B4-BE49-F238E27FC236}">
              <a16:creationId xmlns:a16="http://schemas.microsoft.com/office/drawing/2014/main" id="{15DD00FE-6A51-4C0F-B694-7A268CA93998}"/>
            </a:ext>
          </a:extLst>
        </xdr:cNvPr>
        <xdr:cNvSpPr/>
      </xdr:nvSpPr>
      <xdr:spPr>
        <a:xfrm>
          <a:off x="8445500" y="10219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34931</xdr:rowOff>
    </xdr:from>
    <xdr:to>
      <xdr:col>55</xdr:col>
      <xdr:colOff>0</xdr:colOff>
      <xdr:row>61</xdr:row>
      <xdr:rowOff>40629</xdr:rowOff>
    </xdr:to>
    <xdr:cxnSp macro="">
      <xdr:nvCxnSpPr>
        <xdr:cNvPr id="249" name="直線コネクタ 248">
          <a:extLst>
            <a:ext uri="{FF2B5EF4-FFF2-40B4-BE49-F238E27FC236}">
              <a16:creationId xmlns:a16="http://schemas.microsoft.com/office/drawing/2014/main" id="{473C2F60-328B-457B-AC23-B23453E5B0C9}"/>
            </a:ext>
          </a:extLst>
        </xdr:cNvPr>
        <xdr:cNvCxnSpPr/>
      </xdr:nvCxnSpPr>
      <xdr:spPr>
        <a:xfrm flipV="1">
          <a:off x="8496300" y="10260971"/>
          <a:ext cx="7239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167016</xdr:rowOff>
    </xdr:from>
    <xdr:to>
      <xdr:col>46</xdr:col>
      <xdr:colOff>38100</xdr:colOff>
      <xdr:row>61</xdr:row>
      <xdr:rowOff>97166</xdr:rowOff>
    </xdr:to>
    <xdr:sp macro="" textlink="">
      <xdr:nvSpPr>
        <xdr:cNvPr id="250" name="楕円 249">
          <a:extLst>
            <a:ext uri="{FF2B5EF4-FFF2-40B4-BE49-F238E27FC236}">
              <a16:creationId xmlns:a16="http://schemas.microsoft.com/office/drawing/2014/main" id="{0B29F486-D622-44D9-99C1-6C54E2773F91}"/>
            </a:ext>
          </a:extLst>
        </xdr:cNvPr>
        <xdr:cNvSpPr/>
      </xdr:nvSpPr>
      <xdr:spPr>
        <a:xfrm>
          <a:off x="7670800" y="10225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40629</xdr:rowOff>
    </xdr:from>
    <xdr:to>
      <xdr:col>50</xdr:col>
      <xdr:colOff>114300</xdr:colOff>
      <xdr:row>61</xdr:row>
      <xdr:rowOff>46366</xdr:rowOff>
    </xdr:to>
    <xdr:cxnSp macro="">
      <xdr:nvCxnSpPr>
        <xdr:cNvPr id="251" name="直線コネクタ 250">
          <a:extLst>
            <a:ext uri="{FF2B5EF4-FFF2-40B4-BE49-F238E27FC236}">
              <a16:creationId xmlns:a16="http://schemas.microsoft.com/office/drawing/2014/main" id="{23302820-9AB0-4307-B173-B2433A78B7EA}"/>
            </a:ext>
          </a:extLst>
        </xdr:cNvPr>
        <xdr:cNvCxnSpPr/>
      </xdr:nvCxnSpPr>
      <xdr:spPr>
        <a:xfrm flipV="1">
          <a:off x="7713980" y="10266669"/>
          <a:ext cx="78232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5513</xdr:rowOff>
    </xdr:from>
    <xdr:to>
      <xdr:col>41</xdr:col>
      <xdr:colOff>101600</xdr:colOff>
      <xdr:row>61</xdr:row>
      <xdr:rowOff>107113</xdr:rowOff>
    </xdr:to>
    <xdr:sp macro="" textlink="">
      <xdr:nvSpPr>
        <xdr:cNvPr id="252" name="楕円 251">
          <a:extLst>
            <a:ext uri="{FF2B5EF4-FFF2-40B4-BE49-F238E27FC236}">
              <a16:creationId xmlns:a16="http://schemas.microsoft.com/office/drawing/2014/main" id="{3E8CE819-9125-4FA8-91F2-41013E31D692}"/>
            </a:ext>
          </a:extLst>
        </xdr:cNvPr>
        <xdr:cNvSpPr/>
      </xdr:nvSpPr>
      <xdr:spPr>
        <a:xfrm>
          <a:off x="6873240" y="10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46366</xdr:rowOff>
    </xdr:from>
    <xdr:to>
      <xdr:col>45</xdr:col>
      <xdr:colOff>177800</xdr:colOff>
      <xdr:row>61</xdr:row>
      <xdr:rowOff>56313</xdr:rowOff>
    </xdr:to>
    <xdr:cxnSp macro="">
      <xdr:nvCxnSpPr>
        <xdr:cNvPr id="253" name="直線コネクタ 252">
          <a:extLst>
            <a:ext uri="{FF2B5EF4-FFF2-40B4-BE49-F238E27FC236}">
              <a16:creationId xmlns:a16="http://schemas.microsoft.com/office/drawing/2014/main" id="{91572B39-0346-4593-A7E2-169E46905690}"/>
            </a:ext>
          </a:extLst>
        </xdr:cNvPr>
        <xdr:cNvCxnSpPr/>
      </xdr:nvCxnSpPr>
      <xdr:spPr>
        <a:xfrm flipV="1">
          <a:off x="6924040" y="10272406"/>
          <a:ext cx="789940" cy="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13963</xdr:rowOff>
    </xdr:from>
    <xdr:to>
      <xdr:col>36</xdr:col>
      <xdr:colOff>165100</xdr:colOff>
      <xdr:row>61</xdr:row>
      <xdr:rowOff>115563</xdr:rowOff>
    </xdr:to>
    <xdr:sp macro="" textlink="">
      <xdr:nvSpPr>
        <xdr:cNvPr id="254" name="楕円 253">
          <a:extLst>
            <a:ext uri="{FF2B5EF4-FFF2-40B4-BE49-F238E27FC236}">
              <a16:creationId xmlns:a16="http://schemas.microsoft.com/office/drawing/2014/main" id="{15A2ED7F-EF86-451D-9D88-7E9FA51D0105}"/>
            </a:ext>
          </a:extLst>
        </xdr:cNvPr>
        <xdr:cNvSpPr/>
      </xdr:nvSpPr>
      <xdr:spPr>
        <a:xfrm>
          <a:off x="6098540" y="102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56313</xdr:rowOff>
    </xdr:from>
    <xdr:to>
      <xdr:col>41</xdr:col>
      <xdr:colOff>50800</xdr:colOff>
      <xdr:row>61</xdr:row>
      <xdr:rowOff>64763</xdr:rowOff>
    </xdr:to>
    <xdr:cxnSp macro="">
      <xdr:nvCxnSpPr>
        <xdr:cNvPr id="255" name="直線コネクタ 254">
          <a:extLst>
            <a:ext uri="{FF2B5EF4-FFF2-40B4-BE49-F238E27FC236}">
              <a16:creationId xmlns:a16="http://schemas.microsoft.com/office/drawing/2014/main" id="{78D11C15-9236-4526-80E8-E71F72830671}"/>
            </a:ext>
          </a:extLst>
        </xdr:cNvPr>
        <xdr:cNvCxnSpPr/>
      </xdr:nvCxnSpPr>
      <xdr:spPr>
        <a:xfrm flipV="1">
          <a:off x="6149340" y="10282353"/>
          <a:ext cx="774700" cy="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F9FE053-AE3F-48B5-A822-59CB4806101B}"/>
            </a:ext>
          </a:extLst>
        </xdr:cNvPr>
        <xdr:cNvSpPr txBox="1"/>
      </xdr:nvSpPr>
      <xdr:spPr>
        <a:xfrm>
          <a:off x="8214575" y="1064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661D9BF-B8B7-4D0C-95BD-746438D4252C}"/>
            </a:ext>
          </a:extLst>
        </xdr:cNvPr>
        <xdr:cNvSpPr txBox="1"/>
      </xdr:nvSpPr>
      <xdr:spPr>
        <a:xfrm>
          <a:off x="7444955" y="1064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0A1CA92-23AE-46D5-994D-A71D3E5DA162}"/>
            </a:ext>
          </a:extLst>
        </xdr:cNvPr>
        <xdr:cNvSpPr txBox="1"/>
      </xdr:nvSpPr>
      <xdr:spPr>
        <a:xfrm>
          <a:off x="6670255" y="1059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006558D-21A0-4339-ACF0-FF1D8BC366CF}"/>
            </a:ext>
          </a:extLst>
        </xdr:cNvPr>
        <xdr:cNvSpPr txBox="1"/>
      </xdr:nvSpPr>
      <xdr:spPr>
        <a:xfrm>
          <a:off x="5872695" y="1060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107956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CA044A1-65B8-41CF-ACD2-50C51ED0F5FB}"/>
            </a:ext>
          </a:extLst>
        </xdr:cNvPr>
        <xdr:cNvSpPr txBox="1"/>
      </xdr:nvSpPr>
      <xdr:spPr>
        <a:xfrm>
          <a:off x="8214575" y="999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113693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992D0C0-5C23-4A6E-9A13-8F9CB4153C6B}"/>
            </a:ext>
          </a:extLst>
        </xdr:cNvPr>
        <xdr:cNvSpPr txBox="1"/>
      </xdr:nvSpPr>
      <xdr:spPr>
        <a:xfrm>
          <a:off x="7444955" y="100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123640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2391E33-CF37-4871-AC27-F17C9B4946EA}"/>
            </a:ext>
          </a:extLst>
        </xdr:cNvPr>
        <xdr:cNvSpPr txBox="1"/>
      </xdr:nvSpPr>
      <xdr:spPr>
        <a:xfrm>
          <a:off x="6670255" y="1001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132090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07E51E3-A66C-4406-BB1C-71A4EA15BB8B}"/>
            </a:ext>
          </a:extLst>
        </xdr:cNvPr>
        <xdr:cNvSpPr txBox="1"/>
      </xdr:nvSpPr>
      <xdr:spPr>
        <a:xfrm>
          <a:off x="5872695" y="100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C248B82-643E-4247-A338-26DB9F9E653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58BAAD7-4C43-485E-9D10-0E948FC746E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6DAC2E1-71CC-4ADA-B3E7-7D3C7E181ED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9674DFF-A296-45AC-9B89-9130ADE3AD4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5EC1D1-4D7F-4DE8-B06B-EBCCD352215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D4E0237-AD8B-4165-B7AD-A3F71F39E38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56259A7-BC8C-4EDF-810F-A8870490DB5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9904B8F-6D7A-4C3E-B662-3DB527F7728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078421D-A97D-4BFD-9CDA-3CAB0211C37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C3FD35D-3018-4CEC-8094-9BCDE88D268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64AE50C-BA69-4C33-8CC0-4491495180E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90C507A-84D3-4537-9F1C-65461045DC0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8FA8B16-1E78-4022-A60E-DD531C08FA9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2BE27297-CF64-473D-BACB-ED74C074681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3F9E55B-3755-4F6C-8E36-2E16D8046B9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43912E9-5196-4692-A1ED-9C12D6C23A8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4ED9CD76-46AE-4167-8F91-E40497D4AE0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B9ADAF6-894F-4567-90A4-69AF0DC16DD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98AC1BB-0B79-411C-B63F-C8D445DC6CBD}"/>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4D1F84E-58D6-429B-8063-DF0447C6A3C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AFC903B-49E6-4A9C-B3CB-1A7B65B071A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C486CFB-B7CA-487A-8C43-2E91F6A967A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1FA8A79-3741-4735-A330-22AAA7155CC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76A3421-2A44-4ADE-874B-C742EE0A66A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4AAEF57-26AF-4D4F-99C9-029FBFAB3BC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1595327-4B9E-4323-B7F7-737877D0E0A1}"/>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E63F126-64A7-4E78-962D-B912E411865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206FBB20-747E-4E64-8886-A122D8E7D4A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AB000503-2807-4017-A5E0-2B8B73DCD155}"/>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F95E3F1A-3A74-405F-B9D2-B4EADFFA9B52}"/>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52EC6ED3-93F8-44C6-9AA0-7EA5DC0BC739}"/>
            </a:ext>
          </a:extLst>
        </xdr:cNvPr>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89597D27-53D9-4666-9078-0CD0BBABE5FB}"/>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918D6202-F9A3-46F7-AA01-79D625693073}"/>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EE65F273-1134-46F7-A826-6A2E75A33ACE}"/>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F7EC6271-AC4E-40C9-A409-192A89BD2719}"/>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E2044FA5-9119-4D21-912B-BF7672D374C2}"/>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8C5D37-438A-4126-884A-194DEA81DB0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427C4BF-B968-428D-A50D-0E8BD47843A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621B395-2473-45CC-8320-44E38B10011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E481A85-0A84-427A-9BA4-975B88392C9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E94B66-A0EC-4858-845A-318F3823F6B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46082</xdr:rowOff>
    </xdr:from>
    <xdr:to>
      <xdr:col>24</xdr:col>
      <xdr:colOff>114300</xdr:colOff>
      <xdr:row>84</xdr:row>
      <xdr:rowOff>147682</xdr:rowOff>
    </xdr:to>
    <xdr:sp macro="" textlink="">
      <xdr:nvSpPr>
        <xdr:cNvPr id="305" name="楕円 304">
          <a:extLst>
            <a:ext uri="{FF2B5EF4-FFF2-40B4-BE49-F238E27FC236}">
              <a16:creationId xmlns:a16="http://schemas.microsoft.com/office/drawing/2014/main" id="{B181B740-6911-439C-89B0-147294DDB324}"/>
            </a:ext>
          </a:extLst>
        </xdr:cNvPr>
        <xdr:cNvSpPr/>
      </xdr:nvSpPr>
      <xdr:spPr>
        <a:xfrm>
          <a:off x="4036060" y="141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24509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0C04F50-677B-4D8C-9FCD-9928F7FCE240}"/>
            </a:ext>
          </a:extLst>
        </xdr:cNvPr>
        <xdr:cNvSpPr txBox="1"/>
      </xdr:nvSpPr>
      <xdr:spPr>
        <a:xfrm>
          <a:off x="4124960" y="1410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18324</xdr:rowOff>
    </xdr:from>
    <xdr:to>
      <xdr:col>20</xdr:col>
      <xdr:colOff>38100</xdr:colOff>
      <xdr:row>84</xdr:row>
      <xdr:rowOff>119924</xdr:rowOff>
    </xdr:to>
    <xdr:sp macro="" textlink="">
      <xdr:nvSpPr>
        <xdr:cNvPr id="307" name="楕円 306">
          <a:extLst>
            <a:ext uri="{FF2B5EF4-FFF2-40B4-BE49-F238E27FC236}">
              <a16:creationId xmlns:a16="http://schemas.microsoft.com/office/drawing/2014/main" id="{86FF6AD1-36B3-40FE-A68F-132C9E1C9A61}"/>
            </a:ext>
          </a:extLst>
        </xdr:cNvPr>
        <xdr:cNvSpPr/>
      </xdr:nvSpPr>
      <xdr:spPr>
        <a:xfrm>
          <a:off x="3312160" y="14100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69124</xdr:rowOff>
    </xdr:from>
    <xdr:to>
      <xdr:col>24</xdr:col>
      <xdr:colOff>63500</xdr:colOff>
      <xdr:row>84</xdr:row>
      <xdr:rowOff>96882</xdr:rowOff>
    </xdr:to>
    <xdr:cxnSp macro="">
      <xdr:nvCxnSpPr>
        <xdr:cNvPr id="308" name="直線コネクタ 307">
          <a:extLst>
            <a:ext uri="{FF2B5EF4-FFF2-40B4-BE49-F238E27FC236}">
              <a16:creationId xmlns:a16="http://schemas.microsoft.com/office/drawing/2014/main" id="{E7893BF6-E90F-4BB7-8A92-FDEE45EED365}"/>
            </a:ext>
          </a:extLst>
        </xdr:cNvPr>
        <xdr:cNvCxnSpPr/>
      </xdr:nvCxnSpPr>
      <xdr:spPr>
        <a:xfrm>
          <a:off x="3355340" y="14150884"/>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162016</xdr:rowOff>
    </xdr:from>
    <xdr:to>
      <xdr:col>15</xdr:col>
      <xdr:colOff>101600</xdr:colOff>
      <xdr:row>84</xdr:row>
      <xdr:rowOff>92166</xdr:rowOff>
    </xdr:to>
    <xdr:sp macro="" textlink="">
      <xdr:nvSpPr>
        <xdr:cNvPr id="309" name="楕円 308">
          <a:extLst>
            <a:ext uri="{FF2B5EF4-FFF2-40B4-BE49-F238E27FC236}">
              <a16:creationId xmlns:a16="http://schemas.microsoft.com/office/drawing/2014/main" id="{6359A06D-B9C8-462C-BBFC-1EC7A01424E4}"/>
            </a:ext>
          </a:extLst>
        </xdr:cNvPr>
        <xdr:cNvSpPr/>
      </xdr:nvSpPr>
      <xdr:spPr>
        <a:xfrm>
          <a:off x="2514600" y="1407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41366</xdr:rowOff>
    </xdr:from>
    <xdr:to>
      <xdr:col>19</xdr:col>
      <xdr:colOff>177800</xdr:colOff>
      <xdr:row>84</xdr:row>
      <xdr:rowOff>69124</xdr:rowOff>
    </xdr:to>
    <xdr:cxnSp macro="">
      <xdr:nvCxnSpPr>
        <xdr:cNvPr id="310" name="直線コネクタ 309">
          <a:extLst>
            <a:ext uri="{FF2B5EF4-FFF2-40B4-BE49-F238E27FC236}">
              <a16:creationId xmlns:a16="http://schemas.microsoft.com/office/drawing/2014/main" id="{3EEEB9A8-D06B-46AA-8664-B0F59172D861}"/>
            </a:ext>
          </a:extLst>
        </xdr:cNvPr>
        <xdr:cNvCxnSpPr/>
      </xdr:nvCxnSpPr>
      <xdr:spPr>
        <a:xfrm>
          <a:off x="2565400" y="1412312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11" name="楕円 310">
          <a:extLst>
            <a:ext uri="{FF2B5EF4-FFF2-40B4-BE49-F238E27FC236}">
              <a16:creationId xmlns:a16="http://schemas.microsoft.com/office/drawing/2014/main" id="{40023C97-8ABE-44F5-AFDC-E73E18C87033}"/>
            </a:ext>
          </a:extLst>
        </xdr:cNvPr>
        <xdr:cNvSpPr/>
      </xdr:nvSpPr>
      <xdr:spPr>
        <a:xfrm>
          <a:off x="173990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41366</xdr:rowOff>
    </xdr:to>
    <xdr:cxnSp macro="">
      <xdr:nvCxnSpPr>
        <xdr:cNvPr id="312" name="直線コネクタ 311">
          <a:extLst>
            <a:ext uri="{FF2B5EF4-FFF2-40B4-BE49-F238E27FC236}">
              <a16:creationId xmlns:a16="http://schemas.microsoft.com/office/drawing/2014/main" id="{1FD7A3CB-031B-41D9-AED6-8599E2A03439}"/>
            </a:ext>
          </a:extLst>
        </xdr:cNvPr>
        <xdr:cNvCxnSpPr/>
      </xdr:nvCxnSpPr>
      <xdr:spPr>
        <a:xfrm>
          <a:off x="1790700" y="14096999"/>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142421</xdr:rowOff>
    </xdr:from>
    <xdr:to>
      <xdr:col>6</xdr:col>
      <xdr:colOff>38100</xdr:colOff>
      <xdr:row>84</xdr:row>
      <xdr:rowOff>72571</xdr:rowOff>
    </xdr:to>
    <xdr:sp macro="" textlink="">
      <xdr:nvSpPr>
        <xdr:cNvPr id="313" name="楕円 312">
          <a:extLst>
            <a:ext uri="{FF2B5EF4-FFF2-40B4-BE49-F238E27FC236}">
              <a16:creationId xmlns:a16="http://schemas.microsoft.com/office/drawing/2014/main" id="{A2940FD2-B7BD-416D-9950-D13D8F008DBF}"/>
            </a:ext>
          </a:extLst>
        </xdr:cNvPr>
        <xdr:cNvSpPr/>
      </xdr:nvSpPr>
      <xdr:spPr>
        <a:xfrm>
          <a:off x="96520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21771</xdr:rowOff>
    </xdr:to>
    <xdr:cxnSp macro="">
      <xdr:nvCxnSpPr>
        <xdr:cNvPr id="314" name="直線コネクタ 313">
          <a:extLst>
            <a:ext uri="{FF2B5EF4-FFF2-40B4-BE49-F238E27FC236}">
              <a16:creationId xmlns:a16="http://schemas.microsoft.com/office/drawing/2014/main" id="{1928FB82-0A4A-4946-85D8-82138E9DA4EC}"/>
            </a:ext>
          </a:extLst>
        </xdr:cNvPr>
        <xdr:cNvCxnSpPr/>
      </xdr:nvCxnSpPr>
      <xdr:spPr>
        <a:xfrm flipV="1">
          <a:off x="1008380" y="14096999"/>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8291BBF3-D20A-4C20-B052-908280ACB65A}"/>
            </a:ext>
          </a:extLst>
        </xdr:cNvPr>
        <xdr:cNvSpPr txBox="1"/>
      </xdr:nvSpPr>
      <xdr:spPr>
        <a:xfrm>
          <a:off x="317056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C0776D0C-8174-43F5-9942-CD090171CB39}"/>
            </a:ext>
          </a:extLst>
        </xdr:cNvPr>
        <xdr:cNvSpPr txBox="1"/>
      </xdr:nvSpPr>
      <xdr:spPr>
        <a:xfrm>
          <a:off x="238570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AAC1844D-27A4-4A64-B6CE-9B9F10788078}"/>
            </a:ext>
          </a:extLst>
        </xdr:cNvPr>
        <xdr:cNvSpPr txBox="1"/>
      </xdr:nvSpPr>
      <xdr:spPr>
        <a:xfrm>
          <a:off x="16110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6A5A64BB-5796-4E70-9B72-795E6169D948}"/>
            </a:ext>
          </a:extLst>
        </xdr:cNvPr>
        <xdr:cNvSpPr txBox="1"/>
      </xdr:nvSpPr>
      <xdr:spPr>
        <a:xfrm>
          <a:off x="8363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111051</xdr:rowOff>
    </xdr:from>
    <xdr:ext cx="405111" cy="259045"/>
    <xdr:sp macro="" textlink="">
      <xdr:nvSpPr>
        <xdr:cNvPr id="319" name="n_1mainValue【公営住宅】&#10;有形固定資産減価償却率">
          <a:extLst>
            <a:ext uri="{FF2B5EF4-FFF2-40B4-BE49-F238E27FC236}">
              <a16:creationId xmlns:a16="http://schemas.microsoft.com/office/drawing/2014/main" id="{2CEC1F73-B926-46B0-B55A-BF9E7ED1F97C}"/>
            </a:ext>
          </a:extLst>
        </xdr:cNvPr>
        <xdr:cNvSpPr txBox="1"/>
      </xdr:nvSpPr>
      <xdr:spPr>
        <a:xfrm>
          <a:off x="317056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83293</xdr:rowOff>
    </xdr:from>
    <xdr:ext cx="405111" cy="259045"/>
    <xdr:sp macro="" textlink="">
      <xdr:nvSpPr>
        <xdr:cNvPr id="320" name="n_2mainValue【公営住宅】&#10;有形固定資産減価償却率">
          <a:extLst>
            <a:ext uri="{FF2B5EF4-FFF2-40B4-BE49-F238E27FC236}">
              <a16:creationId xmlns:a16="http://schemas.microsoft.com/office/drawing/2014/main" id="{88BAADAD-077C-4081-A007-429E60ED98AB}"/>
            </a:ext>
          </a:extLst>
        </xdr:cNvPr>
        <xdr:cNvSpPr txBox="1"/>
      </xdr:nvSpPr>
      <xdr:spPr>
        <a:xfrm>
          <a:off x="238570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21" name="n_3mainValue【公営住宅】&#10;有形固定資産減価償却率">
          <a:extLst>
            <a:ext uri="{FF2B5EF4-FFF2-40B4-BE49-F238E27FC236}">
              <a16:creationId xmlns:a16="http://schemas.microsoft.com/office/drawing/2014/main" id="{1C58DFBD-B831-41C8-9F72-F8A86C16DB1F}"/>
            </a:ext>
          </a:extLst>
        </xdr:cNvPr>
        <xdr:cNvSpPr txBox="1"/>
      </xdr:nvSpPr>
      <xdr:spPr>
        <a:xfrm>
          <a:off x="161100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63698</xdr:rowOff>
    </xdr:from>
    <xdr:ext cx="405111" cy="259045"/>
    <xdr:sp macro="" textlink="">
      <xdr:nvSpPr>
        <xdr:cNvPr id="322" name="n_4mainValue【公営住宅】&#10;有形固定資産減価償却率">
          <a:extLst>
            <a:ext uri="{FF2B5EF4-FFF2-40B4-BE49-F238E27FC236}">
              <a16:creationId xmlns:a16="http://schemas.microsoft.com/office/drawing/2014/main" id="{D0CBA428-B344-481E-84DF-A96AC75DF1CC}"/>
            </a:ext>
          </a:extLst>
        </xdr:cNvPr>
        <xdr:cNvSpPr txBox="1"/>
      </xdr:nvSpPr>
      <xdr:spPr>
        <a:xfrm>
          <a:off x="83630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D4E498C-56CA-4328-80B9-57EF9CC4A13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9739BF6-A0F3-481C-B882-A7E59679FAB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06FBEAE-26B6-4502-A747-C228AC7B4E5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F9DE09B-3F22-44F8-ADB2-FAA25A86861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68A463F-1F92-4783-ADEB-F280E77C054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485CD02-9733-4D3D-984F-1C6E153937E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152A9C8-5950-40E3-819A-3369836E5B8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2151EA3-6CE3-434A-9865-0629A5C95A9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F978574-38DB-445E-8E12-BCFB387B745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8978F6E-E16D-4A56-AD09-6FDD0C63B35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78E3A2F-5663-4391-80BD-03AEFA97124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AA4EFEA-9F73-422B-ADF1-EE6833B77B9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7643BF3-6F55-456B-BC99-EE94AC56FEF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6818E17-58E7-49C2-A513-D925A61BE7A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8353835-381C-4FB4-92A9-0F57736A406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8A0B67F-1858-4831-95E0-B4A55D7D3C0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9A3472D-5280-402B-9E54-0B0C1685DA7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8B9AC57-A8C3-4DC0-A1D6-D24B7EFF99C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0C77FF7-13F7-43CA-8719-89028AD8BE8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43270C5-E148-4369-BA7A-5275D4672E7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5187B3F-7775-4452-B870-41F7ECE2EE9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CEE12661-1BCE-49B1-A13F-630825626808}"/>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633856FA-5FFD-44C8-BEF1-2B6C10CD4DBB}"/>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C96DD35F-419A-4177-B109-2776E2B910A7}"/>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50BF30E5-DA62-4D77-A74B-823AE02723C7}"/>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2D097AEB-6755-41CC-8BD4-DDEA38C3AAAE}"/>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BECE3EE7-E7DA-4DDD-8BE0-BFDE9620E5ED}"/>
            </a:ext>
          </a:extLst>
        </xdr:cNvPr>
        <xdr:cNvSpPr txBox="1"/>
      </xdr:nvSpPr>
      <xdr:spPr>
        <a:xfrm>
          <a:off x="9258300" y="1425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B0FA9CB0-3683-4F8E-A927-C29887E4D57D}"/>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89684CB6-1B6F-470C-9E67-D7EB39806CFA}"/>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BB612BE3-318C-4B99-896C-B80F5EE90574}"/>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19E6EC09-7E64-465D-95E9-677659C8C4CB}"/>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E3466209-09ED-435E-B40E-C4EE75C1B4FE}"/>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6BD43E3-A929-4FFC-BC3A-8509FEFAAE2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D27CCA-4150-40A2-A387-4A46E701E65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BBC9F35-676A-4C1B-BD15-EAE537FA9FD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DACF5E-664D-4C4E-B1CD-1A3E1FB1771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1975E9D-7B24-453A-93B9-3032D6D3F17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86283</xdr:rowOff>
    </xdr:from>
    <xdr:to>
      <xdr:col>55</xdr:col>
      <xdr:colOff>50800</xdr:colOff>
      <xdr:row>85</xdr:row>
      <xdr:rowOff>16433</xdr:rowOff>
    </xdr:to>
    <xdr:sp macro="" textlink="">
      <xdr:nvSpPr>
        <xdr:cNvPr id="360" name="楕円 359">
          <a:extLst>
            <a:ext uri="{FF2B5EF4-FFF2-40B4-BE49-F238E27FC236}">
              <a16:creationId xmlns:a16="http://schemas.microsoft.com/office/drawing/2014/main" id="{E54CB69F-540E-4F95-9327-8190620EA4E6}"/>
            </a:ext>
          </a:extLst>
        </xdr:cNvPr>
        <xdr:cNvSpPr/>
      </xdr:nvSpPr>
      <xdr:spPr>
        <a:xfrm>
          <a:off x="9192260" y="14168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109160</xdr:rowOff>
    </xdr:from>
    <xdr:ext cx="469744" cy="259045"/>
    <xdr:sp macro="" textlink="">
      <xdr:nvSpPr>
        <xdr:cNvPr id="361" name="【公営住宅】&#10;一人当たり面積該当値テキスト">
          <a:extLst>
            <a:ext uri="{FF2B5EF4-FFF2-40B4-BE49-F238E27FC236}">
              <a16:creationId xmlns:a16="http://schemas.microsoft.com/office/drawing/2014/main" id="{B17FE72C-D640-47B8-9F9B-960CB14E5C38}"/>
            </a:ext>
          </a:extLst>
        </xdr:cNvPr>
        <xdr:cNvSpPr txBox="1"/>
      </xdr:nvSpPr>
      <xdr:spPr>
        <a:xfrm>
          <a:off x="9258300" y="1402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88798</xdr:rowOff>
    </xdr:from>
    <xdr:to>
      <xdr:col>50</xdr:col>
      <xdr:colOff>165100</xdr:colOff>
      <xdr:row>85</xdr:row>
      <xdr:rowOff>18948</xdr:rowOff>
    </xdr:to>
    <xdr:sp macro="" textlink="">
      <xdr:nvSpPr>
        <xdr:cNvPr id="362" name="楕円 361">
          <a:extLst>
            <a:ext uri="{FF2B5EF4-FFF2-40B4-BE49-F238E27FC236}">
              <a16:creationId xmlns:a16="http://schemas.microsoft.com/office/drawing/2014/main" id="{566EB14F-3AD8-4442-B993-6427FDE373D1}"/>
            </a:ext>
          </a:extLst>
        </xdr:cNvPr>
        <xdr:cNvSpPr/>
      </xdr:nvSpPr>
      <xdr:spPr>
        <a:xfrm>
          <a:off x="8445500" y="1417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137083</xdr:rowOff>
    </xdr:from>
    <xdr:to>
      <xdr:col>55</xdr:col>
      <xdr:colOff>0</xdr:colOff>
      <xdr:row>84</xdr:row>
      <xdr:rowOff>139598</xdr:rowOff>
    </xdr:to>
    <xdr:cxnSp macro="">
      <xdr:nvCxnSpPr>
        <xdr:cNvPr id="363" name="直線コネクタ 362">
          <a:extLst>
            <a:ext uri="{FF2B5EF4-FFF2-40B4-BE49-F238E27FC236}">
              <a16:creationId xmlns:a16="http://schemas.microsoft.com/office/drawing/2014/main" id="{CA57FE0B-D32F-46B2-9862-A2148175F817}"/>
            </a:ext>
          </a:extLst>
        </xdr:cNvPr>
        <xdr:cNvCxnSpPr/>
      </xdr:nvCxnSpPr>
      <xdr:spPr>
        <a:xfrm flipV="1">
          <a:off x="8496300" y="14218843"/>
          <a:ext cx="7239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91312</xdr:rowOff>
    </xdr:from>
    <xdr:to>
      <xdr:col>46</xdr:col>
      <xdr:colOff>38100</xdr:colOff>
      <xdr:row>85</xdr:row>
      <xdr:rowOff>21462</xdr:rowOff>
    </xdr:to>
    <xdr:sp macro="" textlink="">
      <xdr:nvSpPr>
        <xdr:cNvPr id="364" name="楕円 363">
          <a:extLst>
            <a:ext uri="{FF2B5EF4-FFF2-40B4-BE49-F238E27FC236}">
              <a16:creationId xmlns:a16="http://schemas.microsoft.com/office/drawing/2014/main" id="{F31CE3BD-1767-4E2E-ABBB-27D2A36BCCA1}"/>
            </a:ext>
          </a:extLst>
        </xdr:cNvPr>
        <xdr:cNvSpPr/>
      </xdr:nvSpPr>
      <xdr:spPr>
        <a:xfrm>
          <a:off x="7670800" y="14173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139598</xdr:rowOff>
    </xdr:from>
    <xdr:to>
      <xdr:col>50</xdr:col>
      <xdr:colOff>114300</xdr:colOff>
      <xdr:row>84</xdr:row>
      <xdr:rowOff>142112</xdr:rowOff>
    </xdr:to>
    <xdr:cxnSp macro="">
      <xdr:nvCxnSpPr>
        <xdr:cNvPr id="365" name="直線コネクタ 364">
          <a:extLst>
            <a:ext uri="{FF2B5EF4-FFF2-40B4-BE49-F238E27FC236}">
              <a16:creationId xmlns:a16="http://schemas.microsoft.com/office/drawing/2014/main" id="{31692BD0-089F-4658-BD25-C7C75856367C}"/>
            </a:ext>
          </a:extLst>
        </xdr:cNvPr>
        <xdr:cNvCxnSpPr/>
      </xdr:nvCxnSpPr>
      <xdr:spPr>
        <a:xfrm flipV="1">
          <a:off x="7713980" y="14221358"/>
          <a:ext cx="78232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95656</xdr:rowOff>
    </xdr:from>
    <xdr:to>
      <xdr:col>41</xdr:col>
      <xdr:colOff>101600</xdr:colOff>
      <xdr:row>85</xdr:row>
      <xdr:rowOff>25806</xdr:rowOff>
    </xdr:to>
    <xdr:sp macro="" textlink="">
      <xdr:nvSpPr>
        <xdr:cNvPr id="366" name="楕円 365">
          <a:extLst>
            <a:ext uri="{FF2B5EF4-FFF2-40B4-BE49-F238E27FC236}">
              <a16:creationId xmlns:a16="http://schemas.microsoft.com/office/drawing/2014/main" id="{8AADFE68-A79A-410F-B573-27DBE7C30637}"/>
            </a:ext>
          </a:extLst>
        </xdr:cNvPr>
        <xdr:cNvSpPr/>
      </xdr:nvSpPr>
      <xdr:spPr>
        <a:xfrm>
          <a:off x="6873240" y="14177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142112</xdr:rowOff>
    </xdr:from>
    <xdr:to>
      <xdr:col>45</xdr:col>
      <xdr:colOff>177800</xdr:colOff>
      <xdr:row>84</xdr:row>
      <xdr:rowOff>146456</xdr:rowOff>
    </xdr:to>
    <xdr:cxnSp macro="">
      <xdr:nvCxnSpPr>
        <xdr:cNvPr id="367" name="直線コネクタ 366">
          <a:extLst>
            <a:ext uri="{FF2B5EF4-FFF2-40B4-BE49-F238E27FC236}">
              <a16:creationId xmlns:a16="http://schemas.microsoft.com/office/drawing/2014/main" id="{474050BF-071A-445D-B0B5-CB859A05F2D4}"/>
            </a:ext>
          </a:extLst>
        </xdr:cNvPr>
        <xdr:cNvCxnSpPr/>
      </xdr:nvCxnSpPr>
      <xdr:spPr>
        <a:xfrm flipV="1">
          <a:off x="6924040" y="14223872"/>
          <a:ext cx="78994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99313</xdr:rowOff>
    </xdr:from>
    <xdr:to>
      <xdr:col>36</xdr:col>
      <xdr:colOff>165100</xdr:colOff>
      <xdr:row>85</xdr:row>
      <xdr:rowOff>29463</xdr:rowOff>
    </xdr:to>
    <xdr:sp macro="" textlink="">
      <xdr:nvSpPr>
        <xdr:cNvPr id="368" name="楕円 367">
          <a:extLst>
            <a:ext uri="{FF2B5EF4-FFF2-40B4-BE49-F238E27FC236}">
              <a16:creationId xmlns:a16="http://schemas.microsoft.com/office/drawing/2014/main" id="{7634865E-E0FC-4F0A-9593-A10226638E2B}"/>
            </a:ext>
          </a:extLst>
        </xdr:cNvPr>
        <xdr:cNvSpPr/>
      </xdr:nvSpPr>
      <xdr:spPr>
        <a:xfrm>
          <a:off x="6098540" y="14181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146456</xdr:rowOff>
    </xdr:from>
    <xdr:to>
      <xdr:col>41</xdr:col>
      <xdr:colOff>50800</xdr:colOff>
      <xdr:row>84</xdr:row>
      <xdr:rowOff>150113</xdr:rowOff>
    </xdr:to>
    <xdr:cxnSp macro="">
      <xdr:nvCxnSpPr>
        <xdr:cNvPr id="369" name="直線コネクタ 368">
          <a:extLst>
            <a:ext uri="{FF2B5EF4-FFF2-40B4-BE49-F238E27FC236}">
              <a16:creationId xmlns:a16="http://schemas.microsoft.com/office/drawing/2014/main" id="{67663E93-602C-4A8D-9637-FDA9F8D6D3E7}"/>
            </a:ext>
          </a:extLst>
        </xdr:cNvPr>
        <xdr:cNvCxnSpPr/>
      </xdr:nvCxnSpPr>
      <xdr:spPr>
        <a:xfrm flipV="1">
          <a:off x="6149340" y="14228216"/>
          <a:ext cx="7747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991DE58D-B1B6-4012-B2EB-5B17F83E5C03}"/>
            </a:ext>
          </a:extLst>
        </xdr:cNvPr>
        <xdr:cNvSpPr txBox="1"/>
      </xdr:nvSpPr>
      <xdr:spPr>
        <a:xfrm>
          <a:off x="8271587" y="143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DB411ECC-6EB9-47CD-A6A2-576C06D13797}"/>
            </a:ext>
          </a:extLst>
        </xdr:cNvPr>
        <xdr:cNvSpPr txBox="1"/>
      </xdr:nvSpPr>
      <xdr:spPr>
        <a:xfrm>
          <a:off x="750958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E61ADD96-CD36-44AA-BB97-7CCBA343B15A}"/>
            </a:ext>
          </a:extLst>
        </xdr:cNvPr>
        <xdr:cNvSpPr txBox="1"/>
      </xdr:nvSpPr>
      <xdr:spPr>
        <a:xfrm>
          <a:off x="6712027" y="143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B5CC4BEE-5741-4EDF-AA8C-DFBF8423C254}"/>
            </a:ext>
          </a:extLst>
        </xdr:cNvPr>
        <xdr:cNvSpPr txBox="1"/>
      </xdr:nvSpPr>
      <xdr:spPr>
        <a:xfrm>
          <a:off x="5937327" y="143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35475</xdr:rowOff>
    </xdr:from>
    <xdr:ext cx="469744" cy="259045"/>
    <xdr:sp macro="" textlink="">
      <xdr:nvSpPr>
        <xdr:cNvPr id="374" name="n_1mainValue【公営住宅】&#10;一人当たり面積">
          <a:extLst>
            <a:ext uri="{FF2B5EF4-FFF2-40B4-BE49-F238E27FC236}">
              <a16:creationId xmlns:a16="http://schemas.microsoft.com/office/drawing/2014/main" id="{B8A93783-A348-4E28-95C6-3624FCA931F9}"/>
            </a:ext>
          </a:extLst>
        </xdr:cNvPr>
        <xdr:cNvSpPr txBox="1"/>
      </xdr:nvSpPr>
      <xdr:spPr>
        <a:xfrm>
          <a:off x="8271587" y="1394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37989</xdr:rowOff>
    </xdr:from>
    <xdr:ext cx="469744" cy="259045"/>
    <xdr:sp macro="" textlink="">
      <xdr:nvSpPr>
        <xdr:cNvPr id="375" name="n_2mainValue【公営住宅】&#10;一人当たり面積">
          <a:extLst>
            <a:ext uri="{FF2B5EF4-FFF2-40B4-BE49-F238E27FC236}">
              <a16:creationId xmlns:a16="http://schemas.microsoft.com/office/drawing/2014/main" id="{FA83EE5F-4D36-4973-AD12-B44E1AE3D064}"/>
            </a:ext>
          </a:extLst>
        </xdr:cNvPr>
        <xdr:cNvSpPr txBox="1"/>
      </xdr:nvSpPr>
      <xdr:spPr>
        <a:xfrm>
          <a:off x="7509587" y="139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42333</xdr:rowOff>
    </xdr:from>
    <xdr:ext cx="469744" cy="259045"/>
    <xdr:sp macro="" textlink="">
      <xdr:nvSpPr>
        <xdr:cNvPr id="376" name="n_3mainValue【公営住宅】&#10;一人当たり面積">
          <a:extLst>
            <a:ext uri="{FF2B5EF4-FFF2-40B4-BE49-F238E27FC236}">
              <a16:creationId xmlns:a16="http://schemas.microsoft.com/office/drawing/2014/main" id="{0ACA52F0-C9F5-4A47-B8ED-2E060C9D83D5}"/>
            </a:ext>
          </a:extLst>
        </xdr:cNvPr>
        <xdr:cNvSpPr txBox="1"/>
      </xdr:nvSpPr>
      <xdr:spPr>
        <a:xfrm>
          <a:off x="6712027" y="139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45990</xdr:rowOff>
    </xdr:from>
    <xdr:ext cx="469744" cy="259045"/>
    <xdr:sp macro="" textlink="">
      <xdr:nvSpPr>
        <xdr:cNvPr id="377" name="n_4mainValue【公営住宅】&#10;一人当たり面積">
          <a:extLst>
            <a:ext uri="{FF2B5EF4-FFF2-40B4-BE49-F238E27FC236}">
              <a16:creationId xmlns:a16="http://schemas.microsoft.com/office/drawing/2014/main" id="{144F09BD-F119-4FF6-BD6B-DFF82EB92096}"/>
            </a:ext>
          </a:extLst>
        </xdr:cNvPr>
        <xdr:cNvSpPr txBox="1"/>
      </xdr:nvSpPr>
      <xdr:spPr>
        <a:xfrm>
          <a:off x="5937327" y="1396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7E25514-B461-4BFF-83C2-83D5A3F4583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685965F-4F53-4641-8657-AF091A92452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B57DF45-5984-48BF-AEB1-08AE5891718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2F9C162-448A-4A78-BD0D-460FFC4830E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4CBBCEB-E87F-461F-849C-6340EBBD58C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A22E75C-218B-470C-9128-EC6FC1E6F1D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837282E-1C9C-42BA-BBBD-F2FB3C3E0A4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523D520-3DFF-4368-A680-530E951E791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4A69CF3-21DA-4A84-A804-60D28349857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8D85C367-95D2-40D8-BC02-6294C4AB5C5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CF84483-96E3-40A3-925F-B86CD4CEFE4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4207FC35-AAD4-4C96-B9A7-8204588D7B29}"/>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0A48952E-D894-4B66-9237-4D2CC8D02DCB}"/>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AE835DD6-A29F-41CC-806D-CA27EEA06F89}"/>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971A12FA-B66B-4960-BCF7-EBC448E83CED}"/>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42DBDD49-6E2A-4F23-9A5C-AC32EEC605A2}"/>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F1BD64FE-3042-49BE-9589-5488B466CFDF}"/>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A13B58BD-806A-435E-ABBA-8C2012AFAAE0}"/>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870EFBBA-3CDC-4360-8FA7-D633663C6C41}"/>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10E6B7F8-D36C-408A-B5A2-44988202E3D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29A90875-A9FA-4F07-926B-CE1B0C392EDD}"/>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74EB9E6-DF73-4B53-AFD0-C3462B05BAA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107</xdr:row>
      <xdr:rowOff>158496</xdr:rowOff>
    </xdr:to>
    <xdr:cxnSp macro="">
      <xdr:nvCxnSpPr>
        <xdr:cNvPr id="400" name="直線コネクタ 399">
          <a:extLst>
            <a:ext uri="{FF2B5EF4-FFF2-40B4-BE49-F238E27FC236}">
              <a16:creationId xmlns:a16="http://schemas.microsoft.com/office/drawing/2014/main" id="{B6EB580A-4C03-4298-AE1F-A6EF011ED148}"/>
            </a:ext>
          </a:extLst>
        </xdr:cNvPr>
        <xdr:cNvCxnSpPr/>
      </xdr:nvCxnSpPr>
      <xdr:spPr>
        <a:xfrm flipV="1">
          <a:off x="4086225" y="16805911"/>
          <a:ext cx="0" cy="129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162323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EA7764C0-C9A3-406A-8892-D33D3EDCACF3}"/>
            </a:ext>
          </a:extLst>
        </xdr:cNvPr>
        <xdr:cNvSpPr txBox="1"/>
      </xdr:nvSpPr>
      <xdr:spPr>
        <a:xfrm>
          <a:off x="412496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158496</xdr:rowOff>
    </xdr:from>
    <xdr:to>
      <xdr:col>24</xdr:col>
      <xdr:colOff>152400</xdr:colOff>
      <xdr:row>107</xdr:row>
      <xdr:rowOff>158496</xdr:rowOff>
    </xdr:to>
    <xdr:cxnSp macro="">
      <xdr:nvCxnSpPr>
        <xdr:cNvPr id="402" name="直線コネクタ 401">
          <a:extLst>
            <a:ext uri="{FF2B5EF4-FFF2-40B4-BE49-F238E27FC236}">
              <a16:creationId xmlns:a16="http://schemas.microsoft.com/office/drawing/2014/main" id="{37B6527D-ED80-4240-8DEE-C47023EF6195}"/>
            </a:ext>
          </a:extLst>
        </xdr:cNvPr>
        <xdr:cNvCxnSpPr/>
      </xdr:nvCxnSpPr>
      <xdr:spPr>
        <a:xfrm>
          <a:off x="4020820" y="18095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81079197-96F1-44DD-A8A2-543EE1263165}"/>
            </a:ext>
          </a:extLst>
        </xdr:cNvPr>
        <xdr:cNvSpPr txBox="1"/>
      </xdr:nvSpPr>
      <xdr:spPr>
        <a:xfrm>
          <a:off x="4124960" y="1658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4" name="直線コネクタ 403">
          <a:extLst>
            <a:ext uri="{FF2B5EF4-FFF2-40B4-BE49-F238E27FC236}">
              <a16:creationId xmlns:a16="http://schemas.microsoft.com/office/drawing/2014/main" id="{22BEB84A-72B3-4B1D-9F6D-D8993A97D6FC}"/>
            </a:ext>
          </a:extLst>
        </xdr:cNvPr>
        <xdr:cNvCxnSpPr/>
      </xdr:nvCxnSpPr>
      <xdr:spPr>
        <a:xfrm>
          <a:off x="4020820" y="16805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6B11F654-51BB-4B4C-8A76-1A41BD979760}"/>
            </a:ext>
          </a:extLst>
        </xdr:cNvPr>
        <xdr:cNvSpPr txBox="1"/>
      </xdr:nvSpPr>
      <xdr:spPr>
        <a:xfrm>
          <a:off x="4124960" y="17550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6" name="フローチャート: 判断 405">
          <a:extLst>
            <a:ext uri="{FF2B5EF4-FFF2-40B4-BE49-F238E27FC236}">
              <a16:creationId xmlns:a16="http://schemas.microsoft.com/office/drawing/2014/main" id="{FD7C5561-AEC4-418E-B58C-3725D9E8E461}"/>
            </a:ext>
          </a:extLst>
        </xdr:cNvPr>
        <xdr:cNvSpPr/>
      </xdr:nvSpPr>
      <xdr:spPr>
        <a:xfrm>
          <a:off x="4036060" y="1757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84837</xdr:rowOff>
    </xdr:from>
    <xdr:to>
      <xdr:col>20</xdr:col>
      <xdr:colOff>38100</xdr:colOff>
      <xdr:row>105</xdr:row>
      <xdr:rowOff>14987</xdr:rowOff>
    </xdr:to>
    <xdr:sp macro="" textlink="">
      <xdr:nvSpPr>
        <xdr:cNvPr id="407" name="フローチャート: 判断 406">
          <a:extLst>
            <a:ext uri="{FF2B5EF4-FFF2-40B4-BE49-F238E27FC236}">
              <a16:creationId xmlns:a16="http://schemas.microsoft.com/office/drawing/2014/main" id="{E77AFF67-0845-409C-9662-C5C91528253D}"/>
            </a:ext>
          </a:extLst>
        </xdr:cNvPr>
        <xdr:cNvSpPr/>
      </xdr:nvSpPr>
      <xdr:spPr>
        <a:xfrm>
          <a:off x="3312160" y="17519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408" name="フローチャート: 判断 407">
          <a:extLst>
            <a:ext uri="{FF2B5EF4-FFF2-40B4-BE49-F238E27FC236}">
              <a16:creationId xmlns:a16="http://schemas.microsoft.com/office/drawing/2014/main" id="{6BF5711F-6B14-4A26-AD60-E135CC8409D8}"/>
            </a:ext>
          </a:extLst>
        </xdr:cNvPr>
        <xdr:cNvSpPr/>
      </xdr:nvSpPr>
      <xdr:spPr>
        <a:xfrm>
          <a:off x="251460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29972</xdr:rowOff>
    </xdr:from>
    <xdr:to>
      <xdr:col>10</xdr:col>
      <xdr:colOff>165100</xdr:colOff>
      <xdr:row>104</xdr:row>
      <xdr:rowOff>131572</xdr:rowOff>
    </xdr:to>
    <xdr:sp macro="" textlink="">
      <xdr:nvSpPr>
        <xdr:cNvPr id="409" name="フローチャート: 判断 408">
          <a:extLst>
            <a:ext uri="{FF2B5EF4-FFF2-40B4-BE49-F238E27FC236}">
              <a16:creationId xmlns:a16="http://schemas.microsoft.com/office/drawing/2014/main" id="{CDB270BB-8ED4-4C29-806D-9F461F3067F8}"/>
            </a:ext>
          </a:extLst>
        </xdr:cNvPr>
        <xdr:cNvSpPr/>
      </xdr:nvSpPr>
      <xdr:spPr>
        <a:xfrm>
          <a:off x="1739900"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10" name="フローチャート: 判断 409">
          <a:extLst>
            <a:ext uri="{FF2B5EF4-FFF2-40B4-BE49-F238E27FC236}">
              <a16:creationId xmlns:a16="http://schemas.microsoft.com/office/drawing/2014/main" id="{ACF9BAF6-676A-4F39-86D6-9D171071868E}"/>
            </a:ext>
          </a:extLst>
        </xdr:cNvPr>
        <xdr:cNvSpPr/>
      </xdr:nvSpPr>
      <xdr:spPr>
        <a:xfrm>
          <a:off x="965200" y="17388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BFB7E03-3F83-421E-87D3-402057CE6CD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60CAC6C-D122-4CE6-8605-1A6CF6E91AA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4F2DE74-618C-4912-A5D6-4B7329ED159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48BDABE-BCF0-41F9-B7A7-3AC2B8E0AF4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8759A7E-1A00-4DC8-8E81-DAA8C6F1B78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6" name="楕円 415">
          <a:extLst>
            <a:ext uri="{FF2B5EF4-FFF2-40B4-BE49-F238E27FC236}">
              <a16:creationId xmlns:a16="http://schemas.microsoft.com/office/drawing/2014/main" id="{422F9B65-DBBE-436B-AC02-63A388D447B1}"/>
            </a:ext>
          </a:extLst>
        </xdr:cNvPr>
        <xdr:cNvSpPr/>
      </xdr:nvSpPr>
      <xdr:spPr>
        <a:xfrm>
          <a:off x="403606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151147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C1FDDEA2-9E52-4A51-A983-0301847A937F}"/>
            </a:ext>
          </a:extLst>
        </xdr:cNvPr>
        <xdr:cNvSpPr txBox="1"/>
      </xdr:nvSpPr>
      <xdr:spPr>
        <a:xfrm>
          <a:off x="4124960" y="1741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80263</xdr:rowOff>
    </xdr:from>
    <xdr:to>
      <xdr:col>20</xdr:col>
      <xdr:colOff>38100</xdr:colOff>
      <xdr:row>105</xdr:row>
      <xdr:rowOff>10413</xdr:rowOff>
    </xdr:to>
    <xdr:sp macro="" textlink="">
      <xdr:nvSpPr>
        <xdr:cNvPr id="418" name="楕円 417">
          <a:extLst>
            <a:ext uri="{FF2B5EF4-FFF2-40B4-BE49-F238E27FC236}">
              <a16:creationId xmlns:a16="http://schemas.microsoft.com/office/drawing/2014/main" id="{BAE6150F-C24A-4F70-99D1-9088FC938C09}"/>
            </a:ext>
          </a:extLst>
        </xdr:cNvPr>
        <xdr:cNvSpPr/>
      </xdr:nvSpPr>
      <xdr:spPr>
        <a:xfrm>
          <a:off x="3312160" y="17514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131063</xdr:rowOff>
    </xdr:from>
    <xdr:to>
      <xdr:col>24</xdr:col>
      <xdr:colOff>63500</xdr:colOff>
      <xdr:row>105</xdr:row>
      <xdr:rowOff>7620</xdr:rowOff>
    </xdr:to>
    <xdr:cxnSp macro="">
      <xdr:nvCxnSpPr>
        <xdr:cNvPr id="419" name="直線コネクタ 418">
          <a:extLst>
            <a:ext uri="{FF2B5EF4-FFF2-40B4-BE49-F238E27FC236}">
              <a16:creationId xmlns:a16="http://schemas.microsoft.com/office/drawing/2014/main" id="{FA5BA769-0C80-47F1-9155-61698B36BA41}"/>
            </a:ext>
          </a:extLst>
        </xdr:cNvPr>
        <xdr:cNvCxnSpPr/>
      </xdr:nvCxnSpPr>
      <xdr:spPr>
        <a:xfrm>
          <a:off x="3355340" y="17565623"/>
          <a:ext cx="7315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34544</xdr:rowOff>
    </xdr:from>
    <xdr:to>
      <xdr:col>15</xdr:col>
      <xdr:colOff>101600</xdr:colOff>
      <xdr:row>104</xdr:row>
      <xdr:rowOff>136144</xdr:rowOff>
    </xdr:to>
    <xdr:sp macro="" textlink="">
      <xdr:nvSpPr>
        <xdr:cNvPr id="420" name="楕円 419">
          <a:extLst>
            <a:ext uri="{FF2B5EF4-FFF2-40B4-BE49-F238E27FC236}">
              <a16:creationId xmlns:a16="http://schemas.microsoft.com/office/drawing/2014/main" id="{628F4CA8-30F0-493B-838A-2FB4199F2795}"/>
            </a:ext>
          </a:extLst>
        </xdr:cNvPr>
        <xdr:cNvSpPr/>
      </xdr:nvSpPr>
      <xdr:spPr>
        <a:xfrm>
          <a:off x="2514600" y="174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85344</xdr:rowOff>
    </xdr:from>
    <xdr:to>
      <xdr:col>19</xdr:col>
      <xdr:colOff>177800</xdr:colOff>
      <xdr:row>104</xdr:row>
      <xdr:rowOff>131063</xdr:rowOff>
    </xdr:to>
    <xdr:cxnSp macro="">
      <xdr:nvCxnSpPr>
        <xdr:cNvPr id="421" name="直線コネクタ 420">
          <a:extLst>
            <a:ext uri="{FF2B5EF4-FFF2-40B4-BE49-F238E27FC236}">
              <a16:creationId xmlns:a16="http://schemas.microsoft.com/office/drawing/2014/main" id="{3FF37FD6-3EE4-46D4-9B61-DC76712F63DF}"/>
            </a:ext>
          </a:extLst>
        </xdr:cNvPr>
        <xdr:cNvCxnSpPr/>
      </xdr:nvCxnSpPr>
      <xdr:spPr>
        <a:xfrm>
          <a:off x="2565400" y="17519904"/>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22" name="楕円 421">
          <a:extLst>
            <a:ext uri="{FF2B5EF4-FFF2-40B4-BE49-F238E27FC236}">
              <a16:creationId xmlns:a16="http://schemas.microsoft.com/office/drawing/2014/main" id="{AF2404F7-CDF0-40EC-9526-55620E5EC878}"/>
            </a:ext>
          </a:extLst>
        </xdr:cNvPr>
        <xdr:cNvSpPr/>
      </xdr:nvSpPr>
      <xdr:spPr>
        <a:xfrm>
          <a:off x="1739900" y="17424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37337</xdr:rowOff>
    </xdr:from>
    <xdr:to>
      <xdr:col>15</xdr:col>
      <xdr:colOff>50800</xdr:colOff>
      <xdr:row>104</xdr:row>
      <xdr:rowOff>85344</xdr:rowOff>
    </xdr:to>
    <xdr:cxnSp macro="">
      <xdr:nvCxnSpPr>
        <xdr:cNvPr id="423" name="直線コネクタ 422">
          <a:extLst>
            <a:ext uri="{FF2B5EF4-FFF2-40B4-BE49-F238E27FC236}">
              <a16:creationId xmlns:a16="http://schemas.microsoft.com/office/drawing/2014/main" id="{0B65E636-5B56-452E-9042-4A44111D8D99}"/>
            </a:ext>
          </a:extLst>
        </xdr:cNvPr>
        <xdr:cNvCxnSpPr/>
      </xdr:nvCxnSpPr>
      <xdr:spPr>
        <a:xfrm>
          <a:off x="1790700" y="17471897"/>
          <a:ext cx="7747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116839</xdr:rowOff>
    </xdr:from>
    <xdr:to>
      <xdr:col>6</xdr:col>
      <xdr:colOff>38100</xdr:colOff>
      <xdr:row>104</xdr:row>
      <xdr:rowOff>46989</xdr:rowOff>
    </xdr:to>
    <xdr:sp macro="" textlink="">
      <xdr:nvSpPr>
        <xdr:cNvPr id="424" name="楕円 423">
          <a:extLst>
            <a:ext uri="{FF2B5EF4-FFF2-40B4-BE49-F238E27FC236}">
              <a16:creationId xmlns:a16="http://schemas.microsoft.com/office/drawing/2014/main" id="{300E05BB-BC62-452B-970A-1B82D5B3E769}"/>
            </a:ext>
          </a:extLst>
        </xdr:cNvPr>
        <xdr:cNvSpPr/>
      </xdr:nvSpPr>
      <xdr:spPr>
        <a:xfrm>
          <a:off x="96520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167639</xdr:rowOff>
    </xdr:from>
    <xdr:to>
      <xdr:col>10</xdr:col>
      <xdr:colOff>114300</xdr:colOff>
      <xdr:row>104</xdr:row>
      <xdr:rowOff>37337</xdr:rowOff>
    </xdr:to>
    <xdr:cxnSp macro="">
      <xdr:nvCxnSpPr>
        <xdr:cNvPr id="425" name="直線コネクタ 424">
          <a:extLst>
            <a:ext uri="{FF2B5EF4-FFF2-40B4-BE49-F238E27FC236}">
              <a16:creationId xmlns:a16="http://schemas.microsoft.com/office/drawing/2014/main" id="{8EBE3097-37B9-4A65-8C63-847BC9BB1C4A}"/>
            </a:ext>
          </a:extLst>
        </xdr:cNvPr>
        <xdr:cNvCxnSpPr/>
      </xdr:nvCxnSpPr>
      <xdr:spPr>
        <a:xfrm>
          <a:off x="1008380" y="17434559"/>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6114</xdr:rowOff>
    </xdr:from>
    <xdr:ext cx="405111" cy="259045"/>
    <xdr:sp macro="" textlink="">
      <xdr:nvSpPr>
        <xdr:cNvPr id="426" name="n_1aveValue【港湾・漁港】&#10;有形固定資産減価償却率">
          <a:extLst>
            <a:ext uri="{FF2B5EF4-FFF2-40B4-BE49-F238E27FC236}">
              <a16:creationId xmlns:a16="http://schemas.microsoft.com/office/drawing/2014/main" id="{43E44AC5-BDF2-4CE6-8E6E-42A058121B21}"/>
            </a:ext>
          </a:extLst>
        </xdr:cNvPr>
        <xdr:cNvSpPr txBox="1"/>
      </xdr:nvSpPr>
      <xdr:spPr>
        <a:xfrm>
          <a:off x="317056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427" name="n_2aveValue【港湾・漁港】&#10;有形固定資産減価償却率">
          <a:extLst>
            <a:ext uri="{FF2B5EF4-FFF2-40B4-BE49-F238E27FC236}">
              <a16:creationId xmlns:a16="http://schemas.microsoft.com/office/drawing/2014/main" id="{DC16B381-AAD6-46F3-BB82-59F61FABDCC4}"/>
            </a:ext>
          </a:extLst>
        </xdr:cNvPr>
        <xdr:cNvSpPr txBox="1"/>
      </xdr:nvSpPr>
      <xdr:spPr>
        <a:xfrm>
          <a:off x="2385704" y="1760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122699</xdr:rowOff>
    </xdr:from>
    <xdr:ext cx="405111" cy="259045"/>
    <xdr:sp macro="" textlink="">
      <xdr:nvSpPr>
        <xdr:cNvPr id="428" name="n_3aveValue【港湾・漁港】&#10;有形固定資産減価償却率">
          <a:extLst>
            <a:ext uri="{FF2B5EF4-FFF2-40B4-BE49-F238E27FC236}">
              <a16:creationId xmlns:a16="http://schemas.microsoft.com/office/drawing/2014/main" id="{B2010AB7-A5CF-40B8-8192-5642EBFA775D}"/>
            </a:ext>
          </a:extLst>
        </xdr:cNvPr>
        <xdr:cNvSpPr txBox="1"/>
      </xdr:nvSpPr>
      <xdr:spPr>
        <a:xfrm>
          <a:off x="1611004" y="1755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9" name="n_4aveValue【港湾・漁港】&#10;有形固定資産減価償却率">
          <a:extLst>
            <a:ext uri="{FF2B5EF4-FFF2-40B4-BE49-F238E27FC236}">
              <a16:creationId xmlns:a16="http://schemas.microsoft.com/office/drawing/2014/main" id="{5C977F6F-1E6C-4892-A3CE-61DA44B95D87}"/>
            </a:ext>
          </a:extLst>
        </xdr:cNvPr>
        <xdr:cNvSpPr txBox="1"/>
      </xdr:nvSpPr>
      <xdr:spPr>
        <a:xfrm>
          <a:off x="836304" y="1747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26940</xdr:rowOff>
    </xdr:from>
    <xdr:ext cx="405111" cy="259045"/>
    <xdr:sp macro="" textlink="">
      <xdr:nvSpPr>
        <xdr:cNvPr id="430" name="n_1mainValue【港湾・漁港】&#10;有形固定資産減価償却率">
          <a:extLst>
            <a:ext uri="{FF2B5EF4-FFF2-40B4-BE49-F238E27FC236}">
              <a16:creationId xmlns:a16="http://schemas.microsoft.com/office/drawing/2014/main" id="{5BD515A7-4F9B-4B52-AC76-BBD026599E6B}"/>
            </a:ext>
          </a:extLst>
        </xdr:cNvPr>
        <xdr:cNvSpPr txBox="1"/>
      </xdr:nvSpPr>
      <xdr:spPr>
        <a:xfrm>
          <a:off x="3170564" y="1729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152671</xdr:rowOff>
    </xdr:from>
    <xdr:ext cx="405111" cy="259045"/>
    <xdr:sp macro="" textlink="">
      <xdr:nvSpPr>
        <xdr:cNvPr id="431" name="n_2mainValue【港湾・漁港】&#10;有形固定資産減価償却率">
          <a:extLst>
            <a:ext uri="{FF2B5EF4-FFF2-40B4-BE49-F238E27FC236}">
              <a16:creationId xmlns:a16="http://schemas.microsoft.com/office/drawing/2014/main" id="{7CC9F972-0D3D-4686-9EB7-3B2AD96EFA74}"/>
            </a:ext>
          </a:extLst>
        </xdr:cNvPr>
        <xdr:cNvSpPr txBox="1"/>
      </xdr:nvSpPr>
      <xdr:spPr>
        <a:xfrm>
          <a:off x="238570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432" name="n_3mainValue【港湾・漁港】&#10;有形固定資産減価償却率">
          <a:extLst>
            <a:ext uri="{FF2B5EF4-FFF2-40B4-BE49-F238E27FC236}">
              <a16:creationId xmlns:a16="http://schemas.microsoft.com/office/drawing/2014/main" id="{AD3BC084-809E-4CF9-B49D-76097D35B687}"/>
            </a:ext>
          </a:extLst>
        </xdr:cNvPr>
        <xdr:cNvSpPr txBox="1"/>
      </xdr:nvSpPr>
      <xdr:spPr>
        <a:xfrm>
          <a:off x="1611004" y="1720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63516</xdr:rowOff>
    </xdr:from>
    <xdr:ext cx="405111" cy="259045"/>
    <xdr:sp macro="" textlink="">
      <xdr:nvSpPr>
        <xdr:cNvPr id="433" name="n_4mainValue【港湾・漁港】&#10;有形固定資産減価償却率">
          <a:extLst>
            <a:ext uri="{FF2B5EF4-FFF2-40B4-BE49-F238E27FC236}">
              <a16:creationId xmlns:a16="http://schemas.microsoft.com/office/drawing/2014/main" id="{6CC2B88B-698A-4ECB-B81B-C77773C29367}"/>
            </a:ext>
          </a:extLst>
        </xdr:cNvPr>
        <xdr:cNvSpPr txBox="1"/>
      </xdr:nvSpPr>
      <xdr:spPr>
        <a:xfrm>
          <a:off x="83630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769A9DD6-758E-4BEB-B7C8-D3CDDF1D2AE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5E8CCDB0-3169-489E-BEF6-18B65A11F36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1D55C4B4-C7CF-4DD2-B32F-877FF783186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537C2600-45BA-4BFF-87A0-A01E71C4B85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9B3A723B-E427-4466-809D-5A56AAF69DB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655241F-67A1-4754-9131-692137F998A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7BC6ED6-65B4-42C4-A9E4-EBA7A70AA22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D242A3A4-FAAF-4965-9734-EC6247AE0FF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CDDF67F3-7716-4A4B-A3D4-DD3B0F939E1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ADDAF355-9523-42EC-BA13-B359E84193C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642E5EF8-BEC9-423F-868E-FCC2758A7585}"/>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0292C836-B04F-4C42-8B79-5AE7EAFB6697}"/>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5A070834-D51A-4D81-8871-9EBDD0015539}"/>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5E8C8E77-0D86-4718-833E-E5D957E211B7}"/>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AB1B7B55-883F-47AD-824E-E8454298716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A9A937AB-6263-432F-B0E2-D18BBA3D6933}"/>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1293D392-D84D-497B-A1BA-447F5FCD6046}"/>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8B1E4CE6-6FF5-4B3B-8589-6FBA897F6719}"/>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5BF7474A-82E7-408D-8111-0C918CC5256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357A4F03-94BA-4827-9EDA-849E8131EC9A}"/>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9CF4A2F-180A-4C50-83A0-00A3F2A0D77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152955</xdr:rowOff>
    </xdr:from>
    <xdr:to>
      <xdr:col>54</xdr:col>
      <xdr:colOff>189865</xdr:colOff>
      <xdr:row>108</xdr:row>
      <xdr:rowOff>74225</xdr:rowOff>
    </xdr:to>
    <xdr:cxnSp macro="">
      <xdr:nvCxnSpPr>
        <xdr:cNvPr id="455" name="直線コネクタ 454">
          <a:extLst>
            <a:ext uri="{FF2B5EF4-FFF2-40B4-BE49-F238E27FC236}">
              <a16:creationId xmlns:a16="http://schemas.microsoft.com/office/drawing/2014/main" id="{33D03FCD-2D7B-4D96-B70F-4F16A061E380}"/>
            </a:ext>
          </a:extLst>
        </xdr:cNvPr>
        <xdr:cNvCxnSpPr/>
      </xdr:nvCxnSpPr>
      <xdr:spPr>
        <a:xfrm flipV="1">
          <a:off x="9219565" y="16749315"/>
          <a:ext cx="0" cy="143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78052</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28DBB077-55AE-46C7-A9E9-387D10E563F7}"/>
            </a:ext>
          </a:extLst>
        </xdr:cNvPr>
        <xdr:cNvSpPr txBox="1"/>
      </xdr:nvSpPr>
      <xdr:spPr>
        <a:xfrm>
          <a:off x="9258300" y="18183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74225</xdr:rowOff>
    </xdr:from>
    <xdr:to>
      <xdr:col>55</xdr:col>
      <xdr:colOff>88900</xdr:colOff>
      <xdr:row>108</xdr:row>
      <xdr:rowOff>74225</xdr:rowOff>
    </xdr:to>
    <xdr:cxnSp macro="">
      <xdr:nvCxnSpPr>
        <xdr:cNvPr id="457" name="直線コネクタ 456">
          <a:extLst>
            <a:ext uri="{FF2B5EF4-FFF2-40B4-BE49-F238E27FC236}">
              <a16:creationId xmlns:a16="http://schemas.microsoft.com/office/drawing/2014/main" id="{31E4A1B9-0A0E-411F-B8A5-6EA5B3CF1DD2}"/>
            </a:ext>
          </a:extLst>
        </xdr:cNvPr>
        <xdr:cNvCxnSpPr/>
      </xdr:nvCxnSpPr>
      <xdr:spPr>
        <a:xfrm>
          <a:off x="9154160" y="18179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99632</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AE7A428C-2C51-42B9-A1C7-EAE2D96C7BAB}"/>
            </a:ext>
          </a:extLst>
        </xdr:cNvPr>
        <xdr:cNvSpPr txBox="1"/>
      </xdr:nvSpPr>
      <xdr:spPr>
        <a:xfrm>
          <a:off x="9258300" y="1652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152955</xdr:rowOff>
    </xdr:from>
    <xdr:to>
      <xdr:col>55</xdr:col>
      <xdr:colOff>88900</xdr:colOff>
      <xdr:row>99</xdr:row>
      <xdr:rowOff>152955</xdr:rowOff>
    </xdr:to>
    <xdr:cxnSp macro="">
      <xdr:nvCxnSpPr>
        <xdr:cNvPr id="459" name="直線コネクタ 458">
          <a:extLst>
            <a:ext uri="{FF2B5EF4-FFF2-40B4-BE49-F238E27FC236}">
              <a16:creationId xmlns:a16="http://schemas.microsoft.com/office/drawing/2014/main" id="{4F8FA72A-1AB9-47C3-81D9-938C52C3BA9A}"/>
            </a:ext>
          </a:extLst>
        </xdr:cNvPr>
        <xdr:cNvCxnSpPr/>
      </xdr:nvCxnSpPr>
      <xdr:spPr>
        <a:xfrm>
          <a:off x="9154160" y="16749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141701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F964E1D9-4CB7-4614-9330-4D635D993820}"/>
            </a:ext>
          </a:extLst>
        </xdr:cNvPr>
        <xdr:cNvSpPr txBox="1"/>
      </xdr:nvSpPr>
      <xdr:spPr>
        <a:xfrm>
          <a:off x="9258300" y="1774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163274</xdr:rowOff>
    </xdr:from>
    <xdr:to>
      <xdr:col>55</xdr:col>
      <xdr:colOff>50800</xdr:colOff>
      <xdr:row>106</xdr:row>
      <xdr:rowOff>93424</xdr:rowOff>
    </xdr:to>
    <xdr:sp macro="" textlink="">
      <xdr:nvSpPr>
        <xdr:cNvPr id="461" name="フローチャート: 判断 460">
          <a:extLst>
            <a:ext uri="{FF2B5EF4-FFF2-40B4-BE49-F238E27FC236}">
              <a16:creationId xmlns:a16="http://schemas.microsoft.com/office/drawing/2014/main" id="{3CB00F18-04B0-4714-81A5-7B82626DC3A9}"/>
            </a:ext>
          </a:extLst>
        </xdr:cNvPr>
        <xdr:cNvSpPr/>
      </xdr:nvSpPr>
      <xdr:spPr>
        <a:xfrm>
          <a:off x="9192260" y="17765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164027</xdr:rowOff>
    </xdr:from>
    <xdr:to>
      <xdr:col>50</xdr:col>
      <xdr:colOff>165100</xdr:colOff>
      <xdr:row>106</xdr:row>
      <xdr:rowOff>94177</xdr:rowOff>
    </xdr:to>
    <xdr:sp macro="" textlink="">
      <xdr:nvSpPr>
        <xdr:cNvPr id="462" name="フローチャート: 判断 461">
          <a:extLst>
            <a:ext uri="{FF2B5EF4-FFF2-40B4-BE49-F238E27FC236}">
              <a16:creationId xmlns:a16="http://schemas.microsoft.com/office/drawing/2014/main" id="{09A6F4F9-0D62-45CE-A343-52073EB7ED5C}"/>
            </a:ext>
          </a:extLst>
        </xdr:cNvPr>
        <xdr:cNvSpPr/>
      </xdr:nvSpPr>
      <xdr:spPr>
        <a:xfrm>
          <a:off x="8445500" y="17766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78499</xdr:rowOff>
    </xdr:from>
    <xdr:to>
      <xdr:col>46</xdr:col>
      <xdr:colOff>38100</xdr:colOff>
      <xdr:row>106</xdr:row>
      <xdr:rowOff>8649</xdr:rowOff>
    </xdr:to>
    <xdr:sp macro="" textlink="">
      <xdr:nvSpPr>
        <xdr:cNvPr id="463" name="フローチャート: 判断 462">
          <a:extLst>
            <a:ext uri="{FF2B5EF4-FFF2-40B4-BE49-F238E27FC236}">
              <a16:creationId xmlns:a16="http://schemas.microsoft.com/office/drawing/2014/main" id="{F1BA1FCB-3E39-41E1-BD2B-F51041EE1347}"/>
            </a:ext>
          </a:extLst>
        </xdr:cNvPr>
        <xdr:cNvSpPr/>
      </xdr:nvSpPr>
      <xdr:spPr>
        <a:xfrm>
          <a:off x="7670800" y="17680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69675</xdr:rowOff>
    </xdr:from>
    <xdr:to>
      <xdr:col>41</xdr:col>
      <xdr:colOff>101600</xdr:colOff>
      <xdr:row>105</xdr:row>
      <xdr:rowOff>171275</xdr:rowOff>
    </xdr:to>
    <xdr:sp macro="" textlink="">
      <xdr:nvSpPr>
        <xdr:cNvPr id="464" name="フローチャート: 判断 463">
          <a:extLst>
            <a:ext uri="{FF2B5EF4-FFF2-40B4-BE49-F238E27FC236}">
              <a16:creationId xmlns:a16="http://schemas.microsoft.com/office/drawing/2014/main" id="{6DEA3AA5-A3E6-4D6D-B6A6-36EC58E68B31}"/>
            </a:ext>
          </a:extLst>
        </xdr:cNvPr>
        <xdr:cNvSpPr/>
      </xdr:nvSpPr>
      <xdr:spPr>
        <a:xfrm>
          <a:off x="6873240" y="1767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119999</xdr:rowOff>
    </xdr:from>
    <xdr:to>
      <xdr:col>36</xdr:col>
      <xdr:colOff>165100</xdr:colOff>
      <xdr:row>106</xdr:row>
      <xdr:rowOff>50149</xdr:rowOff>
    </xdr:to>
    <xdr:sp macro="" textlink="">
      <xdr:nvSpPr>
        <xdr:cNvPr id="465" name="フローチャート: 判断 464">
          <a:extLst>
            <a:ext uri="{FF2B5EF4-FFF2-40B4-BE49-F238E27FC236}">
              <a16:creationId xmlns:a16="http://schemas.microsoft.com/office/drawing/2014/main" id="{11960AAE-A36C-4AC4-8A2E-B67E5B466E62}"/>
            </a:ext>
          </a:extLst>
        </xdr:cNvPr>
        <xdr:cNvSpPr/>
      </xdr:nvSpPr>
      <xdr:spPr>
        <a:xfrm>
          <a:off x="6098540" y="17722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5D200CB-F4E6-48C8-ACA8-951B2CBE61D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16DA6AC-04BD-4709-88A5-C9851520FB2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319712C-E4CB-4465-B11F-36D457E9F6A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AB2CAF2-A3E5-4A2C-A1F4-E474F7AE5E4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3BAF3A0-23B0-40E2-993D-4B56C8327C4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102155</xdr:rowOff>
    </xdr:from>
    <xdr:to>
      <xdr:col>55</xdr:col>
      <xdr:colOff>50800</xdr:colOff>
      <xdr:row>100</xdr:row>
      <xdr:rowOff>32305</xdr:rowOff>
    </xdr:to>
    <xdr:sp macro="" textlink="">
      <xdr:nvSpPr>
        <xdr:cNvPr id="471" name="楕円 470">
          <a:extLst>
            <a:ext uri="{FF2B5EF4-FFF2-40B4-BE49-F238E27FC236}">
              <a16:creationId xmlns:a16="http://schemas.microsoft.com/office/drawing/2014/main" id="{D4A4DE7F-D4A5-4433-9C8C-B495311A478C}"/>
            </a:ext>
          </a:extLst>
        </xdr:cNvPr>
        <xdr:cNvSpPr/>
      </xdr:nvSpPr>
      <xdr:spPr>
        <a:xfrm>
          <a:off x="9192260" y="16698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55182</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20A16321-A406-4ADC-B94C-CADAA9E41BA5}"/>
            </a:ext>
          </a:extLst>
        </xdr:cNvPr>
        <xdr:cNvSpPr txBox="1"/>
      </xdr:nvSpPr>
      <xdr:spPr>
        <a:xfrm>
          <a:off x="9258300" y="1665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117188</xdr:rowOff>
    </xdr:from>
    <xdr:to>
      <xdr:col>50</xdr:col>
      <xdr:colOff>165100</xdr:colOff>
      <xdr:row>100</xdr:row>
      <xdr:rowOff>47338</xdr:rowOff>
    </xdr:to>
    <xdr:sp macro="" textlink="">
      <xdr:nvSpPr>
        <xdr:cNvPr id="473" name="楕円 472">
          <a:extLst>
            <a:ext uri="{FF2B5EF4-FFF2-40B4-BE49-F238E27FC236}">
              <a16:creationId xmlns:a16="http://schemas.microsoft.com/office/drawing/2014/main" id="{042D2736-9076-4FA5-A4FF-47FBAD338488}"/>
            </a:ext>
          </a:extLst>
        </xdr:cNvPr>
        <xdr:cNvSpPr/>
      </xdr:nvSpPr>
      <xdr:spPr>
        <a:xfrm>
          <a:off x="8445500" y="16713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152955</xdr:rowOff>
    </xdr:from>
    <xdr:to>
      <xdr:col>55</xdr:col>
      <xdr:colOff>0</xdr:colOff>
      <xdr:row>99</xdr:row>
      <xdr:rowOff>167988</xdr:rowOff>
    </xdr:to>
    <xdr:cxnSp macro="">
      <xdr:nvCxnSpPr>
        <xdr:cNvPr id="474" name="直線コネクタ 473">
          <a:extLst>
            <a:ext uri="{FF2B5EF4-FFF2-40B4-BE49-F238E27FC236}">
              <a16:creationId xmlns:a16="http://schemas.microsoft.com/office/drawing/2014/main" id="{9AFA15D8-4562-4D55-B305-03D4EEEF0551}"/>
            </a:ext>
          </a:extLst>
        </xdr:cNvPr>
        <xdr:cNvCxnSpPr/>
      </xdr:nvCxnSpPr>
      <xdr:spPr>
        <a:xfrm flipV="1">
          <a:off x="8496300" y="16749315"/>
          <a:ext cx="7239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132330</xdr:rowOff>
    </xdr:from>
    <xdr:to>
      <xdr:col>46</xdr:col>
      <xdr:colOff>38100</xdr:colOff>
      <xdr:row>100</xdr:row>
      <xdr:rowOff>62480</xdr:rowOff>
    </xdr:to>
    <xdr:sp macro="" textlink="">
      <xdr:nvSpPr>
        <xdr:cNvPr id="475" name="楕円 474">
          <a:extLst>
            <a:ext uri="{FF2B5EF4-FFF2-40B4-BE49-F238E27FC236}">
              <a16:creationId xmlns:a16="http://schemas.microsoft.com/office/drawing/2014/main" id="{01218351-C081-445E-ADED-988D8AB2D98D}"/>
            </a:ext>
          </a:extLst>
        </xdr:cNvPr>
        <xdr:cNvSpPr/>
      </xdr:nvSpPr>
      <xdr:spPr>
        <a:xfrm>
          <a:off x="7670800" y="1672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167988</xdr:rowOff>
    </xdr:from>
    <xdr:to>
      <xdr:col>50</xdr:col>
      <xdr:colOff>114300</xdr:colOff>
      <xdr:row>100</xdr:row>
      <xdr:rowOff>11680</xdr:rowOff>
    </xdr:to>
    <xdr:cxnSp macro="">
      <xdr:nvCxnSpPr>
        <xdr:cNvPr id="476" name="直線コネクタ 475">
          <a:extLst>
            <a:ext uri="{FF2B5EF4-FFF2-40B4-BE49-F238E27FC236}">
              <a16:creationId xmlns:a16="http://schemas.microsoft.com/office/drawing/2014/main" id="{FBB56A6D-E254-4E32-90F2-2434C3785197}"/>
            </a:ext>
          </a:extLst>
        </xdr:cNvPr>
        <xdr:cNvCxnSpPr/>
      </xdr:nvCxnSpPr>
      <xdr:spPr>
        <a:xfrm flipV="1">
          <a:off x="7713980" y="16764348"/>
          <a:ext cx="78232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158583</xdr:rowOff>
    </xdr:from>
    <xdr:to>
      <xdr:col>41</xdr:col>
      <xdr:colOff>101600</xdr:colOff>
      <xdr:row>100</xdr:row>
      <xdr:rowOff>88733</xdr:rowOff>
    </xdr:to>
    <xdr:sp macro="" textlink="">
      <xdr:nvSpPr>
        <xdr:cNvPr id="477" name="楕円 476">
          <a:extLst>
            <a:ext uri="{FF2B5EF4-FFF2-40B4-BE49-F238E27FC236}">
              <a16:creationId xmlns:a16="http://schemas.microsoft.com/office/drawing/2014/main" id="{832575AA-4A37-4C26-B183-F6C4DAC65A55}"/>
            </a:ext>
          </a:extLst>
        </xdr:cNvPr>
        <xdr:cNvSpPr/>
      </xdr:nvSpPr>
      <xdr:spPr>
        <a:xfrm>
          <a:off x="6873240" y="16754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11680</xdr:rowOff>
    </xdr:from>
    <xdr:to>
      <xdr:col>45</xdr:col>
      <xdr:colOff>177800</xdr:colOff>
      <xdr:row>100</xdr:row>
      <xdr:rowOff>37933</xdr:rowOff>
    </xdr:to>
    <xdr:cxnSp macro="">
      <xdr:nvCxnSpPr>
        <xdr:cNvPr id="478" name="直線コネクタ 477">
          <a:extLst>
            <a:ext uri="{FF2B5EF4-FFF2-40B4-BE49-F238E27FC236}">
              <a16:creationId xmlns:a16="http://schemas.microsoft.com/office/drawing/2014/main" id="{1A0E9B36-6BE0-4BE5-B101-924A322B3A4F}"/>
            </a:ext>
          </a:extLst>
        </xdr:cNvPr>
        <xdr:cNvCxnSpPr/>
      </xdr:nvCxnSpPr>
      <xdr:spPr>
        <a:xfrm flipV="1">
          <a:off x="6924040" y="16775680"/>
          <a:ext cx="789940" cy="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15456</xdr:rowOff>
    </xdr:from>
    <xdr:to>
      <xdr:col>36</xdr:col>
      <xdr:colOff>165100</xdr:colOff>
      <xdr:row>100</xdr:row>
      <xdr:rowOff>117056</xdr:rowOff>
    </xdr:to>
    <xdr:sp macro="" textlink="">
      <xdr:nvSpPr>
        <xdr:cNvPr id="479" name="楕円 478">
          <a:extLst>
            <a:ext uri="{FF2B5EF4-FFF2-40B4-BE49-F238E27FC236}">
              <a16:creationId xmlns:a16="http://schemas.microsoft.com/office/drawing/2014/main" id="{70C84FE1-99E7-4D42-B3FD-8613915A0191}"/>
            </a:ext>
          </a:extLst>
        </xdr:cNvPr>
        <xdr:cNvSpPr/>
      </xdr:nvSpPr>
      <xdr:spPr>
        <a:xfrm>
          <a:off x="6098540" y="16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37933</xdr:rowOff>
    </xdr:from>
    <xdr:to>
      <xdr:col>41</xdr:col>
      <xdr:colOff>50800</xdr:colOff>
      <xdr:row>100</xdr:row>
      <xdr:rowOff>66256</xdr:rowOff>
    </xdr:to>
    <xdr:cxnSp macro="">
      <xdr:nvCxnSpPr>
        <xdr:cNvPr id="480" name="直線コネクタ 479">
          <a:extLst>
            <a:ext uri="{FF2B5EF4-FFF2-40B4-BE49-F238E27FC236}">
              <a16:creationId xmlns:a16="http://schemas.microsoft.com/office/drawing/2014/main" id="{A85A0758-CCE1-4981-96DF-A8732295E86B}"/>
            </a:ext>
          </a:extLst>
        </xdr:cNvPr>
        <xdr:cNvCxnSpPr/>
      </xdr:nvCxnSpPr>
      <xdr:spPr>
        <a:xfrm flipV="1">
          <a:off x="6149340" y="16801933"/>
          <a:ext cx="7747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85304</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138683BA-7161-4174-A2FB-89A8E24FF30C}"/>
            </a:ext>
          </a:extLst>
        </xdr:cNvPr>
        <xdr:cNvSpPr txBox="1"/>
      </xdr:nvSpPr>
      <xdr:spPr>
        <a:xfrm>
          <a:off x="8239271" y="1785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171226</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1B89217B-8746-463D-A72F-0EF1D88037CA}"/>
            </a:ext>
          </a:extLst>
        </xdr:cNvPr>
        <xdr:cNvSpPr txBox="1"/>
      </xdr:nvSpPr>
      <xdr:spPr>
        <a:xfrm>
          <a:off x="7444955" y="177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162402</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B39C821E-A7D7-46D7-834B-498BFB9D67A5}"/>
            </a:ext>
          </a:extLst>
        </xdr:cNvPr>
        <xdr:cNvSpPr txBox="1"/>
      </xdr:nvSpPr>
      <xdr:spPr>
        <a:xfrm>
          <a:off x="6670255" y="1776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41276</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7C1CA64A-CB6D-407F-B51B-B10C40B0F8BD}"/>
            </a:ext>
          </a:extLst>
        </xdr:cNvPr>
        <xdr:cNvSpPr txBox="1"/>
      </xdr:nvSpPr>
      <xdr:spPr>
        <a:xfrm>
          <a:off x="5905011" y="178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63865</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9CD99D87-A43F-4396-9134-305F9C567E22}"/>
            </a:ext>
          </a:extLst>
        </xdr:cNvPr>
        <xdr:cNvSpPr txBox="1"/>
      </xdr:nvSpPr>
      <xdr:spPr>
        <a:xfrm>
          <a:off x="8214575" y="1649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79007</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7EB5E733-733D-4BCC-9519-D4590ADEEFD7}"/>
            </a:ext>
          </a:extLst>
        </xdr:cNvPr>
        <xdr:cNvSpPr txBox="1"/>
      </xdr:nvSpPr>
      <xdr:spPr>
        <a:xfrm>
          <a:off x="7444955" y="165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105260</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1D85BB9B-DDBA-48FF-A75E-1A72B3AB04DB}"/>
            </a:ext>
          </a:extLst>
        </xdr:cNvPr>
        <xdr:cNvSpPr txBox="1"/>
      </xdr:nvSpPr>
      <xdr:spPr>
        <a:xfrm>
          <a:off x="6670255" y="1653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133583</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EB366E80-CCA8-4318-8CFF-A17825E6A07F}"/>
            </a:ext>
          </a:extLst>
        </xdr:cNvPr>
        <xdr:cNvSpPr txBox="1"/>
      </xdr:nvSpPr>
      <xdr:spPr>
        <a:xfrm>
          <a:off x="5872695" y="165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DB2EA59A-E484-4C45-911A-D1CAF2F4F9F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62E3414-AE04-465E-8E80-54C446672C2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4636CECB-D080-4113-967E-DD5BC09C8B5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B7470DB2-9CDE-44FF-89FE-3FA64E4D751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293519AC-F045-4974-A0FB-ACED3A21C27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AA08F9A1-6144-4D02-8319-057D6052A0E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7523AC7-F37C-4790-A31D-730F4281159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E9334A0B-B75D-4078-BCBB-AAD744F00AC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5E62AF3-DCBC-45A4-9F23-68EB2E039E7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F8BB8D66-14D4-48BA-970F-84048B02637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A117CC4-BA55-4CC0-BF7A-DB9CA699BDF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8F440932-2ADD-459D-A06D-235FC520B35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19B26595-7CF9-4835-84DF-C8F4307BD3A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E359F6B6-4A5D-4799-807F-1EEA931A92A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1E70ACC1-B741-42B8-918A-142A4378666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7F36B34F-23C8-441C-8439-5945FEB1739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4608AC01-20ED-41BB-BCB0-83664F543E0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B5B3FBF-1894-4023-9A9B-84C9DD41305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4F6438BC-C551-4620-9FAE-EA2BF35C10C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A3E72B36-2BDA-4A32-ACAA-FE71261B938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AF133AC3-A158-45E2-B322-04D388D93B0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360D2CFC-B757-4D25-A459-035C0DD1DCE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474C6FC1-792D-4F10-9041-8BFAAF2041D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83B3C8C6-7117-41CD-9E82-8C261DD845D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CA75D368-43AA-44F2-9EA7-9E12E3BB950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F5928001-F7EB-400E-95EE-3202B0C9B992}"/>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492FA32-D63A-45AE-B7B0-C80DA603E03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53681F19-D56A-4D87-BE0F-D3CE5498927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553D6C2E-B42F-4B40-B702-094530BE6FE2}"/>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18" name="直線コネクタ 517">
          <a:extLst>
            <a:ext uri="{FF2B5EF4-FFF2-40B4-BE49-F238E27FC236}">
              <a16:creationId xmlns:a16="http://schemas.microsoft.com/office/drawing/2014/main" id="{C274D5A8-9854-4133-938C-60F98EC6622D}"/>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DCBAEF2F-1B3D-4DE3-B440-4669BE1D3E9A}"/>
            </a:ext>
          </a:extLst>
        </xdr:cNvPr>
        <xdr:cNvSpPr txBox="1"/>
      </xdr:nvSpPr>
      <xdr:spPr>
        <a:xfrm>
          <a:off x="14414500" y="636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20" name="フローチャート: 判断 519">
          <a:extLst>
            <a:ext uri="{FF2B5EF4-FFF2-40B4-BE49-F238E27FC236}">
              <a16:creationId xmlns:a16="http://schemas.microsoft.com/office/drawing/2014/main" id="{176FA851-F4C5-40D8-B144-D65C732815FF}"/>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521" name="フローチャート: 判断 520">
          <a:extLst>
            <a:ext uri="{FF2B5EF4-FFF2-40B4-BE49-F238E27FC236}">
              <a16:creationId xmlns:a16="http://schemas.microsoft.com/office/drawing/2014/main" id="{44D9EF5E-0741-486C-90F9-186D505E718B}"/>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22" name="フローチャート: 判断 521">
          <a:extLst>
            <a:ext uri="{FF2B5EF4-FFF2-40B4-BE49-F238E27FC236}">
              <a16:creationId xmlns:a16="http://schemas.microsoft.com/office/drawing/2014/main" id="{BD9AAC3E-A346-4B8C-B64A-9062CEBB90E8}"/>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523" name="フローチャート: 判断 522">
          <a:extLst>
            <a:ext uri="{FF2B5EF4-FFF2-40B4-BE49-F238E27FC236}">
              <a16:creationId xmlns:a16="http://schemas.microsoft.com/office/drawing/2014/main" id="{8A09905B-B865-42E5-AF71-0C8D6C87523E}"/>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4" name="フローチャート: 判断 523">
          <a:extLst>
            <a:ext uri="{FF2B5EF4-FFF2-40B4-BE49-F238E27FC236}">
              <a16:creationId xmlns:a16="http://schemas.microsoft.com/office/drawing/2014/main" id="{0BF54497-861E-4C43-BB9B-9ECAF902A83D}"/>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2D2958C-3F9C-4725-96E4-04E80C08420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7C52505-34DA-4E1F-92BA-661C20050EA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1AB0D0D-53CC-420B-8C17-0EE6994043B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69ABB63-C5CB-47AC-9A5B-72697A1DF2E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CED9EBC-6D37-4D48-8584-BA3FEAA1ACC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131536</xdr:rowOff>
    </xdr:from>
    <xdr:to>
      <xdr:col>85</xdr:col>
      <xdr:colOff>177800</xdr:colOff>
      <xdr:row>38</xdr:row>
      <xdr:rowOff>61686</xdr:rowOff>
    </xdr:to>
    <xdr:sp macro="" textlink="">
      <xdr:nvSpPr>
        <xdr:cNvPr id="530" name="楕円 529">
          <a:extLst>
            <a:ext uri="{FF2B5EF4-FFF2-40B4-BE49-F238E27FC236}">
              <a16:creationId xmlns:a16="http://schemas.microsoft.com/office/drawing/2014/main" id="{1399860C-5FF1-4858-BDA6-B6789A5D50D0}"/>
            </a:ext>
          </a:extLst>
        </xdr:cNvPr>
        <xdr:cNvSpPr/>
      </xdr:nvSpPr>
      <xdr:spPr>
        <a:xfrm>
          <a:off x="14325600" y="63342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154413</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BF2CE89F-0D3B-467B-87A0-01A84421DCA9}"/>
            </a:ext>
          </a:extLst>
        </xdr:cNvPr>
        <xdr:cNvSpPr txBox="1"/>
      </xdr:nvSpPr>
      <xdr:spPr>
        <a:xfrm>
          <a:off x="144145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84183</xdr:rowOff>
    </xdr:from>
    <xdr:to>
      <xdr:col>81</xdr:col>
      <xdr:colOff>101600</xdr:colOff>
      <xdr:row>39</xdr:row>
      <xdr:rowOff>14333</xdr:rowOff>
    </xdr:to>
    <xdr:sp macro="" textlink="">
      <xdr:nvSpPr>
        <xdr:cNvPr id="532" name="楕円 531">
          <a:extLst>
            <a:ext uri="{FF2B5EF4-FFF2-40B4-BE49-F238E27FC236}">
              <a16:creationId xmlns:a16="http://schemas.microsoft.com/office/drawing/2014/main" id="{F3232A46-4E69-4379-8020-FAE98568C914}"/>
            </a:ext>
          </a:extLst>
        </xdr:cNvPr>
        <xdr:cNvSpPr/>
      </xdr:nvSpPr>
      <xdr:spPr>
        <a:xfrm>
          <a:off x="13578840" y="645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xdr:rowOff>
    </xdr:from>
    <xdr:to>
      <xdr:col>85</xdr:col>
      <xdr:colOff>127000</xdr:colOff>
      <xdr:row>38</xdr:row>
      <xdr:rowOff>134983</xdr:rowOff>
    </xdr:to>
    <xdr:cxnSp macro="">
      <xdr:nvCxnSpPr>
        <xdr:cNvPr id="533" name="直線コネクタ 532">
          <a:extLst>
            <a:ext uri="{FF2B5EF4-FFF2-40B4-BE49-F238E27FC236}">
              <a16:creationId xmlns:a16="http://schemas.microsoft.com/office/drawing/2014/main" id="{C41CB186-DBEF-493E-B36C-66BAA4A95F71}"/>
            </a:ext>
          </a:extLst>
        </xdr:cNvPr>
        <xdr:cNvCxnSpPr/>
      </xdr:nvCxnSpPr>
      <xdr:spPr>
        <a:xfrm flipV="1">
          <a:off x="13629640" y="6381205"/>
          <a:ext cx="74676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34" name="楕円 533">
          <a:extLst>
            <a:ext uri="{FF2B5EF4-FFF2-40B4-BE49-F238E27FC236}">
              <a16:creationId xmlns:a16="http://schemas.microsoft.com/office/drawing/2014/main" id="{CF50CEE9-BB88-452C-9EB3-0E3ABA90859D}"/>
            </a:ext>
          </a:extLst>
        </xdr:cNvPr>
        <xdr:cNvSpPr/>
      </xdr:nvSpPr>
      <xdr:spPr>
        <a:xfrm>
          <a:off x="12804140" y="64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81099</xdr:rowOff>
    </xdr:from>
    <xdr:to>
      <xdr:col>81</xdr:col>
      <xdr:colOff>50800</xdr:colOff>
      <xdr:row>38</xdr:row>
      <xdr:rowOff>134983</xdr:rowOff>
    </xdr:to>
    <xdr:cxnSp macro="">
      <xdr:nvCxnSpPr>
        <xdr:cNvPr id="535" name="直線コネクタ 534">
          <a:extLst>
            <a:ext uri="{FF2B5EF4-FFF2-40B4-BE49-F238E27FC236}">
              <a16:creationId xmlns:a16="http://schemas.microsoft.com/office/drawing/2014/main" id="{05853B13-53C8-4A6E-AFF0-710321BF25C8}"/>
            </a:ext>
          </a:extLst>
        </xdr:cNvPr>
        <xdr:cNvCxnSpPr/>
      </xdr:nvCxnSpPr>
      <xdr:spPr>
        <a:xfrm>
          <a:off x="12854940" y="6451419"/>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536" name="楕円 535">
          <a:extLst>
            <a:ext uri="{FF2B5EF4-FFF2-40B4-BE49-F238E27FC236}">
              <a16:creationId xmlns:a16="http://schemas.microsoft.com/office/drawing/2014/main" id="{E56DF33F-E032-476B-AB65-2EC9574BA641}"/>
            </a:ext>
          </a:extLst>
        </xdr:cNvPr>
        <xdr:cNvSpPr/>
      </xdr:nvSpPr>
      <xdr:spPr>
        <a:xfrm>
          <a:off x="12029440" y="6352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81099</xdr:rowOff>
    </xdr:to>
    <xdr:cxnSp macro="">
      <xdr:nvCxnSpPr>
        <xdr:cNvPr id="537" name="直線コネクタ 536">
          <a:extLst>
            <a:ext uri="{FF2B5EF4-FFF2-40B4-BE49-F238E27FC236}">
              <a16:creationId xmlns:a16="http://schemas.microsoft.com/office/drawing/2014/main" id="{FFC26CA0-9AF2-404E-9A03-BE40A6F2D887}"/>
            </a:ext>
          </a:extLst>
        </xdr:cNvPr>
        <xdr:cNvCxnSpPr/>
      </xdr:nvCxnSpPr>
      <xdr:spPr>
        <a:xfrm>
          <a:off x="12072620" y="6399167"/>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100511</xdr:rowOff>
    </xdr:from>
    <xdr:to>
      <xdr:col>67</xdr:col>
      <xdr:colOff>101600</xdr:colOff>
      <xdr:row>38</xdr:row>
      <xdr:rowOff>30662</xdr:rowOff>
    </xdr:to>
    <xdr:sp macro="" textlink="">
      <xdr:nvSpPr>
        <xdr:cNvPr id="538" name="楕円 537">
          <a:extLst>
            <a:ext uri="{FF2B5EF4-FFF2-40B4-BE49-F238E27FC236}">
              <a16:creationId xmlns:a16="http://schemas.microsoft.com/office/drawing/2014/main" id="{5393D39C-3CE3-4D01-987C-D850F7940F8B}"/>
            </a:ext>
          </a:extLst>
        </xdr:cNvPr>
        <xdr:cNvSpPr/>
      </xdr:nvSpPr>
      <xdr:spPr>
        <a:xfrm>
          <a:off x="11231880" y="63031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28847</xdr:rowOff>
    </xdr:to>
    <xdr:cxnSp macro="">
      <xdr:nvCxnSpPr>
        <xdr:cNvPr id="539" name="直線コネクタ 538">
          <a:extLst>
            <a:ext uri="{FF2B5EF4-FFF2-40B4-BE49-F238E27FC236}">
              <a16:creationId xmlns:a16="http://schemas.microsoft.com/office/drawing/2014/main" id="{F9C76F91-2F6D-4F15-BF60-93424C99825F}"/>
            </a:ext>
          </a:extLst>
        </xdr:cNvPr>
        <xdr:cNvCxnSpPr/>
      </xdr:nvCxnSpPr>
      <xdr:spPr>
        <a:xfrm>
          <a:off x="11282680" y="6353991"/>
          <a:ext cx="78994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94AFC5E1-5992-40D0-8F68-D9B25367428D}"/>
            </a:ext>
          </a:extLst>
        </xdr:cNvPr>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8D5AEA70-3662-4BC2-AD7E-9F7625769B64}"/>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BE174583-D2FC-4630-8A0E-DA8159552F57}"/>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C2E2456C-B48F-41EF-B8D5-AC955EA933F8}"/>
            </a:ext>
          </a:extLst>
        </xdr:cNvPr>
        <xdr:cNvSpPr txBox="1"/>
      </xdr:nvSpPr>
      <xdr:spPr>
        <a:xfrm>
          <a:off x="1110298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5460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460DFB71-F5E5-469A-BC15-3AA7D045A8D6}"/>
            </a:ext>
          </a:extLst>
        </xdr:cNvPr>
        <xdr:cNvSpPr txBox="1"/>
      </xdr:nvSpPr>
      <xdr:spPr>
        <a:xfrm>
          <a:off x="134372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CA0F6882-3C0F-41A2-B2D1-498266966AF8}"/>
            </a:ext>
          </a:extLst>
        </xdr:cNvPr>
        <xdr:cNvSpPr txBox="1"/>
      </xdr:nvSpPr>
      <xdr:spPr>
        <a:xfrm>
          <a:off x="1267524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999774FD-7E6D-46B6-A617-23F7810CA830}"/>
            </a:ext>
          </a:extLst>
        </xdr:cNvPr>
        <xdr:cNvSpPr txBox="1"/>
      </xdr:nvSpPr>
      <xdr:spPr>
        <a:xfrm>
          <a:off x="119005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88C8F8C5-48B4-47B4-B71A-70A887C5CE60}"/>
            </a:ext>
          </a:extLst>
        </xdr:cNvPr>
        <xdr:cNvSpPr txBox="1"/>
      </xdr:nvSpPr>
      <xdr:spPr>
        <a:xfrm>
          <a:off x="1110298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EA93893D-650A-49F5-810F-A7C5D1FBD8F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C1E7CED2-148F-40FC-A95E-318CA989E4B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1AE3EF5F-66AC-4B52-92DE-6F78240558F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1E6DC1C-9EF3-44A1-8D21-E26E7D7468A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C5C13626-584C-4DFD-8D01-7D39032CC0A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93B6C447-BF9A-46D4-BDB8-F5C6748F5CA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6A988BAE-0A26-4DBD-98FC-1D75DD278D2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3B059CD8-80AA-42AE-9235-369B29BE769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6C96F6A5-2C33-4FAA-847B-113FB0AEA1E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6D3355B4-B602-471A-ADA0-B5D88F53400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B188B2B-6686-48A5-94A3-30E42AAFB0B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74791135-31D9-4211-AA6F-4B4A37F69C2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B996B461-3D2E-402B-B3DC-7B6E67A6CB4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5FED6DD8-81DB-4642-87AD-4A79F04BA16A}"/>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D7213589-3DB9-4B97-B5FC-C5D10FED7F2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A890290B-0124-42A4-987D-3BA9332FA5A5}"/>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3B12D091-AD37-4917-817F-8D74C61C982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F8EDDF24-3E4E-4CD8-944D-2A638241E66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CC38596-AB94-403D-8121-F821BB6C8D9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55E0942E-3729-4B93-B532-6F4469EBB74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E484F2CC-F9D1-4281-8139-B56FC289C6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88419916-D69E-48DE-A3A1-CE0D967FFB7E}"/>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9D6C0B30-9E7A-4CED-80BB-C693D4E29495}"/>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67A5B135-7890-4DAF-867B-516D6F37658E}"/>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B97DF3C3-5F1A-41EF-A43C-FA91C3A75929}"/>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73" name="直線コネクタ 572">
          <a:extLst>
            <a:ext uri="{FF2B5EF4-FFF2-40B4-BE49-F238E27FC236}">
              <a16:creationId xmlns:a16="http://schemas.microsoft.com/office/drawing/2014/main" id="{75B1C7B0-7EB3-4D8D-956E-815E5F3C03BA}"/>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284F91F6-777B-4982-9489-EBF27D7ECCD2}"/>
            </a:ext>
          </a:extLst>
        </xdr:cNvPr>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575" name="フローチャート: 判断 574">
          <a:extLst>
            <a:ext uri="{FF2B5EF4-FFF2-40B4-BE49-F238E27FC236}">
              <a16:creationId xmlns:a16="http://schemas.microsoft.com/office/drawing/2014/main" id="{AB03DA19-3C7C-4162-806C-953CA7FF36A5}"/>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576" name="フローチャート: 判断 575">
          <a:extLst>
            <a:ext uri="{FF2B5EF4-FFF2-40B4-BE49-F238E27FC236}">
              <a16:creationId xmlns:a16="http://schemas.microsoft.com/office/drawing/2014/main" id="{EB37F382-C43B-4D7A-A8C9-883D01149FE3}"/>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577" name="フローチャート: 判断 576">
          <a:extLst>
            <a:ext uri="{FF2B5EF4-FFF2-40B4-BE49-F238E27FC236}">
              <a16:creationId xmlns:a16="http://schemas.microsoft.com/office/drawing/2014/main" id="{6A11C007-FBDA-47EC-99BC-0547A1433F1B}"/>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578" name="フローチャート: 判断 577">
          <a:extLst>
            <a:ext uri="{FF2B5EF4-FFF2-40B4-BE49-F238E27FC236}">
              <a16:creationId xmlns:a16="http://schemas.microsoft.com/office/drawing/2014/main" id="{D610BE1B-81DC-4DD6-A5D9-853806242850}"/>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id="{AA620304-F7F1-4DAB-91D3-B31C81D44417}"/>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5DBE8A7-52BF-42F1-ACF4-AA1577744F7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79F9556-4F51-4CCC-BFD5-ED710BDE0C5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ECEC9F7-9235-4C8B-9173-4060A3ADFE8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E228DAB-1A0C-4BA5-B6C9-FA6D922FE1F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955E417-4142-49E8-A2CC-E3D81C27169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32258</xdr:rowOff>
    </xdr:from>
    <xdr:to>
      <xdr:col>116</xdr:col>
      <xdr:colOff>114300</xdr:colOff>
      <xdr:row>37</xdr:row>
      <xdr:rowOff>133858</xdr:rowOff>
    </xdr:to>
    <xdr:sp macro="" textlink="">
      <xdr:nvSpPr>
        <xdr:cNvPr id="585" name="楕円 584">
          <a:extLst>
            <a:ext uri="{FF2B5EF4-FFF2-40B4-BE49-F238E27FC236}">
              <a16:creationId xmlns:a16="http://schemas.microsoft.com/office/drawing/2014/main" id="{529352F1-4DB1-4A27-A586-BAA934441225}"/>
            </a:ext>
          </a:extLst>
        </xdr:cNvPr>
        <xdr:cNvSpPr/>
      </xdr:nvSpPr>
      <xdr:spPr>
        <a:xfrm>
          <a:off x="19458940" y="62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55135</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8A350283-BD39-4859-8D11-F0A38FE61E98}"/>
            </a:ext>
          </a:extLst>
        </xdr:cNvPr>
        <xdr:cNvSpPr txBox="1"/>
      </xdr:nvSpPr>
      <xdr:spPr>
        <a:xfrm>
          <a:off x="19547840" y="60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107696</xdr:rowOff>
    </xdr:from>
    <xdr:to>
      <xdr:col>112</xdr:col>
      <xdr:colOff>38100</xdr:colOff>
      <xdr:row>38</xdr:row>
      <xdr:rowOff>37846</xdr:rowOff>
    </xdr:to>
    <xdr:sp macro="" textlink="">
      <xdr:nvSpPr>
        <xdr:cNvPr id="587" name="楕円 586">
          <a:extLst>
            <a:ext uri="{FF2B5EF4-FFF2-40B4-BE49-F238E27FC236}">
              <a16:creationId xmlns:a16="http://schemas.microsoft.com/office/drawing/2014/main" id="{F8F04A9E-B861-42BB-B81F-B8B13BC72AC0}"/>
            </a:ext>
          </a:extLst>
        </xdr:cNvPr>
        <xdr:cNvSpPr/>
      </xdr:nvSpPr>
      <xdr:spPr>
        <a:xfrm>
          <a:off x="18735040" y="6310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83058</xdr:rowOff>
    </xdr:from>
    <xdr:to>
      <xdr:col>116</xdr:col>
      <xdr:colOff>63500</xdr:colOff>
      <xdr:row>37</xdr:row>
      <xdr:rowOff>158496</xdr:rowOff>
    </xdr:to>
    <xdr:cxnSp macro="">
      <xdr:nvCxnSpPr>
        <xdr:cNvPr id="588" name="直線コネクタ 587">
          <a:extLst>
            <a:ext uri="{FF2B5EF4-FFF2-40B4-BE49-F238E27FC236}">
              <a16:creationId xmlns:a16="http://schemas.microsoft.com/office/drawing/2014/main" id="{220E12C9-4CD3-47C2-9CB3-7F558D28D819}"/>
            </a:ext>
          </a:extLst>
        </xdr:cNvPr>
        <xdr:cNvCxnSpPr/>
      </xdr:nvCxnSpPr>
      <xdr:spPr>
        <a:xfrm flipV="1">
          <a:off x="18778220" y="6285738"/>
          <a:ext cx="73152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589" name="楕円 588">
          <a:extLst>
            <a:ext uri="{FF2B5EF4-FFF2-40B4-BE49-F238E27FC236}">
              <a16:creationId xmlns:a16="http://schemas.microsoft.com/office/drawing/2014/main" id="{74EC40D7-631B-4C01-AE29-DFC6A4AA865F}"/>
            </a:ext>
          </a:extLst>
        </xdr:cNvPr>
        <xdr:cNvSpPr/>
      </xdr:nvSpPr>
      <xdr:spPr>
        <a:xfrm>
          <a:off x="17937480" y="631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158496</xdr:rowOff>
    </xdr:from>
    <xdr:to>
      <xdr:col>111</xdr:col>
      <xdr:colOff>177800</xdr:colOff>
      <xdr:row>37</xdr:row>
      <xdr:rowOff>165354</xdr:rowOff>
    </xdr:to>
    <xdr:cxnSp macro="">
      <xdr:nvCxnSpPr>
        <xdr:cNvPr id="590" name="直線コネクタ 589">
          <a:extLst>
            <a:ext uri="{FF2B5EF4-FFF2-40B4-BE49-F238E27FC236}">
              <a16:creationId xmlns:a16="http://schemas.microsoft.com/office/drawing/2014/main" id="{719D4F0F-EBB9-4F29-AB10-25DA42A838D0}"/>
            </a:ext>
          </a:extLst>
        </xdr:cNvPr>
        <xdr:cNvCxnSpPr/>
      </xdr:nvCxnSpPr>
      <xdr:spPr>
        <a:xfrm flipV="1">
          <a:off x="17988280" y="6361176"/>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91" name="楕円 590">
          <a:extLst>
            <a:ext uri="{FF2B5EF4-FFF2-40B4-BE49-F238E27FC236}">
              <a16:creationId xmlns:a16="http://schemas.microsoft.com/office/drawing/2014/main" id="{96EBC8F5-CD30-475B-8AB4-44221789AC34}"/>
            </a:ext>
          </a:extLst>
        </xdr:cNvPr>
        <xdr:cNvSpPr/>
      </xdr:nvSpPr>
      <xdr:spPr>
        <a:xfrm>
          <a:off x="1716278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165354</xdr:rowOff>
    </xdr:from>
    <xdr:to>
      <xdr:col>107</xdr:col>
      <xdr:colOff>50800</xdr:colOff>
      <xdr:row>38</xdr:row>
      <xdr:rowOff>7620</xdr:rowOff>
    </xdr:to>
    <xdr:cxnSp macro="">
      <xdr:nvCxnSpPr>
        <xdr:cNvPr id="592" name="直線コネクタ 591">
          <a:extLst>
            <a:ext uri="{FF2B5EF4-FFF2-40B4-BE49-F238E27FC236}">
              <a16:creationId xmlns:a16="http://schemas.microsoft.com/office/drawing/2014/main" id="{70E2BF33-4A7F-4A94-9E22-6942E271FE99}"/>
            </a:ext>
          </a:extLst>
        </xdr:cNvPr>
        <xdr:cNvCxnSpPr/>
      </xdr:nvCxnSpPr>
      <xdr:spPr>
        <a:xfrm flipV="1">
          <a:off x="17213580" y="6368034"/>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137414</xdr:rowOff>
    </xdr:from>
    <xdr:to>
      <xdr:col>98</xdr:col>
      <xdr:colOff>38100</xdr:colOff>
      <xdr:row>38</xdr:row>
      <xdr:rowOff>67564</xdr:rowOff>
    </xdr:to>
    <xdr:sp macro="" textlink="">
      <xdr:nvSpPr>
        <xdr:cNvPr id="593" name="楕円 592">
          <a:extLst>
            <a:ext uri="{FF2B5EF4-FFF2-40B4-BE49-F238E27FC236}">
              <a16:creationId xmlns:a16="http://schemas.microsoft.com/office/drawing/2014/main" id="{69A55B51-FAEC-44BD-B58D-777042B5F0AF}"/>
            </a:ext>
          </a:extLst>
        </xdr:cNvPr>
        <xdr:cNvSpPr/>
      </xdr:nvSpPr>
      <xdr:spPr>
        <a:xfrm>
          <a:off x="16388080" y="634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16764</xdr:rowOff>
    </xdr:to>
    <xdr:cxnSp macro="">
      <xdr:nvCxnSpPr>
        <xdr:cNvPr id="594" name="直線コネクタ 593">
          <a:extLst>
            <a:ext uri="{FF2B5EF4-FFF2-40B4-BE49-F238E27FC236}">
              <a16:creationId xmlns:a16="http://schemas.microsoft.com/office/drawing/2014/main" id="{C2D9B6CA-8B2D-4E32-AC5C-4EFEC6A7ECB3}"/>
            </a:ext>
          </a:extLst>
        </xdr:cNvPr>
        <xdr:cNvCxnSpPr/>
      </xdr:nvCxnSpPr>
      <xdr:spPr>
        <a:xfrm flipV="1">
          <a:off x="16431260" y="637794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F8D7A565-D5B1-4B0F-BB56-D36CC6307EA3}"/>
            </a:ext>
          </a:extLst>
        </xdr:cNvPr>
        <xdr:cNvSpPr txBox="1"/>
      </xdr:nvSpPr>
      <xdr:spPr>
        <a:xfrm>
          <a:off x="185611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8B510AA3-1832-4FB4-9007-F89CE6E2D6B8}"/>
            </a:ext>
          </a:extLst>
        </xdr:cNvPr>
        <xdr:cNvSpPr txBox="1"/>
      </xdr:nvSpPr>
      <xdr:spPr>
        <a:xfrm>
          <a:off x="1777626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B19DC4D9-DF16-419B-B415-CC7F2923A269}"/>
            </a:ext>
          </a:extLst>
        </xdr:cNvPr>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DFAC6060-6758-444F-B3E4-23B02711814B}"/>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54373</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DA60A522-5079-488B-A2AF-26DFFC8ABAF4}"/>
            </a:ext>
          </a:extLst>
        </xdr:cNvPr>
        <xdr:cNvSpPr txBox="1"/>
      </xdr:nvSpPr>
      <xdr:spPr>
        <a:xfrm>
          <a:off x="185611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4E7C28-881F-467F-802F-29F12008C250}"/>
            </a:ext>
          </a:extLst>
        </xdr:cNvPr>
        <xdr:cNvSpPr txBox="1"/>
      </xdr:nvSpPr>
      <xdr:spPr>
        <a:xfrm>
          <a:off x="1777626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AED6C1E5-FD73-40A1-9A5D-86659AFB2006}"/>
            </a:ext>
          </a:extLst>
        </xdr:cNvPr>
        <xdr:cNvSpPr txBox="1"/>
      </xdr:nvSpPr>
      <xdr:spPr>
        <a:xfrm>
          <a:off x="170015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84091</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5A5EA2CF-34D5-498B-B6CC-17268C0046A4}"/>
            </a:ext>
          </a:extLst>
        </xdr:cNvPr>
        <xdr:cNvSpPr txBox="1"/>
      </xdr:nvSpPr>
      <xdr:spPr>
        <a:xfrm>
          <a:off x="1622686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AA17E330-5AB7-4AC6-BFDD-94C6AD65C2A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A7391A72-42A8-44B0-817E-0F3CF0E6339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C3B87A53-71D3-412D-94DC-E190B883372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C740665-E770-4614-8801-F3A5E133F0E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134C3097-93AB-46BE-9B51-8973916A9F6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A4A0CD57-11A7-47E6-A358-9450AFD8C00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5967DC67-300A-4069-A833-D98DA5CDCF8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AC8A31DD-DB5E-4F12-9067-8D056277931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C72FB417-DA16-414B-A9F4-CB5D32142CF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C96FDFCC-3FF6-4FCB-B1F4-D3AAFA142A3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83B5C915-E8C6-4467-A037-E8B904E8E3B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FA3BDD03-CF79-4A6C-A07C-99C103BFF6A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F9C7B7B2-AC3F-4DDC-8ABF-DF6C62138A3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460883DD-0109-4083-9BE8-742486C0B67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8DF717C4-0A99-42FC-BF63-4048D4495B4E}"/>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9F90DB02-6915-4407-985F-2B2B244E9C9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AA7906FB-E0C5-400C-911A-9E7A4713163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C01444F9-5446-4E0B-8DD3-82DAADA2E22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54733BAF-32A7-40DB-8E68-C4246C7BA1C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E266B72F-7686-498D-ABFD-A1C3A0E9224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ECFBB468-CEAB-4520-8FD4-932B37BBDB4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342AA6B8-1052-4E76-BE6E-4D2D8CE5C15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625" name="直線コネクタ 624">
          <a:extLst>
            <a:ext uri="{FF2B5EF4-FFF2-40B4-BE49-F238E27FC236}">
              <a16:creationId xmlns:a16="http://schemas.microsoft.com/office/drawing/2014/main" id="{93641C47-E7D5-40E2-9597-930E6854A4F6}"/>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9D8F7DA3-DC10-4CD7-B1D6-C4C4F001A4C3}"/>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627" name="直線コネクタ 626">
          <a:extLst>
            <a:ext uri="{FF2B5EF4-FFF2-40B4-BE49-F238E27FC236}">
              <a16:creationId xmlns:a16="http://schemas.microsoft.com/office/drawing/2014/main" id="{E5B5D96D-4719-419F-A892-5B49D4B025FF}"/>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522C570C-F173-4E58-BA62-7490E37239CA}"/>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9" name="直線コネクタ 628">
          <a:extLst>
            <a:ext uri="{FF2B5EF4-FFF2-40B4-BE49-F238E27FC236}">
              <a16:creationId xmlns:a16="http://schemas.microsoft.com/office/drawing/2014/main" id="{6AF78DEF-EBCA-4758-A6D5-911FCEB6F645}"/>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240C50CC-D401-4A81-8E62-5CAA1282A738}"/>
            </a:ext>
          </a:extLst>
        </xdr:cNvPr>
        <xdr:cNvSpPr txBox="1"/>
      </xdr:nvSpPr>
      <xdr:spPr>
        <a:xfrm>
          <a:off x="14414500" y="989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631" name="フローチャート: 判断 630">
          <a:extLst>
            <a:ext uri="{FF2B5EF4-FFF2-40B4-BE49-F238E27FC236}">
              <a16:creationId xmlns:a16="http://schemas.microsoft.com/office/drawing/2014/main" id="{2F113471-9699-483E-892C-FBA0D281C96A}"/>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632" name="フローチャート: 判断 631">
          <a:extLst>
            <a:ext uri="{FF2B5EF4-FFF2-40B4-BE49-F238E27FC236}">
              <a16:creationId xmlns:a16="http://schemas.microsoft.com/office/drawing/2014/main" id="{36B8B451-D6EF-4AB3-8AC3-E10EDDE0D93D}"/>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633" name="フローチャート: 判断 632">
          <a:extLst>
            <a:ext uri="{FF2B5EF4-FFF2-40B4-BE49-F238E27FC236}">
              <a16:creationId xmlns:a16="http://schemas.microsoft.com/office/drawing/2014/main" id="{68AC0DD6-2D89-498D-96FD-4583A34A2B9B}"/>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34" name="フローチャート: 判断 633">
          <a:extLst>
            <a:ext uri="{FF2B5EF4-FFF2-40B4-BE49-F238E27FC236}">
              <a16:creationId xmlns:a16="http://schemas.microsoft.com/office/drawing/2014/main" id="{25842073-F970-4051-893A-0884D467BC12}"/>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635" name="フローチャート: 判断 634">
          <a:extLst>
            <a:ext uri="{FF2B5EF4-FFF2-40B4-BE49-F238E27FC236}">
              <a16:creationId xmlns:a16="http://schemas.microsoft.com/office/drawing/2014/main" id="{DE74E97E-173B-498D-86C3-724E8517ED7A}"/>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86BC14F-DF00-4D48-96CB-FBA140BB7F3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C2D2090-B8E4-4179-AD1D-4A4E9267FB0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77289FE-78E4-49CE-A992-54BF21366ED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7D18EDA-68D0-416E-B217-046D9E37958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8A31E2B-3EFE-461E-8582-C814B0F3AF5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641" name="楕円 640">
          <a:extLst>
            <a:ext uri="{FF2B5EF4-FFF2-40B4-BE49-F238E27FC236}">
              <a16:creationId xmlns:a16="http://schemas.microsoft.com/office/drawing/2014/main" id="{1C773E1E-F988-450D-A6BB-3F291BE616B1}"/>
            </a:ext>
          </a:extLst>
        </xdr:cNvPr>
        <xdr:cNvSpPr/>
      </xdr:nvSpPr>
      <xdr:spPr>
        <a:xfrm>
          <a:off x="14325600" y="98689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168673</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F79457A3-223D-4858-ACDE-152673F1E369}"/>
            </a:ext>
          </a:extLst>
        </xdr:cNvPr>
        <xdr:cNvSpPr txBox="1"/>
      </xdr:nvSpPr>
      <xdr:spPr>
        <a:xfrm>
          <a:off x="14414500"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643" name="楕円 642">
          <a:extLst>
            <a:ext uri="{FF2B5EF4-FFF2-40B4-BE49-F238E27FC236}">
              <a16:creationId xmlns:a16="http://schemas.microsoft.com/office/drawing/2014/main" id="{58ECE3A5-83C2-4F52-A3DA-AB7B14724B9B}"/>
            </a:ext>
          </a:extLst>
        </xdr:cNvPr>
        <xdr:cNvSpPr/>
      </xdr:nvSpPr>
      <xdr:spPr>
        <a:xfrm>
          <a:off x="13578840" y="9850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25146</xdr:rowOff>
    </xdr:to>
    <xdr:cxnSp macro="">
      <xdr:nvCxnSpPr>
        <xdr:cNvPr id="644" name="直線コネクタ 643">
          <a:extLst>
            <a:ext uri="{FF2B5EF4-FFF2-40B4-BE49-F238E27FC236}">
              <a16:creationId xmlns:a16="http://schemas.microsoft.com/office/drawing/2014/main" id="{89A6B644-889F-4CBC-863A-CB520C27971E}"/>
            </a:ext>
          </a:extLst>
        </xdr:cNvPr>
        <xdr:cNvCxnSpPr/>
      </xdr:nvCxnSpPr>
      <xdr:spPr>
        <a:xfrm>
          <a:off x="13629640" y="9897618"/>
          <a:ext cx="7467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5" name="楕円 644">
          <a:extLst>
            <a:ext uri="{FF2B5EF4-FFF2-40B4-BE49-F238E27FC236}">
              <a16:creationId xmlns:a16="http://schemas.microsoft.com/office/drawing/2014/main" id="{354A0259-757F-4895-94F8-1F6FE75FD08D}"/>
            </a:ext>
          </a:extLst>
        </xdr:cNvPr>
        <xdr:cNvSpPr/>
      </xdr:nvSpPr>
      <xdr:spPr>
        <a:xfrm>
          <a:off x="1280414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100584</xdr:rowOff>
    </xdr:to>
    <xdr:cxnSp macro="">
      <xdr:nvCxnSpPr>
        <xdr:cNvPr id="646" name="直線コネクタ 645">
          <a:extLst>
            <a:ext uri="{FF2B5EF4-FFF2-40B4-BE49-F238E27FC236}">
              <a16:creationId xmlns:a16="http://schemas.microsoft.com/office/drawing/2014/main" id="{FAF41E45-C189-4362-B92F-6AEF416E61A9}"/>
            </a:ext>
          </a:extLst>
        </xdr:cNvPr>
        <xdr:cNvCxnSpPr/>
      </xdr:nvCxnSpPr>
      <xdr:spPr>
        <a:xfrm flipV="1">
          <a:off x="12854940" y="9897618"/>
          <a:ext cx="7747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24638</xdr:rowOff>
    </xdr:from>
    <xdr:to>
      <xdr:col>72</xdr:col>
      <xdr:colOff>38100</xdr:colOff>
      <xdr:row>59</xdr:row>
      <xdr:rowOff>126238</xdr:rowOff>
    </xdr:to>
    <xdr:sp macro="" textlink="">
      <xdr:nvSpPr>
        <xdr:cNvPr id="647" name="楕円 646">
          <a:extLst>
            <a:ext uri="{FF2B5EF4-FFF2-40B4-BE49-F238E27FC236}">
              <a16:creationId xmlns:a16="http://schemas.microsoft.com/office/drawing/2014/main" id="{C7C50CB9-AB7F-486E-BE90-23E1FD48D926}"/>
            </a:ext>
          </a:extLst>
        </xdr:cNvPr>
        <xdr:cNvSpPr/>
      </xdr:nvSpPr>
      <xdr:spPr>
        <a:xfrm>
          <a:off x="12029440" y="9915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59</xdr:row>
      <xdr:rowOff>100584</xdr:rowOff>
    </xdr:to>
    <xdr:cxnSp macro="">
      <xdr:nvCxnSpPr>
        <xdr:cNvPr id="648" name="直線コネクタ 647">
          <a:extLst>
            <a:ext uri="{FF2B5EF4-FFF2-40B4-BE49-F238E27FC236}">
              <a16:creationId xmlns:a16="http://schemas.microsoft.com/office/drawing/2014/main" id="{C7AF6DFD-C4E6-4DED-B737-28AE7CD9A604}"/>
            </a:ext>
          </a:extLst>
        </xdr:cNvPr>
        <xdr:cNvCxnSpPr/>
      </xdr:nvCxnSpPr>
      <xdr:spPr>
        <a:xfrm>
          <a:off x="12072620" y="9966198"/>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54356</xdr:rowOff>
    </xdr:from>
    <xdr:to>
      <xdr:col>67</xdr:col>
      <xdr:colOff>101600</xdr:colOff>
      <xdr:row>59</xdr:row>
      <xdr:rowOff>155956</xdr:rowOff>
    </xdr:to>
    <xdr:sp macro="" textlink="">
      <xdr:nvSpPr>
        <xdr:cNvPr id="649" name="楕円 648">
          <a:extLst>
            <a:ext uri="{FF2B5EF4-FFF2-40B4-BE49-F238E27FC236}">
              <a16:creationId xmlns:a16="http://schemas.microsoft.com/office/drawing/2014/main" id="{72FF2DF2-1297-471D-9494-46704C27E449}"/>
            </a:ext>
          </a:extLst>
        </xdr:cNvPr>
        <xdr:cNvSpPr/>
      </xdr:nvSpPr>
      <xdr:spPr>
        <a:xfrm>
          <a:off x="11231880" y="9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75438</xdr:rowOff>
    </xdr:from>
    <xdr:to>
      <xdr:col>71</xdr:col>
      <xdr:colOff>177800</xdr:colOff>
      <xdr:row>59</xdr:row>
      <xdr:rowOff>105156</xdr:rowOff>
    </xdr:to>
    <xdr:cxnSp macro="">
      <xdr:nvCxnSpPr>
        <xdr:cNvPr id="650" name="直線コネクタ 649">
          <a:extLst>
            <a:ext uri="{FF2B5EF4-FFF2-40B4-BE49-F238E27FC236}">
              <a16:creationId xmlns:a16="http://schemas.microsoft.com/office/drawing/2014/main" id="{58A27923-F0A4-4DAA-83CF-C8363E806650}"/>
            </a:ext>
          </a:extLst>
        </xdr:cNvPr>
        <xdr:cNvCxnSpPr/>
      </xdr:nvCxnSpPr>
      <xdr:spPr>
        <a:xfrm flipV="1">
          <a:off x="11282680" y="9966198"/>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651" name="n_1aveValue【学校施設】&#10;有形固定資産減価償却率">
          <a:extLst>
            <a:ext uri="{FF2B5EF4-FFF2-40B4-BE49-F238E27FC236}">
              <a16:creationId xmlns:a16="http://schemas.microsoft.com/office/drawing/2014/main" id="{816856DB-D071-4336-B110-D5EBDAFEE136}"/>
            </a:ext>
          </a:extLst>
        </xdr:cNvPr>
        <xdr:cNvSpPr txBox="1"/>
      </xdr:nvSpPr>
      <xdr:spPr>
        <a:xfrm>
          <a:off x="13437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652" name="n_2aveValue【学校施設】&#10;有形固定資産減価償却率">
          <a:extLst>
            <a:ext uri="{FF2B5EF4-FFF2-40B4-BE49-F238E27FC236}">
              <a16:creationId xmlns:a16="http://schemas.microsoft.com/office/drawing/2014/main" id="{C83CDF0A-0D61-4E5B-BD6C-3FD1BFFD57AB}"/>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653" name="n_3aveValue【学校施設】&#10;有形固定資産減価償却率">
          <a:extLst>
            <a:ext uri="{FF2B5EF4-FFF2-40B4-BE49-F238E27FC236}">
              <a16:creationId xmlns:a16="http://schemas.microsoft.com/office/drawing/2014/main" id="{C6308966-27FB-4330-9051-38B16A12EB2A}"/>
            </a:ext>
          </a:extLst>
        </xdr:cNvPr>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654" name="n_4aveValue【学校施設】&#10;有形固定資産減価償却率">
          <a:extLst>
            <a:ext uri="{FF2B5EF4-FFF2-40B4-BE49-F238E27FC236}">
              <a16:creationId xmlns:a16="http://schemas.microsoft.com/office/drawing/2014/main" id="{B142A17B-CB16-45F9-B4B9-15C66F4CA510}"/>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74185</xdr:rowOff>
    </xdr:from>
    <xdr:ext cx="405111" cy="259045"/>
    <xdr:sp macro="" textlink="">
      <xdr:nvSpPr>
        <xdr:cNvPr id="655" name="n_1mainValue【学校施設】&#10;有形固定資産減価償却率">
          <a:extLst>
            <a:ext uri="{FF2B5EF4-FFF2-40B4-BE49-F238E27FC236}">
              <a16:creationId xmlns:a16="http://schemas.microsoft.com/office/drawing/2014/main" id="{3928FEE3-47BE-489B-9291-E3DA2D321660}"/>
            </a:ext>
          </a:extLst>
        </xdr:cNvPr>
        <xdr:cNvSpPr txBox="1"/>
      </xdr:nvSpPr>
      <xdr:spPr>
        <a:xfrm>
          <a:off x="134372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6" name="n_2mainValue【学校施設】&#10;有形固定資産減価償却率">
          <a:extLst>
            <a:ext uri="{FF2B5EF4-FFF2-40B4-BE49-F238E27FC236}">
              <a16:creationId xmlns:a16="http://schemas.microsoft.com/office/drawing/2014/main" id="{DBEB7F7D-BEF1-4812-AA51-F89E1EDF48BF}"/>
            </a:ext>
          </a:extLst>
        </xdr:cNvPr>
        <xdr:cNvSpPr txBox="1"/>
      </xdr:nvSpPr>
      <xdr:spPr>
        <a:xfrm>
          <a:off x="12675244" y="1003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117365</xdr:rowOff>
    </xdr:from>
    <xdr:ext cx="405111" cy="259045"/>
    <xdr:sp macro="" textlink="">
      <xdr:nvSpPr>
        <xdr:cNvPr id="657" name="n_3mainValue【学校施設】&#10;有形固定資産減価償却率">
          <a:extLst>
            <a:ext uri="{FF2B5EF4-FFF2-40B4-BE49-F238E27FC236}">
              <a16:creationId xmlns:a16="http://schemas.microsoft.com/office/drawing/2014/main" id="{2CA1AD88-9514-4B04-BD8D-0EA41D1FAEEB}"/>
            </a:ext>
          </a:extLst>
        </xdr:cNvPr>
        <xdr:cNvSpPr txBox="1"/>
      </xdr:nvSpPr>
      <xdr:spPr>
        <a:xfrm>
          <a:off x="119005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147083</xdr:rowOff>
    </xdr:from>
    <xdr:ext cx="405111" cy="259045"/>
    <xdr:sp macro="" textlink="">
      <xdr:nvSpPr>
        <xdr:cNvPr id="658" name="n_4mainValue【学校施設】&#10;有形固定資産減価償却率">
          <a:extLst>
            <a:ext uri="{FF2B5EF4-FFF2-40B4-BE49-F238E27FC236}">
              <a16:creationId xmlns:a16="http://schemas.microsoft.com/office/drawing/2014/main" id="{C384F192-0B73-4A65-BA92-B5D506F72326}"/>
            </a:ext>
          </a:extLst>
        </xdr:cNvPr>
        <xdr:cNvSpPr txBox="1"/>
      </xdr:nvSpPr>
      <xdr:spPr>
        <a:xfrm>
          <a:off x="11102984" y="100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5AD7143C-5552-479F-BD7A-039D4A702D2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2CE0EB66-7B33-485A-AF42-A3BC6B3D7E1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1915D5D1-0F7C-4240-B406-78C6E2EBB22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ED150FBE-62FA-4A25-B760-9E30F2839B6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F2C6621F-08E7-4297-8CD2-6DC92D31628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BDEE595A-F1A9-456D-87EB-E04C61B9BD8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4B339421-56E6-4C38-925F-945373B3D26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86348BFE-33F4-4FD4-93D6-F6FA0F48CBC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9F0BAA96-A3B7-4FC5-873B-200546479EB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1DB86149-246C-42D7-AA5B-DEFA8BD1736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B8887765-E47F-4D45-9865-9C11B8D48DE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3DAC9B2C-ED85-4739-A5DB-BEF6B5F274E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53D2B80F-0385-443B-9A86-9DA43500E504}"/>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E9F8CB9B-C154-443C-B28F-F46859D7762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4D2F91E3-E612-4DE7-A79B-2664636ED3F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B9E621CB-574D-487B-8EC2-4152FBEAD5A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3F53394D-86DB-43F6-B117-F27C6E442D2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B043652C-19E8-444C-BF3C-D9049DBF445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61857330-A50D-44D5-886E-453BDC041CA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E7AAFD9A-D9A5-4F20-96C2-CF0F0F74ACA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7B107867-2666-464C-8AE6-F4763EF3B3C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A1572B2B-9CF8-4B1A-B79E-56DEDE00A8F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62CC5FBD-041A-4C75-ADF7-590B7799638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432E7C2A-F9A7-4D8D-AD3B-F17F6A0E7CB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683" name="直線コネクタ 682">
          <a:extLst>
            <a:ext uri="{FF2B5EF4-FFF2-40B4-BE49-F238E27FC236}">
              <a16:creationId xmlns:a16="http://schemas.microsoft.com/office/drawing/2014/main" id="{86DB02B0-ED84-482B-8629-D80206119661}"/>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684" name="【学校施設】&#10;一人当たり面積最小値テキスト">
          <a:extLst>
            <a:ext uri="{FF2B5EF4-FFF2-40B4-BE49-F238E27FC236}">
              <a16:creationId xmlns:a16="http://schemas.microsoft.com/office/drawing/2014/main" id="{44E4BDBC-2ED5-421D-BBA4-5511FE803A4C}"/>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685" name="直線コネクタ 684">
          <a:extLst>
            <a:ext uri="{FF2B5EF4-FFF2-40B4-BE49-F238E27FC236}">
              <a16:creationId xmlns:a16="http://schemas.microsoft.com/office/drawing/2014/main" id="{7A92E70B-CECE-41E7-A2C3-F1405F3F379A}"/>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86" name="【学校施設】&#10;一人当たり面積最大値テキスト">
          <a:extLst>
            <a:ext uri="{FF2B5EF4-FFF2-40B4-BE49-F238E27FC236}">
              <a16:creationId xmlns:a16="http://schemas.microsoft.com/office/drawing/2014/main" id="{C100C821-479C-4EA9-89CF-C4DF9362BE88}"/>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87" name="直線コネクタ 686">
          <a:extLst>
            <a:ext uri="{FF2B5EF4-FFF2-40B4-BE49-F238E27FC236}">
              <a16:creationId xmlns:a16="http://schemas.microsoft.com/office/drawing/2014/main" id="{5B97FDC3-18CB-4B20-AE91-2AF5F5B82075}"/>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688" name="【学校施設】&#10;一人当たり面積平均値テキスト">
          <a:extLst>
            <a:ext uri="{FF2B5EF4-FFF2-40B4-BE49-F238E27FC236}">
              <a16:creationId xmlns:a16="http://schemas.microsoft.com/office/drawing/2014/main" id="{2E17F670-40AE-4DD6-AD34-92F2F9CAEB5A}"/>
            </a:ext>
          </a:extLst>
        </xdr:cNvPr>
        <xdr:cNvSpPr txBox="1"/>
      </xdr:nvSpPr>
      <xdr:spPr>
        <a:xfrm>
          <a:off x="19547840" y="1035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689" name="フローチャート: 判断 688">
          <a:extLst>
            <a:ext uri="{FF2B5EF4-FFF2-40B4-BE49-F238E27FC236}">
              <a16:creationId xmlns:a16="http://schemas.microsoft.com/office/drawing/2014/main" id="{D1D277AE-823B-4495-B87C-73C141FE9850}"/>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690" name="フローチャート: 判断 689">
          <a:extLst>
            <a:ext uri="{FF2B5EF4-FFF2-40B4-BE49-F238E27FC236}">
              <a16:creationId xmlns:a16="http://schemas.microsoft.com/office/drawing/2014/main" id="{1ACB0C97-FA8C-4139-8B8C-7A87D53773D4}"/>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691" name="フローチャート: 判断 690">
          <a:extLst>
            <a:ext uri="{FF2B5EF4-FFF2-40B4-BE49-F238E27FC236}">
              <a16:creationId xmlns:a16="http://schemas.microsoft.com/office/drawing/2014/main" id="{2408DEC7-9F47-405D-AA4D-EB336FC74E89}"/>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692" name="フローチャート: 判断 691">
          <a:extLst>
            <a:ext uri="{FF2B5EF4-FFF2-40B4-BE49-F238E27FC236}">
              <a16:creationId xmlns:a16="http://schemas.microsoft.com/office/drawing/2014/main" id="{F5598595-7701-4BC6-97BD-0768E693B4AE}"/>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93" name="フローチャート: 判断 692">
          <a:extLst>
            <a:ext uri="{FF2B5EF4-FFF2-40B4-BE49-F238E27FC236}">
              <a16:creationId xmlns:a16="http://schemas.microsoft.com/office/drawing/2014/main" id="{E0DE1886-E337-4B4C-8B8F-67D1BB0B8FEB}"/>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8F48B0E-CB0E-49A7-A1CA-5F8E1EFAF78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CCFEE42-85D0-40D9-BE1A-B2C7E1542C8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DCF6981-7EDB-4A7E-800B-4D5E635B967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C3FE9E6-7451-4426-8344-964F1994641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0EABD78-E5FD-4AEE-977B-1E582930704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14732</xdr:rowOff>
    </xdr:from>
    <xdr:to>
      <xdr:col>116</xdr:col>
      <xdr:colOff>114300</xdr:colOff>
      <xdr:row>58</xdr:row>
      <xdr:rowOff>116332</xdr:rowOff>
    </xdr:to>
    <xdr:sp macro="" textlink="">
      <xdr:nvSpPr>
        <xdr:cNvPr id="699" name="楕円 698">
          <a:extLst>
            <a:ext uri="{FF2B5EF4-FFF2-40B4-BE49-F238E27FC236}">
              <a16:creationId xmlns:a16="http://schemas.microsoft.com/office/drawing/2014/main" id="{54FAC26A-5F3F-4DF4-A479-3E8E73D7F8A3}"/>
            </a:ext>
          </a:extLst>
        </xdr:cNvPr>
        <xdr:cNvSpPr/>
      </xdr:nvSpPr>
      <xdr:spPr>
        <a:xfrm>
          <a:off x="1945894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37609</xdr:rowOff>
    </xdr:from>
    <xdr:ext cx="469744" cy="259045"/>
    <xdr:sp macro="" textlink="">
      <xdr:nvSpPr>
        <xdr:cNvPr id="700" name="【学校施設】&#10;一人当たり面積該当値テキスト">
          <a:extLst>
            <a:ext uri="{FF2B5EF4-FFF2-40B4-BE49-F238E27FC236}">
              <a16:creationId xmlns:a16="http://schemas.microsoft.com/office/drawing/2014/main" id="{CE4D33FF-76E7-4CA8-B09E-D3094778B498}"/>
            </a:ext>
          </a:extLst>
        </xdr:cNvPr>
        <xdr:cNvSpPr txBox="1"/>
      </xdr:nvSpPr>
      <xdr:spPr>
        <a:xfrm>
          <a:off x="19547840" y="95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36830</xdr:rowOff>
    </xdr:from>
    <xdr:to>
      <xdr:col>112</xdr:col>
      <xdr:colOff>38100</xdr:colOff>
      <xdr:row>57</xdr:row>
      <xdr:rowOff>138430</xdr:rowOff>
    </xdr:to>
    <xdr:sp macro="" textlink="">
      <xdr:nvSpPr>
        <xdr:cNvPr id="701" name="楕円 700">
          <a:extLst>
            <a:ext uri="{FF2B5EF4-FFF2-40B4-BE49-F238E27FC236}">
              <a16:creationId xmlns:a16="http://schemas.microsoft.com/office/drawing/2014/main" id="{EF45E18A-F830-40BE-9CB1-9306DDF1A65C}"/>
            </a:ext>
          </a:extLst>
        </xdr:cNvPr>
        <xdr:cNvSpPr/>
      </xdr:nvSpPr>
      <xdr:spPr>
        <a:xfrm>
          <a:off x="18735040" y="9592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87630</xdr:rowOff>
    </xdr:from>
    <xdr:to>
      <xdr:col>116</xdr:col>
      <xdr:colOff>63500</xdr:colOff>
      <xdr:row>58</xdr:row>
      <xdr:rowOff>65532</xdr:rowOff>
    </xdr:to>
    <xdr:cxnSp macro="">
      <xdr:nvCxnSpPr>
        <xdr:cNvPr id="702" name="直線コネクタ 701">
          <a:extLst>
            <a:ext uri="{FF2B5EF4-FFF2-40B4-BE49-F238E27FC236}">
              <a16:creationId xmlns:a16="http://schemas.microsoft.com/office/drawing/2014/main" id="{1A4A214B-EDD5-4F31-AEA0-7A698C4A26CA}"/>
            </a:ext>
          </a:extLst>
        </xdr:cNvPr>
        <xdr:cNvCxnSpPr/>
      </xdr:nvCxnSpPr>
      <xdr:spPr>
        <a:xfrm>
          <a:off x="18778220" y="9643110"/>
          <a:ext cx="73152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135890</xdr:rowOff>
    </xdr:from>
    <xdr:to>
      <xdr:col>107</xdr:col>
      <xdr:colOff>101600</xdr:colOff>
      <xdr:row>58</xdr:row>
      <xdr:rowOff>66040</xdr:rowOff>
    </xdr:to>
    <xdr:sp macro="" textlink="">
      <xdr:nvSpPr>
        <xdr:cNvPr id="703" name="楕円 702">
          <a:extLst>
            <a:ext uri="{FF2B5EF4-FFF2-40B4-BE49-F238E27FC236}">
              <a16:creationId xmlns:a16="http://schemas.microsoft.com/office/drawing/2014/main" id="{FBFD4255-1164-4C19-8C2A-10554D250036}"/>
            </a:ext>
          </a:extLst>
        </xdr:cNvPr>
        <xdr:cNvSpPr/>
      </xdr:nvSpPr>
      <xdr:spPr>
        <a:xfrm>
          <a:off x="17937480" y="969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87630</xdr:rowOff>
    </xdr:from>
    <xdr:to>
      <xdr:col>111</xdr:col>
      <xdr:colOff>177800</xdr:colOff>
      <xdr:row>58</xdr:row>
      <xdr:rowOff>15240</xdr:rowOff>
    </xdr:to>
    <xdr:cxnSp macro="">
      <xdr:nvCxnSpPr>
        <xdr:cNvPr id="704" name="直線コネクタ 703">
          <a:extLst>
            <a:ext uri="{FF2B5EF4-FFF2-40B4-BE49-F238E27FC236}">
              <a16:creationId xmlns:a16="http://schemas.microsoft.com/office/drawing/2014/main" id="{85EBC46F-594A-4F8A-B1E7-56B5E718DB00}"/>
            </a:ext>
          </a:extLst>
        </xdr:cNvPr>
        <xdr:cNvCxnSpPr/>
      </xdr:nvCxnSpPr>
      <xdr:spPr>
        <a:xfrm flipV="1">
          <a:off x="17988280" y="9643110"/>
          <a:ext cx="78994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169418</xdr:rowOff>
    </xdr:from>
    <xdr:to>
      <xdr:col>102</xdr:col>
      <xdr:colOff>165100</xdr:colOff>
      <xdr:row>58</xdr:row>
      <xdr:rowOff>99568</xdr:rowOff>
    </xdr:to>
    <xdr:sp macro="" textlink="">
      <xdr:nvSpPr>
        <xdr:cNvPr id="705" name="楕円 704">
          <a:extLst>
            <a:ext uri="{FF2B5EF4-FFF2-40B4-BE49-F238E27FC236}">
              <a16:creationId xmlns:a16="http://schemas.microsoft.com/office/drawing/2014/main" id="{8148988F-4A97-4BB6-8AB0-22D1B410BA45}"/>
            </a:ext>
          </a:extLst>
        </xdr:cNvPr>
        <xdr:cNvSpPr/>
      </xdr:nvSpPr>
      <xdr:spPr>
        <a:xfrm>
          <a:off x="17162780" y="9724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xdr:rowOff>
    </xdr:from>
    <xdr:to>
      <xdr:col>107</xdr:col>
      <xdr:colOff>50800</xdr:colOff>
      <xdr:row>58</xdr:row>
      <xdr:rowOff>48768</xdr:rowOff>
    </xdr:to>
    <xdr:cxnSp macro="">
      <xdr:nvCxnSpPr>
        <xdr:cNvPr id="706" name="直線コネクタ 705">
          <a:extLst>
            <a:ext uri="{FF2B5EF4-FFF2-40B4-BE49-F238E27FC236}">
              <a16:creationId xmlns:a16="http://schemas.microsoft.com/office/drawing/2014/main" id="{59520ABF-FDF6-4158-BCE3-A95C6242EC12}"/>
            </a:ext>
          </a:extLst>
        </xdr:cNvPr>
        <xdr:cNvCxnSpPr/>
      </xdr:nvCxnSpPr>
      <xdr:spPr>
        <a:xfrm flipV="1">
          <a:off x="17213580" y="9738360"/>
          <a:ext cx="7747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26924</xdr:rowOff>
    </xdr:from>
    <xdr:to>
      <xdr:col>98</xdr:col>
      <xdr:colOff>38100</xdr:colOff>
      <xdr:row>58</xdr:row>
      <xdr:rowOff>128524</xdr:rowOff>
    </xdr:to>
    <xdr:sp macro="" textlink="">
      <xdr:nvSpPr>
        <xdr:cNvPr id="707" name="楕円 706">
          <a:extLst>
            <a:ext uri="{FF2B5EF4-FFF2-40B4-BE49-F238E27FC236}">
              <a16:creationId xmlns:a16="http://schemas.microsoft.com/office/drawing/2014/main" id="{7B3245BD-7E07-43C4-90C3-0D04F1D210E3}"/>
            </a:ext>
          </a:extLst>
        </xdr:cNvPr>
        <xdr:cNvSpPr/>
      </xdr:nvSpPr>
      <xdr:spPr>
        <a:xfrm>
          <a:off x="16388080" y="9750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48768</xdr:rowOff>
    </xdr:from>
    <xdr:to>
      <xdr:col>102</xdr:col>
      <xdr:colOff>114300</xdr:colOff>
      <xdr:row>58</xdr:row>
      <xdr:rowOff>77724</xdr:rowOff>
    </xdr:to>
    <xdr:cxnSp macro="">
      <xdr:nvCxnSpPr>
        <xdr:cNvPr id="708" name="直線コネクタ 707">
          <a:extLst>
            <a:ext uri="{FF2B5EF4-FFF2-40B4-BE49-F238E27FC236}">
              <a16:creationId xmlns:a16="http://schemas.microsoft.com/office/drawing/2014/main" id="{6F8D4AE8-0B7C-4683-9303-034562DA17B1}"/>
            </a:ext>
          </a:extLst>
        </xdr:cNvPr>
        <xdr:cNvCxnSpPr/>
      </xdr:nvCxnSpPr>
      <xdr:spPr>
        <a:xfrm flipV="1">
          <a:off x="16431260" y="9771888"/>
          <a:ext cx="78232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709" name="n_1aveValue【学校施設】&#10;一人当たり面積">
          <a:extLst>
            <a:ext uri="{FF2B5EF4-FFF2-40B4-BE49-F238E27FC236}">
              <a16:creationId xmlns:a16="http://schemas.microsoft.com/office/drawing/2014/main" id="{48FE9450-B3B6-4DFA-8128-6F9854602EE7}"/>
            </a:ext>
          </a:extLst>
        </xdr:cNvPr>
        <xdr:cNvSpPr txBox="1"/>
      </xdr:nvSpPr>
      <xdr:spPr>
        <a:xfrm>
          <a:off x="185611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710" name="n_2aveValue【学校施設】&#10;一人当たり面積">
          <a:extLst>
            <a:ext uri="{FF2B5EF4-FFF2-40B4-BE49-F238E27FC236}">
              <a16:creationId xmlns:a16="http://schemas.microsoft.com/office/drawing/2014/main" id="{681A363F-F0FE-450C-B4B9-D592246C0A9E}"/>
            </a:ext>
          </a:extLst>
        </xdr:cNvPr>
        <xdr:cNvSpPr txBox="1"/>
      </xdr:nvSpPr>
      <xdr:spPr>
        <a:xfrm>
          <a:off x="1777626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711" name="n_3aveValue【学校施設】&#10;一人当たり面積">
          <a:extLst>
            <a:ext uri="{FF2B5EF4-FFF2-40B4-BE49-F238E27FC236}">
              <a16:creationId xmlns:a16="http://schemas.microsoft.com/office/drawing/2014/main" id="{C65331EA-6DB4-4411-B940-6B4971A4AB51}"/>
            </a:ext>
          </a:extLst>
        </xdr:cNvPr>
        <xdr:cNvSpPr txBox="1"/>
      </xdr:nvSpPr>
      <xdr:spPr>
        <a:xfrm>
          <a:off x="1700156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12" name="n_4aveValue【学校施設】&#10;一人当たり面積">
          <a:extLst>
            <a:ext uri="{FF2B5EF4-FFF2-40B4-BE49-F238E27FC236}">
              <a16:creationId xmlns:a16="http://schemas.microsoft.com/office/drawing/2014/main" id="{9BEBE949-0477-47E6-91F4-6BA94E5E02B7}"/>
            </a:ext>
          </a:extLst>
        </xdr:cNvPr>
        <xdr:cNvSpPr txBox="1"/>
      </xdr:nvSpPr>
      <xdr:spPr>
        <a:xfrm>
          <a:off x="1622686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154957</xdr:rowOff>
    </xdr:from>
    <xdr:ext cx="469744" cy="259045"/>
    <xdr:sp macro="" textlink="">
      <xdr:nvSpPr>
        <xdr:cNvPr id="713" name="n_1mainValue【学校施設】&#10;一人当たり面積">
          <a:extLst>
            <a:ext uri="{FF2B5EF4-FFF2-40B4-BE49-F238E27FC236}">
              <a16:creationId xmlns:a16="http://schemas.microsoft.com/office/drawing/2014/main" id="{3C9274F2-C562-4C38-9230-49DEA4E06B89}"/>
            </a:ext>
          </a:extLst>
        </xdr:cNvPr>
        <xdr:cNvSpPr txBox="1"/>
      </xdr:nvSpPr>
      <xdr:spPr>
        <a:xfrm>
          <a:off x="185611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82567</xdr:rowOff>
    </xdr:from>
    <xdr:ext cx="469744" cy="259045"/>
    <xdr:sp macro="" textlink="">
      <xdr:nvSpPr>
        <xdr:cNvPr id="714" name="n_2mainValue【学校施設】&#10;一人当たり面積">
          <a:extLst>
            <a:ext uri="{FF2B5EF4-FFF2-40B4-BE49-F238E27FC236}">
              <a16:creationId xmlns:a16="http://schemas.microsoft.com/office/drawing/2014/main" id="{23A31567-C01E-42B7-B155-E6D7122D974F}"/>
            </a:ext>
          </a:extLst>
        </xdr:cNvPr>
        <xdr:cNvSpPr txBox="1"/>
      </xdr:nvSpPr>
      <xdr:spPr>
        <a:xfrm>
          <a:off x="1777626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116095</xdr:rowOff>
    </xdr:from>
    <xdr:ext cx="469744" cy="259045"/>
    <xdr:sp macro="" textlink="">
      <xdr:nvSpPr>
        <xdr:cNvPr id="715" name="n_3mainValue【学校施設】&#10;一人当たり面積">
          <a:extLst>
            <a:ext uri="{FF2B5EF4-FFF2-40B4-BE49-F238E27FC236}">
              <a16:creationId xmlns:a16="http://schemas.microsoft.com/office/drawing/2014/main" id="{ACE36ABC-E074-4BB2-ADB7-670DFB9CA4CA}"/>
            </a:ext>
          </a:extLst>
        </xdr:cNvPr>
        <xdr:cNvSpPr txBox="1"/>
      </xdr:nvSpPr>
      <xdr:spPr>
        <a:xfrm>
          <a:off x="17001567" y="950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145051</xdr:rowOff>
    </xdr:from>
    <xdr:ext cx="469744" cy="259045"/>
    <xdr:sp macro="" textlink="">
      <xdr:nvSpPr>
        <xdr:cNvPr id="716" name="n_4mainValue【学校施設】&#10;一人当たり面積">
          <a:extLst>
            <a:ext uri="{FF2B5EF4-FFF2-40B4-BE49-F238E27FC236}">
              <a16:creationId xmlns:a16="http://schemas.microsoft.com/office/drawing/2014/main" id="{139B4A4C-4495-43DE-AAB8-92512D78E5A0}"/>
            </a:ext>
          </a:extLst>
        </xdr:cNvPr>
        <xdr:cNvSpPr txBox="1"/>
      </xdr:nvSpPr>
      <xdr:spPr>
        <a:xfrm>
          <a:off x="16226867" y="95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5B957CFE-35DF-4829-92D2-25786B5EEA0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59A43C57-6938-4F8F-8D22-A3DB9129009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469DADBC-6BE0-49F3-8939-EEA1B5C3839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DFD6E2FB-2C4C-4D18-ACF0-6BAD5759561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27732279-569C-4CB0-A6BE-174F907AEAB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561753CB-609D-4620-B949-D3AB240FD20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E9454889-230D-4904-A670-7B03557987F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8E7B8A80-A838-4BA8-B8CF-25F617623E5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162652EC-0EB0-45E0-9BA7-4F7F9753717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B8B51CF4-3129-43AE-9518-D91E4673C16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B7633710-2E6B-4F16-8FA9-3A7549EE50B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F6DC657A-1D34-4887-A1DD-AFB9791FEFB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4B57FC3-4C91-42B5-B7B6-5B7A98FEFAA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34650D2B-2AA9-4569-BDB6-4E17093FDD6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927FBF8A-5617-482E-B5AE-E73CD9260FC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1CD83FB8-8E4B-4E6F-AACF-6EDE20E6278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4C2A810-BD68-49CA-BE3B-7C8CD17CCD4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AB123E7E-9214-4EA0-8A30-4AFEFDC306A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58288FE7-C8F9-4FC3-B11E-BFC9993916D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F314F4FD-15B5-4341-A04F-E7EDE263ACC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3C7F973-F87A-477A-815B-5856299BCB0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99AE618A-7989-46C1-830F-E9714A05762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381D9E13-9139-45CA-9CF7-06A9EC6EDDA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6CA0101F-0530-4335-858D-9139AFF9145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6F46CD1D-9C5C-4F0D-B6CA-EED4E995EF0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70CED759-6CE6-4D6C-B5E2-9387BAE5553B}"/>
            </a:ext>
          </a:extLst>
        </xdr:cNvPr>
        <xdr:cNvCxnSpPr/>
      </xdr:nvCxnSpPr>
      <xdr:spPr>
        <a:xfrm flipV="1">
          <a:off x="14375764" y="1305414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83F4FA3C-13A6-4E1D-B099-320544508C2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A806DFC7-6D08-416A-80D7-20942AE4909F}"/>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5" name="【児童館】&#10;有形固定資産減価償却率最大値テキスト">
          <a:extLst>
            <a:ext uri="{FF2B5EF4-FFF2-40B4-BE49-F238E27FC236}">
              <a16:creationId xmlns:a16="http://schemas.microsoft.com/office/drawing/2014/main" id="{51A1EE20-2FB7-46AE-9D1F-E28C90FFB1F1}"/>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6" name="直線コネクタ 745">
          <a:extLst>
            <a:ext uri="{FF2B5EF4-FFF2-40B4-BE49-F238E27FC236}">
              <a16:creationId xmlns:a16="http://schemas.microsoft.com/office/drawing/2014/main" id="{A50B1A20-F181-4BD3-A612-D0565DE17E08}"/>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747" name="【児童館】&#10;有形固定資産減価償却率平均値テキスト">
          <a:extLst>
            <a:ext uri="{FF2B5EF4-FFF2-40B4-BE49-F238E27FC236}">
              <a16:creationId xmlns:a16="http://schemas.microsoft.com/office/drawing/2014/main" id="{1A7A92F5-9869-4C4B-94ED-270B3D0FBD94}"/>
            </a:ext>
          </a:extLst>
        </xdr:cNvPr>
        <xdr:cNvSpPr txBox="1"/>
      </xdr:nvSpPr>
      <xdr:spPr>
        <a:xfrm>
          <a:off x="14414500" y="1376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748" name="フローチャート: 判断 747">
          <a:extLst>
            <a:ext uri="{FF2B5EF4-FFF2-40B4-BE49-F238E27FC236}">
              <a16:creationId xmlns:a16="http://schemas.microsoft.com/office/drawing/2014/main" id="{31AB89A5-8A7D-459F-8605-0716AEAB9BEB}"/>
            </a:ext>
          </a:extLst>
        </xdr:cNvPr>
        <xdr:cNvSpPr/>
      </xdr:nvSpPr>
      <xdr:spPr>
        <a:xfrm>
          <a:off x="14325600" y="137876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749" name="フローチャート: 判断 748">
          <a:extLst>
            <a:ext uri="{FF2B5EF4-FFF2-40B4-BE49-F238E27FC236}">
              <a16:creationId xmlns:a16="http://schemas.microsoft.com/office/drawing/2014/main" id="{063E0275-EC2A-41F3-86C1-E81F7B0F25D6}"/>
            </a:ext>
          </a:extLst>
        </xdr:cNvPr>
        <xdr:cNvSpPr/>
      </xdr:nvSpPr>
      <xdr:spPr>
        <a:xfrm>
          <a:off x="13578840" y="137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0" name="フローチャート: 判断 749">
          <a:extLst>
            <a:ext uri="{FF2B5EF4-FFF2-40B4-BE49-F238E27FC236}">
              <a16:creationId xmlns:a16="http://schemas.microsoft.com/office/drawing/2014/main" id="{C89B6293-007D-458E-8AED-CD3FD2F72A1E}"/>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751" name="フローチャート: 判断 750">
          <a:extLst>
            <a:ext uri="{FF2B5EF4-FFF2-40B4-BE49-F238E27FC236}">
              <a16:creationId xmlns:a16="http://schemas.microsoft.com/office/drawing/2014/main" id="{70E75D5D-26A8-4320-85F8-6683E33F7585}"/>
            </a:ext>
          </a:extLst>
        </xdr:cNvPr>
        <xdr:cNvSpPr/>
      </xdr:nvSpPr>
      <xdr:spPr>
        <a:xfrm>
          <a:off x="12029440" y="13751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2" name="フローチャート: 判断 751">
          <a:extLst>
            <a:ext uri="{FF2B5EF4-FFF2-40B4-BE49-F238E27FC236}">
              <a16:creationId xmlns:a16="http://schemas.microsoft.com/office/drawing/2014/main" id="{EA0FDF5B-EAE5-4102-8CB3-DA57C12C022C}"/>
            </a:ext>
          </a:extLst>
        </xdr:cNvPr>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945AB5C-2191-4BDE-A6CE-40137376E25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91401D4-D332-4A31-827C-475A12BA97A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5085D0A-39C5-4A34-A449-6AEF82B22C2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70DB796-88E2-4134-AB21-D35079D067E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1DDFEC7-3B87-4D37-BB13-390CCB6794E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28121</xdr:rowOff>
    </xdr:from>
    <xdr:to>
      <xdr:col>85</xdr:col>
      <xdr:colOff>177800</xdr:colOff>
      <xdr:row>82</xdr:row>
      <xdr:rowOff>129721</xdr:rowOff>
    </xdr:to>
    <xdr:sp macro="" textlink="">
      <xdr:nvSpPr>
        <xdr:cNvPr id="758" name="楕円 757">
          <a:extLst>
            <a:ext uri="{FF2B5EF4-FFF2-40B4-BE49-F238E27FC236}">
              <a16:creationId xmlns:a16="http://schemas.microsoft.com/office/drawing/2014/main" id="{930FDF34-12CE-45B7-8EF6-480D0F6F3F6A}"/>
            </a:ext>
          </a:extLst>
        </xdr:cNvPr>
        <xdr:cNvSpPr/>
      </xdr:nvSpPr>
      <xdr:spPr>
        <a:xfrm>
          <a:off x="14325600" y="137746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50998</xdr:rowOff>
    </xdr:from>
    <xdr:ext cx="405111" cy="259045"/>
    <xdr:sp macro="" textlink="">
      <xdr:nvSpPr>
        <xdr:cNvPr id="759" name="【児童館】&#10;有形固定資産減価償却率該当値テキスト">
          <a:extLst>
            <a:ext uri="{FF2B5EF4-FFF2-40B4-BE49-F238E27FC236}">
              <a16:creationId xmlns:a16="http://schemas.microsoft.com/office/drawing/2014/main" id="{5F7348ED-F70F-4778-9552-1CD098375848}"/>
            </a:ext>
          </a:extLst>
        </xdr:cNvPr>
        <xdr:cNvSpPr txBox="1"/>
      </xdr:nvSpPr>
      <xdr:spPr>
        <a:xfrm>
          <a:off x="14414500" y="1362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760" name="楕円 759">
          <a:extLst>
            <a:ext uri="{FF2B5EF4-FFF2-40B4-BE49-F238E27FC236}">
              <a16:creationId xmlns:a16="http://schemas.microsoft.com/office/drawing/2014/main" id="{A256E8E8-25E8-411F-82C2-91CCBD4B1958}"/>
            </a:ext>
          </a:extLst>
        </xdr:cNvPr>
        <xdr:cNvSpPr/>
      </xdr:nvSpPr>
      <xdr:spPr>
        <a:xfrm>
          <a:off x="13578840" y="1374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42999</xdr:rowOff>
    </xdr:from>
    <xdr:to>
      <xdr:col>85</xdr:col>
      <xdr:colOff>127000</xdr:colOff>
      <xdr:row>82</xdr:row>
      <xdr:rowOff>78921</xdr:rowOff>
    </xdr:to>
    <xdr:cxnSp macro="">
      <xdr:nvCxnSpPr>
        <xdr:cNvPr id="761" name="直線コネクタ 760">
          <a:extLst>
            <a:ext uri="{FF2B5EF4-FFF2-40B4-BE49-F238E27FC236}">
              <a16:creationId xmlns:a16="http://schemas.microsoft.com/office/drawing/2014/main" id="{8546DB43-EA25-4E3F-8DF6-873A6C54C8AF}"/>
            </a:ext>
          </a:extLst>
        </xdr:cNvPr>
        <xdr:cNvCxnSpPr/>
      </xdr:nvCxnSpPr>
      <xdr:spPr>
        <a:xfrm>
          <a:off x="13629640" y="1378947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762" name="楕円 761">
          <a:extLst>
            <a:ext uri="{FF2B5EF4-FFF2-40B4-BE49-F238E27FC236}">
              <a16:creationId xmlns:a16="http://schemas.microsoft.com/office/drawing/2014/main" id="{F2337086-505A-4FA9-BD42-F88FF10419AD}"/>
            </a:ext>
          </a:extLst>
        </xdr:cNvPr>
        <xdr:cNvSpPr/>
      </xdr:nvSpPr>
      <xdr:spPr>
        <a:xfrm>
          <a:off x="12804140" y="13706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42999</xdr:rowOff>
    </xdr:to>
    <xdr:cxnSp macro="">
      <xdr:nvCxnSpPr>
        <xdr:cNvPr id="763" name="直線コネクタ 762">
          <a:extLst>
            <a:ext uri="{FF2B5EF4-FFF2-40B4-BE49-F238E27FC236}">
              <a16:creationId xmlns:a16="http://schemas.microsoft.com/office/drawing/2014/main" id="{E4CB8FE5-8C0E-4328-A8C2-BC20DE9FE5BD}"/>
            </a:ext>
          </a:extLst>
        </xdr:cNvPr>
        <xdr:cNvCxnSpPr/>
      </xdr:nvCxnSpPr>
      <xdr:spPr>
        <a:xfrm>
          <a:off x="12854940" y="1375355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93436</xdr:rowOff>
    </xdr:from>
    <xdr:to>
      <xdr:col>72</xdr:col>
      <xdr:colOff>38100</xdr:colOff>
      <xdr:row>82</xdr:row>
      <xdr:rowOff>23586</xdr:rowOff>
    </xdr:to>
    <xdr:sp macro="" textlink="">
      <xdr:nvSpPr>
        <xdr:cNvPr id="764" name="楕円 763">
          <a:extLst>
            <a:ext uri="{FF2B5EF4-FFF2-40B4-BE49-F238E27FC236}">
              <a16:creationId xmlns:a16="http://schemas.microsoft.com/office/drawing/2014/main" id="{92D3B7D0-4D11-4001-B355-76D02C31DEED}"/>
            </a:ext>
          </a:extLst>
        </xdr:cNvPr>
        <xdr:cNvSpPr/>
      </xdr:nvSpPr>
      <xdr:spPr>
        <a:xfrm>
          <a:off x="12029440" y="13672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7076</xdr:rowOff>
    </xdr:to>
    <xdr:cxnSp macro="">
      <xdr:nvCxnSpPr>
        <xdr:cNvPr id="765" name="直線コネクタ 764">
          <a:extLst>
            <a:ext uri="{FF2B5EF4-FFF2-40B4-BE49-F238E27FC236}">
              <a16:creationId xmlns:a16="http://schemas.microsoft.com/office/drawing/2014/main" id="{2747DEB3-3D69-4614-A5C5-5C07E41BD20C}"/>
            </a:ext>
          </a:extLst>
        </xdr:cNvPr>
        <xdr:cNvCxnSpPr/>
      </xdr:nvCxnSpPr>
      <xdr:spPr>
        <a:xfrm>
          <a:off x="12072620" y="13723076"/>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57513</xdr:rowOff>
    </xdr:from>
    <xdr:to>
      <xdr:col>67</xdr:col>
      <xdr:colOff>101600</xdr:colOff>
      <xdr:row>81</xdr:row>
      <xdr:rowOff>159113</xdr:rowOff>
    </xdr:to>
    <xdr:sp macro="" textlink="">
      <xdr:nvSpPr>
        <xdr:cNvPr id="766" name="楕円 765">
          <a:extLst>
            <a:ext uri="{FF2B5EF4-FFF2-40B4-BE49-F238E27FC236}">
              <a16:creationId xmlns:a16="http://schemas.microsoft.com/office/drawing/2014/main" id="{E605445E-AEE0-41AD-92A9-59F9F65A6EBC}"/>
            </a:ext>
          </a:extLst>
        </xdr:cNvPr>
        <xdr:cNvSpPr/>
      </xdr:nvSpPr>
      <xdr:spPr>
        <a:xfrm>
          <a:off x="1123188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108313</xdr:rowOff>
    </xdr:from>
    <xdr:to>
      <xdr:col>71</xdr:col>
      <xdr:colOff>177800</xdr:colOff>
      <xdr:row>81</xdr:row>
      <xdr:rowOff>144236</xdr:rowOff>
    </xdr:to>
    <xdr:cxnSp macro="">
      <xdr:nvCxnSpPr>
        <xdr:cNvPr id="767" name="直線コネクタ 766">
          <a:extLst>
            <a:ext uri="{FF2B5EF4-FFF2-40B4-BE49-F238E27FC236}">
              <a16:creationId xmlns:a16="http://schemas.microsoft.com/office/drawing/2014/main" id="{941A0DBC-F083-4C6C-ABCA-8AABCCF8372D}"/>
            </a:ext>
          </a:extLst>
        </xdr:cNvPr>
        <xdr:cNvCxnSpPr/>
      </xdr:nvCxnSpPr>
      <xdr:spPr>
        <a:xfrm>
          <a:off x="11282680" y="1368715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768" name="n_1aveValue【児童館】&#10;有形固定資産減価償却率">
          <a:extLst>
            <a:ext uri="{FF2B5EF4-FFF2-40B4-BE49-F238E27FC236}">
              <a16:creationId xmlns:a16="http://schemas.microsoft.com/office/drawing/2014/main" id="{3972DDEA-3627-4597-A2B9-3F29B7B6131E}"/>
            </a:ext>
          </a:extLst>
        </xdr:cNvPr>
        <xdr:cNvSpPr txBox="1"/>
      </xdr:nvSpPr>
      <xdr:spPr>
        <a:xfrm>
          <a:off x="13437244" y="1385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769" name="n_2aveValue【児童館】&#10;有形固定資産減価償却率">
          <a:extLst>
            <a:ext uri="{FF2B5EF4-FFF2-40B4-BE49-F238E27FC236}">
              <a16:creationId xmlns:a16="http://schemas.microsoft.com/office/drawing/2014/main" id="{2A747EF6-D49E-47FB-AD25-A75CABB33420}"/>
            </a:ext>
          </a:extLst>
        </xdr:cNvPr>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770" name="n_3aveValue【児童館】&#10;有形固定資産減価償却率">
          <a:extLst>
            <a:ext uri="{FF2B5EF4-FFF2-40B4-BE49-F238E27FC236}">
              <a16:creationId xmlns:a16="http://schemas.microsoft.com/office/drawing/2014/main" id="{1563B856-E3ED-406C-AB8A-476696B8648B}"/>
            </a:ext>
          </a:extLst>
        </xdr:cNvPr>
        <xdr:cNvSpPr txBox="1"/>
      </xdr:nvSpPr>
      <xdr:spPr>
        <a:xfrm>
          <a:off x="11900544" y="1384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71" name="n_4aveValue【児童館】&#10;有形固定資産減価償却率">
          <a:extLst>
            <a:ext uri="{FF2B5EF4-FFF2-40B4-BE49-F238E27FC236}">
              <a16:creationId xmlns:a16="http://schemas.microsoft.com/office/drawing/2014/main" id="{A87B458C-5636-42BF-8526-6AEEDCCA3D60}"/>
            </a:ext>
          </a:extLst>
        </xdr:cNvPr>
        <xdr:cNvSpPr txBox="1"/>
      </xdr:nvSpPr>
      <xdr:spPr>
        <a:xfrm>
          <a:off x="1110298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110326</xdr:rowOff>
    </xdr:from>
    <xdr:ext cx="405111" cy="259045"/>
    <xdr:sp macro="" textlink="">
      <xdr:nvSpPr>
        <xdr:cNvPr id="772" name="n_1mainValue【児童館】&#10;有形固定資産減価償却率">
          <a:extLst>
            <a:ext uri="{FF2B5EF4-FFF2-40B4-BE49-F238E27FC236}">
              <a16:creationId xmlns:a16="http://schemas.microsoft.com/office/drawing/2014/main" id="{FCDF11E1-8335-4AC5-87E4-B8CA81CD1EA7}"/>
            </a:ext>
          </a:extLst>
        </xdr:cNvPr>
        <xdr:cNvSpPr txBox="1"/>
      </xdr:nvSpPr>
      <xdr:spPr>
        <a:xfrm>
          <a:off x="1343724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773" name="n_2mainValue【児童館】&#10;有形固定資産減価償却率">
          <a:extLst>
            <a:ext uri="{FF2B5EF4-FFF2-40B4-BE49-F238E27FC236}">
              <a16:creationId xmlns:a16="http://schemas.microsoft.com/office/drawing/2014/main" id="{97AF2A4D-2424-421F-AA0A-BE35C2C3EB66}"/>
            </a:ext>
          </a:extLst>
        </xdr:cNvPr>
        <xdr:cNvSpPr txBox="1"/>
      </xdr:nvSpPr>
      <xdr:spPr>
        <a:xfrm>
          <a:off x="12675244"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40113</xdr:rowOff>
    </xdr:from>
    <xdr:ext cx="405111" cy="259045"/>
    <xdr:sp macro="" textlink="">
      <xdr:nvSpPr>
        <xdr:cNvPr id="774" name="n_3mainValue【児童館】&#10;有形固定資産減価償却率">
          <a:extLst>
            <a:ext uri="{FF2B5EF4-FFF2-40B4-BE49-F238E27FC236}">
              <a16:creationId xmlns:a16="http://schemas.microsoft.com/office/drawing/2014/main" id="{B9EA26F5-3A38-4989-AB6E-E0BF64DC3ED2}"/>
            </a:ext>
          </a:extLst>
        </xdr:cNvPr>
        <xdr:cNvSpPr txBox="1"/>
      </xdr:nvSpPr>
      <xdr:spPr>
        <a:xfrm>
          <a:off x="1190054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775" name="n_4mainValue【児童館】&#10;有形固定資産減価償却率">
          <a:extLst>
            <a:ext uri="{FF2B5EF4-FFF2-40B4-BE49-F238E27FC236}">
              <a16:creationId xmlns:a16="http://schemas.microsoft.com/office/drawing/2014/main" id="{DBAD7E79-8A0C-445D-A23A-BAF1DD213DAA}"/>
            </a:ext>
          </a:extLst>
        </xdr:cNvPr>
        <xdr:cNvSpPr txBox="1"/>
      </xdr:nvSpPr>
      <xdr:spPr>
        <a:xfrm>
          <a:off x="1110298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6BA4B10E-B29B-4DD0-8645-1C8B5F75ACB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207AE6B-1256-43DE-8780-2DDCFBDDF13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99ED685C-570A-4628-8E14-3143BA7DF8D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5ABF9B47-9FCC-4EF3-8F17-26F3A5F5064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4E06EEDA-04CE-4E1A-90A0-71F63CDB015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7EE9E08A-8DE6-4716-B5C2-43976DFCC79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48E0DFA5-4E07-4488-A3E1-F082D56690E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A26159C2-52F3-4E73-9F6B-66A591821A9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662A328C-6CD4-4B5D-94F2-6B763861151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E1361233-DCDB-4BE6-A18E-897CAB9E4E2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4D222970-FF4B-4FC9-B9BC-0011DC0A9A2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B112FB4F-D0E0-4376-B77A-A2FD7E63F23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670DDBB0-5CA8-4C88-98F3-F4EED0F09B6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a:extLst>
            <a:ext uri="{FF2B5EF4-FFF2-40B4-BE49-F238E27FC236}">
              <a16:creationId xmlns:a16="http://schemas.microsoft.com/office/drawing/2014/main" id="{EABA1A46-FD96-473C-ADAC-FDFE64BE139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3B3BE411-B889-432C-B4AE-1D75D0310AF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57C3AC1D-8F09-4067-B01E-FF3DCB07690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3BBFC2A8-AC1C-4A01-B2AB-6BB1FBF6498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a:extLst>
            <a:ext uri="{FF2B5EF4-FFF2-40B4-BE49-F238E27FC236}">
              <a16:creationId xmlns:a16="http://schemas.microsoft.com/office/drawing/2014/main" id="{24D42473-2427-40A8-A0E4-71C54F6EA11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37491CF7-51BB-4950-BD96-15B815668A0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a:extLst>
            <a:ext uri="{FF2B5EF4-FFF2-40B4-BE49-F238E27FC236}">
              <a16:creationId xmlns:a16="http://schemas.microsoft.com/office/drawing/2014/main" id="{8D0AA84D-DDEC-45D2-B236-36D8C10D2E3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C8FBC9A8-E5AC-4F64-AF9F-EDF7A85658E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E3891B03-8131-408E-8820-462143DE5AB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A67AD18B-EA6B-41AE-A18F-B640E6752AF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99" name="直線コネクタ 798">
          <a:extLst>
            <a:ext uri="{FF2B5EF4-FFF2-40B4-BE49-F238E27FC236}">
              <a16:creationId xmlns:a16="http://schemas.microsoft.com/office/drawing/2014/main" id="{E6C43F71-F937-423F-A0EE-CE3554BB2878}"/>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0" name="【児童館】&#10;一人当たり面積最小値テキスト">
          <a:extLst>
            <a:ext uri="{FF2B5EF4-FFF2-40B4-BE49-F238E27FC236}">
              <a16:creationId xmlns:a16="http://schemas.microsoft.com/office/drawing/2014/main" id="{0392BB26-B520-42C5-8979-AA23EF296F56}"/>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1" name="直線コネクタ 800">
          <a:extLst>
            <a:ext uri="{FF2B5EF4-FFF2-40B4-BE49-F238E27FC236}">
              <a16:creationId xmlns:a16="http://schemas.microsoft.com/office/drawing/2014/main" id="{0DB6DEFA-DD31-4F85-BE14-0887181040BC}"/>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802" name="【児童館】&#10;一人当たり面積最大値テキスト">
          <a:extLst>
            <a:ext uri="{FF2B5EF4-FFF2-40B4-BE49-F238E27FC236}">
              <a16:creationId xmlns:a16="http://schemas.microsoft.com/office/drawing/2014/main" id="{661F463D-5DE6-432C-8A8F-D5072AEC2611}"/>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803" name="直線コネクタ 802">
          <a:extLst>
            <a:ext uri="{FF2B5EF4-FFF2-40B4-BE49-F238E27FC236}">
              <a16:creationId xmlns:a16="http://schemas.microsoft.com/office/drawing/2014/main" id="{68B9182A-E1EF-4B9A-8295-A435E134B247}"/>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4" name="【児童館】&#10;一人当たり面積平均値テキスト">
          <a:extLst>
            <a:ext uri="{FF2B5EF4-FFF2-40B4-BE49-F238E27FC236}">
              <a16:creationId xmlns:a16="http://schemas.microsoft.com/office/drawing/2014/main" id="{8982F71F-F921-469D-B4ED-74F6DB31C645}"/>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5" name="フローチャート: 判断 804">
          <a:extLst>
            <a:ext uri="{FF2B5EF4-FFF2-40B4-BE49-F238E27FC236}">
              <a16:creationId xmlns:a16="http://schemas.microsoft.com/office/drawing/2014/main" id="{EA417647-6E13-4383-9C38-614BD8BF8657}"/>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06" name="フローチャート: 判断 805">
          <a:extLst>
            <a:ext uri="{FF2B5EF4-FFF2-40B4-BE49-F238E27FC236}">
              <a16:creationId xmlns:a16="http://schemas.microsoft.com/office/drawing/2014/main" id="{B2C47E6D-72E2-4DAD-BB9E-6110BD66114C}"/>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807" name="フローチャート: 判断 806">
          <a:extLst>
            <a:ext uri="{FF2B5EF4-FFF2-40B4-BE49-F238E27FC236}">
              <a16:creationId xmlns:a16="http://schemas.microsoft.com/office/drawing/2014/main" id="{8785F978-F6A0-4AE7-90CD-3BDC8E845C0C}"/>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08" name="フローチャート: 判断 807">
          <a:extLst>
            <a:ext uri="{FF2B5EF4-FFF2-40B4-BE49-F238E27FC236}">
              <a16:creationId xmlns:a16="http://schemas.microsoft.com/office/drawing/2014/main" id="{31A7B47C-F2C3-4A4C-ACDE-1ED81B53A6B4}"/>
            </a:ext>
          </a:extLst>
        </xdr:cNvPr>
        <xdr:cNvSpPr/>
      </xdr:nvSpPr>
      <xdr:spPr>
        <a:xfrm>
          <a:off x="171627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9" name="フローチャート: 判断 808">
          <a:extLst>
            <a:ext uri="{FF2B5EF4-FFF2-40B4-BE49-F238E27FC236}">
              <a16:creationId xmlns:a16="http://schemas.microsoft.com/office/drawing/2014/main" id="{E2F2E6A0-62D0-4A03-8778-F7395A7DAAB5}"/>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AFFC24B2-726B-4C8E-9494-9DF07594941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5BA054E-16AA-4343-99F0-6612B62C658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B1DF7AF1-41EC-4005-BC8A-84FFF348143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7737954-8FAC-48A5-812A-07ED7315922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1422258-2950-4512-8901-9849504D4A0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815" name="楕円 814">
          <a:extLst>
            <a:ext uri="{FF2B5EF4-FFF2-40B4-BE49-F238E27FC236}">
              <a16:creationId xmlns:a16="http://schemas.microsoft.com/office/drawing/2014/main" id="{9B6E7D52-4C02-4DD6-96EB-9A0E39D17855}"/>
            </a:ext>
          </a:extLst>
        </xdr:cNvPr>
        <xdr:cNvSpPr/>
      </xdr:nvSpPr>
      <xdr:spPr>
        <a:xfrm>
          <a:off x="19458940" y="1391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816" name="【児童館】&#10;一人当たり面積該当値テキスト">
          <a:extLst>
            <a:ext uri="{FF2B5EF4-FFF2-40B4-BE49-F238E27FC236}">
              <a16:creationId xmlns:a16="http://schemas.microsoft.com/office/drawing/2014/main" id="{F908607A-6404-4E95-AF15-4058E591698A}"/>
            </a:ext>
          </a:extLst>
        </xdr:cNvPr>
        <xdr:cNvSpPr txBox="1"/>
      </xdr:nvSpPr>
      <xdr:spPr>
        <a:xfrm>
          <a:off x="19547840"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817" name="楕円 816">
          <a:extLst>
            <a:ext uri="{FF2B5EF4-FFF2-40B4-BE49-F238E27FC236}">
              <a16:creationId xmlns:a16="http://schemas.microsoft.com/office/drawing/2014/main" id="{601FE0ED-A6B1-4780-B23D-856DE1033319}"/>
            </a:ext>
          </a:extLst>
        </xdr:cNvPr>
        <xdr:cNvSpPr/>
      </xdr:nvSpPr>
      <xdr:spPr>
        <a:xfrm>
          <a:off x="18735040" y="13911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818" name="直線コネクタ 817">
          <a:extLst>
            <a:ext uri="{FF2B5EF4-FFF2-40B4-BE49-F238E27FC236}">
              <a16:creationId xmlns:a16="http://schemas.microsoft.com/office/drawing/2014/main" id="{0D4A2DBB-34E7-470E-AD8C-0F2AEDF32E07}"/>
            </a:ext>
          </a:extLst>
        </xdr:cNvPr>
        <xdr:cNvCxnSpPr/>
      </xdr:nvCxnSpPr>
      <xdr:spPr>
        <a:xfrm>
          <a:off x="18778220" y="13958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9" name="楕円 818">
          <a:extLst>
            <a:ext uri="{FF2B5EF4-FFF2-40B4-BE49-F238E27FC236}">
              <a16:creationId xmlns:a16="http://schemas.microsoft.com/office/drawing/2014/main" id="{C0F7F127-9E49-4092-8388-18D6B23F7B88}"/>
            </a:ext>
          </a:extLst>
        </xdr:cNvPr>
        <xdr:cNvSpPr/>
      </xdr:nvSpPr>
      <xdr:spPr>
        <a:xfrm>
          <a:off x="179374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57150</xdr:rowOff>
    </xdr:to>
    <xdr:cxnSp macro="">
      <xdr:nvCxnSpPr>
        <xdr:cNvPr id="820" name="直線コネクタ 819">
          <a:extLst>
            <a:ext uri="{FF2B5EF4-FFF2-40B4-BE49-F238E27FC236}">
              <a16:creationId xmlns:a16="http://schemas.microsoft.com/office/drawing/2014/main" id="{000974FB-23CB-4282-9CCA-B64D4107C623}"/>
            </a:ext>
          </a:extLst>
        </xdr:cNvPr>
        <xdr:cNvCxnSpPr/>
      </xdr:nvCxnSpPr>
      <xdr:spPr>
        <a:xfrm flipV="1">
          <a:off x="17988280" y="139585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21" name="楕円 820">
          <a:extLst>
            <a:ext uri="{FF2B5EF4-FFF2-40B4-BE49-F238E27FC236}">
              <a16:creationId xmlns:a16="http://schemas.microsoft.com/office/drawing/2014/main" id="{65374818-276B-4319-AC83-1F2F450894AA}"/>
            </a:ext>
          </a:extLst>
        </xdr:cNvPr>
        <xdr:cNvSpPr/>
      </xdr:nvSpPr>
      <xdr:spPr>
        <a:xfrm>
          <a:off x="171627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22" name="直線コネクタ 821">
          <a:extLst>
            <a:ext uri="{FF2B5EF4-FFF2-40B4-BE49-F238E27FC236}">
              <a16:creationId xmlns:a16="http://schemas.microsoft.com/office/drawing/2014/main" id="{9561AE6C-F181-4170-8A70-27904D0B1AAE}"/>
            </a:ext>
          </a:extLst>
        </xdr:cNvPr>
        <xdr:cNvCxnSpPr/>
      </xdr:nvCxnSpPr>
      <xdr:spPr>
        <a:xfrm>
          <a:off x="17213580" y="139712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23" name="楕円 822">
          <a:extLst>
            <a:ext uri="{FF2B5EF4-FFF2-40B4-BE49-F238E27FC236}">
              <a16:creationId xmlns:a16="http://schemas.microsoft.com/office/drawing/2014/main" id="{DBAD189E-F24D-4778-B790-C17ECFB0BDEA}"/>
            </a:ext>
          </a:extLst>
        </xdr:cNvPr>
        <xdr:cNvSpPr/>
      </xdr:nvSpPr>
      <xdr:spPr>
        <a:xfrm>
          <a:off x="16388080" y="1393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69850</xdr:rowOff>
    </xdr:to>
    <xdr:cxnSp macro="">
      <xdr:nvCxnSpPr>
        <xdr:cNvPr id="824" name="直線コネクタ 823">
          <a:extLst>
            <a:ext uri="{FF2B5EF4-FFF2-40B4-BE49-F238E27FC236}">
              <a16:creationId xmlns:a16="http://schemas.microsoft.com/office/drawing/2014/main" id="{F5EB9BA9-B39A-4DF3-9549-E14DD2CDAF89}"/>
            </a:ext>
          </a:extLst>
        </xdr:cNvPr>
        <xdr:cNvCxnSpPr/>
      </xdr:nvCxnSpPr>
      <xdr:spPr>
        <a:xfrm flipV="1">
          <a:off x="16431260" y="1397127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25" name="n_1aveValue【児童館】&#10;一人当たり面積">
          <a:extLst>
            <a:ext uri="{FF2B5EF4-FFF2-40B4-BE49-F238E27FC236}">
              <a16:creationId xmlns:a16="http://schemas.microsoft.com/office/drawing/2014/main" id="{98AAD458-BE39-4FB9-9FB8-E55B1C23CD4B}"/>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6" name="n_2aveValue【児童館】&#10;一人当たり面積">
          <a:extLst>
            <a:ext uri="{FF2B5EF4-FFF2-40B4-BE49-F238E27FC236}">
              <a16:creationId xmlns:a16="http://schemas.microsoft.com/office/drawing/2014/main" id="{B09D8DEA-9BE5-4CF8-9496-5AAC101B6E52}"/>
            </a:ext>
          </a:extLst>
        </xdr:cNvPr>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827" name="n_3aveValue【児童館】&#10;一人当たり面積">
          <a:extLst>
            <a:ext uri="{FF2B5EF4-FFF2-40B4-BE49-F238E27FC236}">
              <a16:creationId xmlns:a16="http://schemas.microsoft.com/office/drawing/2014/main" id="{A5A802C5-C296-4721-B59D-3A02E10AB660}"/>
            </a:ext>
          </a:extLst>
        </xdr:cNvPr>
        <xdr:cNvSpPr txBox="1"/>
      </xdr:nvSpPr>
      <xdr:spPr>
        <a:xfrm>
          <a:off x="170015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8" name="n_4aveValue【児童館】&#10;一人当たり面積">
          <a:extLst>
            <a:ext uri="{FF2B5EF4-FFF2-40B4-BE49-F238E27FC236}">
              <a16:creationId xmlns:a16="http://schemas.microsoft.com/office/drawing/2014/main" id="{32DF76BD-1CE4-4A24-8237-412CAC08A399}"/>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829" name="n_1mainValue【児童館】&#10;一人当たり面積">
          <a:extLst>
            <a:ext uri="{FF2B5EF4-FFF2-40B4-BE49-F238E27FC236}">
              <a16:creationId xmlns:a16="http://schemas.microsoft.com/office/drawing/2014/main" id="{29F06376-2B5C-4D66-92A3-9609F9EFD33F}"/>
            </a:ext>
          </a:extLst>
        </xdr:cNvPr>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0" name="n_2mainValue【児童館】&#10;一人当たり面積">
          <a:extLst>
            <a:ext uri="{FF2B5EF4-FFF2-40B4-BE49-F238E27FC236}">
              <a16:creationId xmlns:a16="http://schemas.microsoft.com/office/drawing/2014/main" id="{3537B6B4-7070-4354-92BE-781678819EBD}"/>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1" name="n_3mainValue【児童館】&#10;一人当たり面積">
          <a:extLst>
            <a:ext uri="{FF2B5EF4-FFF2-40B4-BE49-F238E27FC236}">
              <a16:creationId xmlns:a16="http://schemas.microsoft.com/office/drawing/2014/main" id="{7A5B9932-0F8F-4406-B748-DDAC7DF35520}"/>
            </a:ext>
          </a:extLst>
        </xdr:cNvPr>
        <xdr:cNvSpPr txBox="1"/>
      </xdr:nvSpPr>
      <xdr:spPr>
        <a:xfrm>
          <a:off x="170015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832" name="n_4mainValue【児童館】&#10;一人当たり面積">
          <a:extLst>
            <a:ext uri="{FF2B5EF4-FFF2-40B4-BE49-F238E27FC236}">
              <a16:creationId xmlns:a16="http://schemas.microsoft.com/office/drawing/2014/main" id="{93252B94-8734-4162-89CB-5B09BED7BA37}"/>
            </a:ext>
          </a:extLst>
        </xdr:cNvPr>
        <xdr:cNvSpPr txBox="1"/>
      </xdr:nvSpPr>
      <xdr:spPr>
        <a:xfrm>
          <a:off x="162268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89A04508-7017-409E-BA32-AFC2A4549B1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371D9118-B6D4-4FD9-AF7D-6BD74ABF1EE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E8ED5FC5-63D0-412F-AC47-D83E09E5EA0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F837531A-B1FE-4580-8656-031FEAAEC77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855547E-AEEA-4362-902A-31C351EA14B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20483C17-9AFB-4473-ABB5-F76C14BDCEF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1BFD5147-48DC-478F-9C01-01246D68657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B48D6BF7-600D-44C7-A876-223A8D8A068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E833F72A-4916-42D6-9C4C-45CBF7674AD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8FC666D4-009D-4F70-AECC-613F4E552A7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AE5FB08-36FD-477A-9321-71FBAE1F6CB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A6BF2C61-0A10-49B0-93D2-3F10249A936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6C61D5D9-59DF-4765-B6EA-EC6EE7178EA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D4EE48B6-0F23-4FC8-B431-58D3BCBB603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92DB6C1E-B932-477E-96BA-1BC7534900F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9C99A962-69E4-469A-AC6F-599D3F56722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390DB10B-C7AB-4033-8642-BC5C33F6FA3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6CE6CD2E-162E-41B0-B304-F973AC6A2AE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CA75288D-C087-4345-A6E3-A9B0DA6FAD4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009ABDAF-89DC-4EEE-A09F-AF3BD977BE9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0CAAFFDB-DFB5-4326-A793-0357A4473B7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1BB0D222-E455-48B1-9B83-19B67D1361C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CDFC17B5-1B19-4DA2-A73A-8F6386B0E25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22CDFC54-E039-4C59-ABB0-5936A7BBD8D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168E9181-8731-41F0-B470-462F6B8E95F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858" name="直線コネクタ 857">
          <a:extLst>
            <a:ext uri="{FF2B5EF4-FFF2-40B4-BE49-F238E27FC236}">
              <a16:creationId xmlns:a16="http://schemas.microsoft.com/office/drawing/2014/main" id="{5B56FCDE-BCDF-469C-8826-2901599A7152}"/>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859" name="【公民館】&#10;有形固定資産減価償却率最小値テキスト">
          <a:extLst>
            <a:ext uri="{FF2B5EF4-FFF2-40B4-BE49-F238E27FC236}">
              <a16:creationId xmlns:a16="http://schemas.microsoft.com/office/drawing/2014/main" id="{4776E8F4-F255-4A51-B6BC-9DA00B1152EE}"/>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860" name="直線コネクタ 859">
          <a:extLst>
            <a:ext uri="{FF2B5EF4-FFF2-40B4-BE49-F238E27FC236}">
              <a16:creationId xmlns:a16="http://schemas.microsoft.com/office/drawing/2014/main" id="{5205786B-3100-4460-8F61-5463A70FE3D7}"/>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1" name="【公民館】&#10;有形固定資産減価償却率最大値テキスト">
          <a:extLst>
            <a:ext uri="{FF2B5EF4-FFF2-40B4-BE49-F238E27FC236}">
              <a16:creationId xmlns:a16="http://schemas.microsoft.com/office/drawing/2014/main" id="{B90FC734-8B90-4C88-BB2A-910BDA4E46FB}"/>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62" name="直線コネクタ 861">
          <a:extLst>
            <a:ext uri="{FF2B5EF4-FFF2-40B4-BE49-F238E27FC236}">
              <a16:creationId xmlns:a16="http://schemas.microsoft.com/office/drawing/2014/main" id="{BF301DAB-7028-4C8F-BCB9-8BC6F39827D2}"/>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63" name="【公民館】&#10;有形固定資産減価償却率平均値テキスト">
          <a:extLst>
            <a:ext uri="{FF2B5EF4-FFF2-40B4-BE49-F238E27FC236}">
              <a16:creationId xmlns:a16="http://schemas.microsoft.com/office/drawing/2014/main" id="{ADBBADC2-6CD2-4480-93D9-37891D0D13E8}"/>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4" name="フローチャート: 判断 863">
          <a:extLst>
            <a:ext uri="{FF2B5EF4-FFF2-40B4-BE49-F238E27FC236}">
              <a16:creationId xmlns:a16="http://schemas.microsoft.com/office/drawing/2014/main" id="{963996FF-682E-43BE-8900-68E590BB4FFB}"/>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865" name="フローチャート: 判断 864">
          <a:extLst>
            <a:ext uri="{FF2B5EF4-FFF2-40B4-BE49-F238E27FC236}">
              <a16:creationId xmlns:a16="http://schemas.microsoft.com/office/drawing/2014/main" id="{40EB7AAF-0709-4CF8-A8AA-9109C1E06C41}"/>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866" name="フローチャート: 判断 865">
          <a:extLst>
            <a:ext uri="{FF2B5EF4-FFF2-40B4-BE49-F238E27FC236}">
              <a16:creationId xmlns:a16="http://schemas.microsoft.com/office/drawing/2014/main" id="{9D5CE062-01E0-45D2-8327-416073F77A77}"/>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67" name="フローチャート: 判断 866">
          <a:extLst>
            <a:ext uri="{FF2B5EF4-FFF2-40B4-BE49-F238E27FC236}">
              <a16:creationId xmlns:a16="http://schemas.microsoft.com/office/drawing/2014/main" id="{08EFA789-3161-4B16-A9CD-4D3DF1008945}"/>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68" name="フローチャート: 判断 867">
          <a:extLst>
            <a:ext uri="{FF2B5EF4-FFF2-40B4-BE49-F238E27FC236}">
              <a16:creationId xmlns:a16="http://schemas.microsoft.com/office/drawing/2014/main" id="{E3C3BA41-A11A-45F0-AB80-1D4B0F2D5266}"/>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B728F22-C710-4581-A46B-E3E66ACAB39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36BFFB4-D8E1-4029-A08E-CBEAEF9F8F2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BBB794F-B64D-426E-A923-698CA77B375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17F2873-24DC-4E7D-AB3E-BAC5A402E59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55218DA-6941-4232-B357-527E4E8FC4B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874" name="楕円 873">
          <a:extLst>
            <a:ext uri="{FF2B5EF4-FFF2-40B4-BE49-F238E27FC236}">
              <a16:creationId xmlns:a16="http://schemas.microsoft.com/office/drawing/2014/main" id="{3C93F3A1-4CB6-4BEE-A8AC-E209768C8E8B}"/>
            </a:ext>
          </a:extLst>
        </xdr:cNvPr>
        <xdr:cNvSpPr/>
      </xdr:nvSpPr>
      <xdr:spPr>
        <a:xfrm>
          <a:off x="14325600" y="180379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875" name="【公民館】&#10;有形固定資産減価償却率該当値テキスト">
          <a:extLst>
            <a:ext uri="{FF2B5EF4-FFF2-40B4-BE49-F238E27FC236}">
              <a16:creationId xmlns:a16="http://schemas.microsoft.com/office/drawing/2014/main" id="{D77C56ED-643A-4456-ABEE-D435E75DDFC7}"/>
            </a:ext>
          </a:extLst>
        </xdr:cNvPr>
        <xdr:cNvSpPr txBox="1"/>
      </xdr:nvSpPr>
      <xdr:spPr>
        <a:xfrm>
          <a:off x="14414500" y="1801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876" name="楕円 875">
          <a:extLst>
            <a:ext uri="{FF2B5EF4-FFF2-40B4-BE49-F238E27FC236}">
              <a16:creationId xmlns:a16="http://schemas.microsoft.com/office/drawing/2014/main" id="{B0DC3CC4-8F3A-4F20-AA0A-31DEBCCD9A7F}"/>
            </a:ext>
          </a:extLst>
        </xdr:cNvPr>
        <xdr:cNvSpPr/>
      </xdr:nvSpPr>
      <xdr:spPr>
        <a:xfrm>
          <a:off x="13578840" y="180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107</xdr:row>
      <xdr:rowOff>151312</xdr:rowOff>
    </xdr:to>
    <xdr:cxnSp macro="">
      <xdr:nvCxnSpPr>
        <xdr:cNvPr id="877" name="直線コネクタ 876">
          <a:extLst>
            <a:ext uri="{FF2B5EF4-FFF2-40B4-BE49-F238E27FC236}">
              <a16:creationId xmlns:a16="http://schemas.microsoft.com/office/drawing/2014/main" id="{BC6AD89E-F83F-487B-84DA-7A76F18F17A2}"/>
            </a:ext>
          </a:extLst>
        </xdr:cNvPr>
        <xdr:cNvCxnSpPr/>
      </xdr:nvCxnSpPr>
      <xdr:spPr>
        <a:xfrm>
          <a:off x="13629640" y="1805613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878" name="楕円 877">
          <a:extLst>
            <a:ext uri="{FF2B5EF4-FFF2-40B4-BE49-F238E27FC236}">
              <a16:creationId xmlns:a16="http://schemas.microsoft.com/office/drawing/2014/main" id="{F9C051C8-8FFB-4A37-9CEF-B9EBDF1F14D4}"/>
            </a:ext>
          </a:extLst>
        </xdr:cNvPr>
        <xdr:cNvSpPr/>
      </xdr:nvSpPr>
      <xdr:spPr>
        <a:xfrm>
          <a:off x="12804140" y="179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118655</xdr:rowOff>
    </xdr:to>
    <xdr:cxnSp macro="">
      <xdr:nvCxnSpPr>
        <xdr:cNvPr id="879" name="直線コネクタ 878">
          <a:extLst>
            <a:ext uri="{FF2B5EF4-FFF2-40B4-BE49-F238E27FC236}">
              <a16:creationId xmlns:a16="http://schemas.microsoft.com/office/drawing/2014/main" id="{26C030CF-DCF5-4E9D-AD78-13D959DB091C}"/>
            </a:ext>
          </a:extLst>
        </xdr:cNvPr>
        <xdr:cNvCxnSpPr/>
      </xdr:nvCxnSpPr>
      <xdr:spPr>
        <a:xfrm>
          <a:off x="12854940" y="1802347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80" name="楕円 879">
          <a:extLst>
            <a:ext uri="{FF2B5EF4-FFF2-40B4-BE49-F238E27FC236}">
              <a16:creationId xmlns:a16="http://schemas.microsoft.com/office/drawing/2014/main" id="{F05EAD70-BDFE-4A22-AA6F-EA678E1D259B}"/>
            </a:ext>
          </a:extLst>
        </xdr:cNvPr>
        <xdr:cNvSpPr/>
      </xdr:nvSpPr>
      <xdr:spPr>
        <a:xfrm>
          <a:off x="1202944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85998</xdr:rowOff>
    </xdr:to>
    <xdr:cxnSp macro="">
      <xdr:nvCxnSpPr>
        <xdr:cNvPr id="881" name="直線コネクタ 880">
          <a:extLst>
            <a:ext uri="{FF2B5EF4-FFF2-40B4-BE49-F238E27FC236}">
              <a16:creationId xmlns:a16="http://schemas.microsoft.com/office/drawing/2014/main" id="{256576E3-1D7B-4D6E-86A6-19461B6B5466}"/>
            </a:ext>
          </a:extLst>
        </xdr:cNvPr>
        <xdr:cNvCxnSpPr/>
      </xdr:nvCxnSpPr>
      <xdr:spPr>
        <a:xfrm>
          <a:off x="12072620" y="17990819"/>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882" name="楕円 881">
          <a:extLst>
            <a:ext uri="{FF2B5EF4-FFF2-40B4-BE49-F238E27FC236}">
              <a16:creationId xmlns:a16="http://schemas.microsoft.com/office/drawing/2014/main" id="{B4B6E93E-FE82-4A09-AD4A-E04385D009BA}"/>
            </a:ext>
          </a:extLst>
        </xdr:cNvPr>
        <xdr:cNvSpPr/>
      </xdr:nvSpPr>
      <xdr:spPr>
        <a:xfrm>
          <a:off x="1123188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53339</xdr:rowOff>
    </xdr:to>
    <xdr:cxnSp macro="">
      <xdr:nvCxnSpPr>
        <xdr:cNvPr id="883" name="直線コネクタ 882">
          <a:extLst>
            <a:ext uri="{FF2B5EF4-FFF2-40B4-BE49-F238E27FC236}">
              <a16:creationId xmlns:a16="http://schemas.microsoft.com/office/drawing/2014/main" id="{372881D0-A175-42F8-AB30-22AE49429CAD}"/>
            </a:ext>
          </a:extLst>
        </xdr:cNvPr>
        <xdr:cNvCxnSpPr/>
      </xdr:nvCxnSpPr>
      <xdr:spPr>
        <a:xfrm>
          <a:off x="11282680" y="1795816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884" name="n_1aveValue【公民館】&#10;有形固定資産減価償却率">
          <a:extLst>
            <a:ext uri="{FF2B5EF4-FFF2-40B4-BE49-F238E27FC236}">
              <a16:creationId xmlns:a16="http://schemas.microsoft.com/office/drawing/2014/main" id="{AD07EAB5-40D7-4C3C-86ED-6A608117ADA4}"/>
            </a:ext>
          </a:extLst>
        </xdr:cNvPr>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885" name="n_2aveValue【公民館】&#10;有形固定資産減価償却率">
          <a:extLst>
            <a:ext uri="{FF2B5EF4-FFF2-40B4-BE49-F238E27FC236}">
              <a16:creationId xmlns:a16="http://schemas.microsoft.com/office/drawing/2014/main" id="{BC895C27-5B95-4ABF-8ED7-61A1FA2E6E3D}"/>
            </a:ext>
          </a:extLst>
        </xdr:cNvPr>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886" name="n_3aveValue【公民館】&#10;有形固定資産減価償却率">
          <a:extLst>
            <a:ext uri="{FF2B5EF4-FFF2-40B4-BE49-F238E27FC236}">
              <a16:creationId xmlns:a16="http://schemas.microsoft.com/office/drawing/2014/main" id="{AC27BE2F-AD08-4F31-940B-EC5DB549AED9}"/>
            </a:ext>
          </a:extLst>
        </xdr:cNvPr>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887" name="n_4aveValue【公民館】&#10;有形固定資産減価償却率">
          <a:extLst>
            <a:ext uri="{FF2B5EF4-FFF2-40B4-BE49-F238E27FC236}">
              <a16:creationId xmlns:a16="http://schemas.microsoft.com/office/drawing/2014/main" id="{F9123C82-D0CE-46FA-B3E6-6E7130DB0354}"/>
            </a:ext>
          </a:extLst>
        </xdr:cNvPr>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888" name="n_1mainValue【公民館】&#10;有形固定資産減価償却率">
          <a:extLst>
            <a:ext uri="{FF2B5EF4-FFF2-40B4-BE49-F238E27FC236}">
              <a16:creationId xmlns:a16="http://schemas.microsoft.com/office/drawing/2014/main" id="{601979B5-218E-41B9-95F0-2B20175DEDE0}"/>
            </a:ext>
          </a:extLst>
        </xdr:cNvPr>
        <xdr:cNvSpPr txBox="1"/>
      </xdr:nvSpPr>
      <xdr:spPr>
        <a:xfrm>
          <a:off x="13437244" y="180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889" name="n_2mainValue【公民館】&#10;有形固定資産減価償却率">
          <a:extLst>
            <a:ext uri="{FF2B5EF4-FFF2-40B4-BE49-F238E27FC236}">
              <a16:creationId xmlns:a16="http://schemas.microsoft.com/office/drawing/2014/main" id="{D7044CFF-9F1E-43F5-A4BB-476F35F97D8E}"/>
            </a:ext>
          </a:extLst>
        </xdr:cNvPr>
        <xdr:cNvSpPr txBox="1"/>
      </xdr:nvSpPr>
      <xdr:spPr>
        <a:xfrm>
          <a:off x="12675244" y="180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890" name="n_3mainValue【公民館】&#10;有形固定資産減価償却率">
          <a:extLst>
            <a:ext uri="{FF2B5EF4-FFF2-40B4-BE49-F238E27FC236}">
              <a16:creationId xmlns:a16="http://schemas.microsoft.com/office/drawing/2014/main" id="{6411C0EA-DEE4-4355-A3CF-1B1061615592}"/>
            </a:ext>
          </a:extLst>
        </xdr:cNvPr>
        <xdr:cNvSpPr txBox="1"/>
      </xdr:nvSpPr>
      <xdr:spPr>
        <a:xfrm>
          <a:off x="1190054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891" name="n_4mainValue【公民館】&#10;有形固定資産減価償却率">
          <a:extLst>
            <a:ext uri="{FF2B5EF4-FFF2-40B4-BE49-F238E27FC236}">
              <a16:creationId xmlns:a16="http://schemas.microsoft.com/office/drawing/2014/main" id="{BC9F9A98-2AB8-464D-990B-C5ECDDFD7F1A}"/>
            </a:ext>
          </a:extLst>
        </xdr:cNvPr>
        <xdr:cNvSpPr txBox="1"/>
      </xdr:nvSpPr>
      <xdr:spPr>
        <a:xfrm>
          <a:off x="1110298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50BB421F-375F-436D-9AA7-78A7E8AB387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D747AD66-D1EB-4415-B3A4-D4E23289DC8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E48D75A6-72A8-432C-BF27-1BFCCA689EE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E2E6ED0F-9D3D-46D6-ACF0-B40A9570B47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EC56F3BF-F603-45C5-849E-45A52A9137C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55789A89-87C7-4293-B3E7-456D5446F21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DDD34F6E-5B81-41C7-BD57-3021DFC3E48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2AF6057A-D296-4CC1-B776-A6685E3022B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9630C208-4395-4896-9AE3-3B26871E66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90D4FB45-1FF7-48C6-B097-711FD3CF64C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0BD83F08-5945-4D19-8C34-3BD1C064667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8BF6D6DC-F2FF-4579-BA6B-A2D77BDABD0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7FD1BD7D-5948-4DB7-ACC5-11F6319275F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296CB033-3CD5-480C-9031-EAFE65246B0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3EFCC0A7-5D1F-465B-9717-73AD2BD2EBF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66BF9BB4-CEAE-4287-9E7F-53477E408AA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B81E8D36-1F23-4BCF-8B20-DA7AF24AAD9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C7C81188-FEBD-4DD3-A262-398E24BB688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994A0B9B-D397-4681-8F94-57E18038828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937E47CC-AA22-44AC-81AD-0B17218E556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B1D4B914-E86F-430B-AE9B-636FE2610D7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927B534B-25ED-4F99-AC1C-EE412B0DB0C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E19F6630-17A5-4E96-BE79-E03D60E1F78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CA3F55D9-07C9-4CBC-8723-6C3755E0C31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64F3B725-A358-46A7-B559-31E153AA470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917" name="直線コネクタ 916">
          <a:extLst>
            <a:ext uri="{FF2B5EF4-FFF2-40B4-BE49-F238E27FC236}">
              <a16:creationId xmlns:a16="http://schemas.microsoft.com/office/drawing/2014/main" id="{707919D2-1199-4A58-92E5-BC5020EFA5CB}"/>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18" name="【公民館】&#10;一人当たり面積最小値テキスト">
          <a:extLst>
            <a:ext uri="{FF2B5EF4-FFF2-40B4-BE49-F238E27FC236}">
              <a16:creationId xmlns:a16="http://schemas.microsoft.com/office/drawing/2014/main" id="{86BE73C3-B949-45BA-BA8D-B9B691546679}"/>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19" name="直線コネクタ 918">
          <a:extLst>
            <a:ext uri="{FF2B5EF4-FFF2-40B4-BE49-F238E27FC236}">
              <a16:creationId xmlns:a16="http://schemas.microsoft.com/office/drawing/2014/main" id="{E1FB8926-1576-464B-B037-AB75085A1576}"/>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920" name="【公民館】&#10;一人当たり面積最大値テキスト">
          <a:extLst>
            <a:ext uri="{FF2B5EF4-FFF2-40B4-BE49-F238E27FC236}">
              <a16:creationId xmlns:a16="http://schemas.microsoft.com/office/drawing/2014/main" id="{BAE221D7-1148-4933-9FF6-9CF65BB06178}"/>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921" name="直線コネクタ 920">
          <a:extLst>
            <a:ext uri="{FF2B5EF4-FFF2-40B4-BE49-F238E27FC236}">
              <a16:creationId xmlns:a16="http://schemas.microsoft.com/office/drawing/2014/main" id="{705BD7FC-BBC5-4269-AA58-D86DF81B4E74}"/>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922" name="【公民館】&#10;一人当たり面積平均値テキスト">
          <a:extLst>
            <a:ext uri="{FF2B5EF4-FFF2-40B4-BE49-F238E27FC236}">
              <a16:creationId xmlns:a16="http://schemas.microsoft.com/office/drawing/2014/main" id="{5EA828F0-5824-47C9-AA18-FF578DC6CB2F}"/>
            </a:ext>
          </a:extLst>
        </xdr:cNvPr>
        <xdr:cNvSpPr txBox="1"/>
      </xdr:nvSpPr>
      <xdr:spPr>
        <a:xfrm>
          <a:off x="19547840" y="1784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923" name="フローチャート: 判断 922">
          <a:extLst>
            <a:ext uri="{FF2B5EF4-FFF2-40B4-BE49-F238E27FC236}">
              <a16:creationId xmlns:a16="http://schemas.microsoft.com/office/drawing/2014/main" id="{D2FE21AA-1F76-4C12-80AC-8F7BC3389FD0}"/>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24" name="フローチャート: 判断 923">
          <a:extLst>
            <a:ext uri="{FF2B5EF4-FFF2-40B4-BE49-F238E27FC236}">
              <a16:creationId xmlns:a16="http://schemas.microsoft.com/office/drawing/2014/main" id="{1B298EDA-1CE9-47A2-9EDB-89A10FD12866}"/>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925" name="フローチャート: 判断 924">
          <a:extLst>
            <a:ext uri="{FF2B5EF4-FFF2-40B4-BE49-F238E27FC236}">
              <a16:creationId xmlns:a16="http://schemas.microsoft.com/office/drawing/2014/main" id="{6C147A10-2D32-4B79-B0AE-BB513E4D8CCB}"/>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26" name="フローチャート: 判断 925">
          <a:extLst>
            <a:ext uri="{FF2B5EF4-FFF2-40B4-BE49-F238E27FC236}">
              <a16:creationId xmlns:a16="http://schemas.microsoft.com/office/drawing/2014/main" id="{B94A06A8-D4BB-465A-BF21-3092A45ED84E}"/>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27" name="フローチャート: 判断 926">
          <a:extLst>
            <a:ext uri="{FF2B5EF4-FFF2-40B4-BE49-F238E27FC236}">
              <a16:creationId xmlns:a16="http://schemas.microsoft.com/office/drawing/2014/main" id="{4398E757-EA57-4B02-90F7-A5CE29599B7A}"/>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7A7DE87-DE97-4560-A68C-0C15E7E3AD4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EA80D22-9657-4297-AFA0-5986FDFFF4D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B13B6A8-4C16-4912-A9E8-F6FAF73D7E9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9C274DE-E481-40E4-AAC1-C486FB6D813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EEE59B3-767B-4C10-BDBD-BBA98E5E4FD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108676</xdr:rowOff>
    </xdr:from>
    <xdr:to>
      <xdr:col>116</xdr:col>
      <xdr:colOff>114300</xdr:colOff>
      <xdr:row>106</xdr:row>
      <xdr:rowOff>38826</xdr:rowOff>
    </xdr:to>
    <xdr:sp macro="" textlink="">
      <xdr:nvSpPr>
        <xdr:cNvPr id="933" name="楕円 932">
          <a:extLst>
            <a:ext uri="{FF2B5EF4-FFF2-40B4-BE49-F238E27FC236}">
              <a16:creationId xmlns:a16="http://schemas.microsoft.com/office/drawing/2014/main" id="{AB320FBD-06BB-4979-8BA9-109A656260EC}"/>
            </a:ext>
          </a:extLst>
        </xdr:cNvPr>
        <xdr:cNvSpPr/>
      </xdr:nvSpPr>
      <xdr:spPr>
        <a:xfrm>
          <a:off x="194589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131553</xdr:rowOff>
    </xdr:from>
    <xdr:ext cx="469744" cy="259045"/>
    <xdr:sp macro="" textlink="">
      <xdr:nvSpPr>
        <xdr:cNvPr id="934" name="【公民館】&#10;一人当たり面積該当値テキスト">
          <a:extLst>
            <a:ext uri="{FF2B5EF4-FFF2-40B4-BE49-F238E27FC236}">
              <a16:creationId xmlns:a16="http://schemas.microsoft.com/office/drawing/2014/main" id="{7F461E34-C3D2-4970-B15B-1B38279F93AF}"/>
            </a:ext>
          </a:extLst>
        </xdr:cNvPr>
        <xdr:cNvSpPr txBox="1"/>
      </xdr:nvSpPr>
      <xdr:spPr>
        <a:xfrm>
          <a:off x="19547840"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935" name="楕円 934">
          <a:extLst>
            <a:ext uri="{FF2B5EF4-FFF2-40B4-BE49-F238E27FC236}">
              <a16:creationId xmlns:a16="http://schemas.microsoft.com/office/drawing/2014/main" id="{61D4F034-203E-470A-A5B3-283F7880DA16}"/>
            </a:ext>
          </a:extLst>
        </xdr:cNvPr>
        <xdr:cNvSpPr/>
      </xdr:nvSpPr>
      <xdr:spPr>
        <a:xfrm>
          <a:off x="18735040" y="17717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159476</xdr:rowOff>
    </xdr:from>
    <xdr:to>
      <xdr:col>116</xdr:col>
      <xdr:colOff>63500</xdr:colOff>
      <xdr:row>105</xdr:row>
      <xdr:rowOff>166007</xdr:rowOff>
    </xdr:to>
    <xdr:cxnSp macro="">
      <xdr:nvCxnSpPr>
        <xdr:cNvPr id="936" name="直線コネクタ 935">
          <a:extLst>
            <a:ext uri="{FF2B5EF4-FFF2-40B4-BE49-F238E27FC236}">
              <a16:creationId xmlns:a16="http://schemas.microsoft.com/office/drawing/2014/main" id="{2323FCDC-206C-4166-AA56-D72A530280AD}"/>
            </a:ext>
          </a:extLst>
        </xdr:cNvPr>
        <xdr:cNvCxnSpPr/>
      </xdr:nvCxnSpPr>
      <xdr:spPr>
        <a:xfrm flipV="1">
          <a:off x="18778220" y="17761676"/>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937" name="楕円 936">
          <a:extLst>
            <a:ext uri="{FF2B5EF4-FFF2-40B4-BE49-F238E27FC236}">
              <a16:creationId xmlns:a16="http://schemas.microsoft.com/office/drawing/2014/main" id="{37068A48-D15F-42FB-833A-BBD6AA2BC558}"/>
            </a:ext>
          </a:extLst>
        </xdr:cNvPr>
        <xdr:cNvSpPr/>
      </xdr:nvSpPr>
      <xdr:spPr>
        <a:xfrm>
          <a:off x="1793748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1088</xdr:rowOff>
    </xdr:to>
    <xdr:cxnSp macro="">
      <xdr:nvCxnSpPr>
        <xdr:cNvPr id="938" name="直線コネクタ 937">
          <a:extLst>
            <a:ext uri="{FF2B5EF4-FFF2-40B4-BE49-F238E27FC236}">
              <a16:creationId xmlns:a16="http://schemas.microsoft.com/office/drawing/2014/main" id="{B76A8221-966F-4CE8-818B-11658EAF0D66}"/>
            </a:ext>
          </a:extLst>
        </xdr:cNvPr>
        <xdr:cNvCxnSpPr/>
      </xdr:nvCxnSpPr>
      <xdr:spPr>
        <a:xfrm flipV="1">
          <a:off x="17988280" y="17768207"/>
          <a:ext cx="78994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939" name="楕円 938">
          <a:extLst>
            <a:ext uri="{FF2B5EF4-FFF2-40B4-BE49-F238E27FC236}">
              <a16:creationId xmlns:a16="http://schemas.microsoft.com/office/drawing/2014/main" id="{763B964B-BAA8-44CB-AAB3-0FF0DD65F38E}"/>
            </a:ext>
          </a:extLst>
        </xdr:cNvPr>
        <xdr:cNvSpPr/>
      </xdr:nvSpPr>
      <xdr:spPr>
        <a:xfrm>
          <a:off x="1716278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10886</xdr:rowOff>
    </xdr:to>
    <xdr:cxnSp macro="">
      <xdr:nvCxnSpPr>
        <xdr:cNvPr id="940" name="直線コネクタ 939">
          <a:extLst>
            <a:ext uri="{FF2B5EF4-FFF2-40B4-BE49-F238E27FC236}">
              <a16:creationId xmlns:a16="http://schemas.microsoft.com/office/drawing/2014/main" id="{BD903741-1308-487C-9D05-0593760DC170}"/>
            </a:ext>
          </a:extLst>
        </xdr:cNvPr>
        <xdr:cNvCxnSpPr/>
      </xdr:nvCxnSpPr>
      <xdr:spPr>
        <a:xfrm flipV="1">
          <a:off x="17213580" y="17770928"/>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41" name="楕円 940">
          <a:extLst>
            <a:ext uri="{FF2B5EF4-FFF2-40B4-BE49-F238E27FC236}">
              <a16:creationId xmlns:a16="http://schemas.microsoft.com/office/drawing/2014/main" id="{CFA03ECB-0627-41D5-913D-6D15F720161A}"/>
            </a:ext>
          </a:extLst>
        </xdr:cNvPr>
        <xdr:cNvSpPr/>
      </xdr:nvSpPr>
      <xdr:spPr>
        <a:xfrm>
          <a:off x="1638808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17418</xdr:rowOff>
    </xdr:to>
    <xdr:cxnSp macro="">
      <xdr:nvCxnSpPr>
        <xdr:cNvPr id="942" name="直線コネクタ 941">
          <a:extLst>
            <a:ext uri="{FF2B5EF4-FFF2-40B4-BE49-F238E27FC236}">
              <a16:creationId xmlns:a16="http://schemas.microsoft.com/office/drawing/2014/main" id="{6EECED0B-2732-42FD-9B8D-5533F409A6E8}"/>
            </a:ext>
          </a:extLst>
        </xdr:cNvPr>
        <xdr:cNvCxnSpPr/>
      </xdr:nvCxnSpPr>
      <xdr:spPr>
        <a:xfrm flipV="1">
          <a:off x="16431260" y="17780726"/>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943" name="n_1aveValue【公民館】&#10;一人当たり面積">
          <a:extLst>
            <a:ext uri="{FF2B5EF4-FFF2-40B4-BE49-F238E27FC236}">
              <a16:creationId xmlns:a16="http://schemas.microsoft.com/office/drawing/2014/main" id="{E458B29E-AD92-4BD7-9F9A-FBBAC809D8FD}"/>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944" name="n_2aveValue【公民館】&#10;一人当たり面積">
          <a:extLst>
            <a:ext uri="{FF2B5EF4-FFF2-40B4-BE49-F238E27FC236}">
              <a16:creationId xmlns:a16="http://schemas.microsoft.com/office/drawing/2014/main" id="{591056DF-2510-4798-8F23-7F2027104627}"/>
            </a:ext>
          </a:extLst>
        </xdr:cNvPr>
        <xdr:cNvSpPr txBox="1"/>
      </xdr:nvSpPr>
      <xdr:spPr>
        <a:xfrm>
          <a:off x="1777626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45" name="n_3aveValue【公民館】&#10;一人当たり面積">
          <a:extLst>
            <a:ext uri="{FF2B5EF4-FFF2-40B4-BE49-F238E27FC236}">
              <a16:creationId xmlns:a16="http://schemas.microsoft.com/office/drawing/2014/main" id="{520D9441-CED8-4A6C-9104-4CD2B85A5E56}"/>
            </a:ext>
          </a:extLst>
        </xdr:cNvPr>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46" name="n_4aveValue【公民館】&#10;一人当たり面積">
          <a:extLst>
            <a:ext uri="{FF2B5EF4-FFF2-40B4-BE49-F238E27FC236}">
              <a16:creationId xmlns:a16="http://schemas.microsoft.com/office/drawing/2014/main" id="{EF28B149-189B-4041-92F5-1580D09FAE75}"/>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61884</xdr:rowOff>
    </xdr:from>
    <xdr:ext cx="469744" cy="259045"/>
    <xdr:sp macro="" textlink="">
      <xdr:nvSpPr>
        <xdr:cNvPr id="947" name="n_1mainValue【公民館】&#10;一人当たり面積">
          <a:extLst>
            <a:ext uri="{FF2B5EF4-FFF2-40B4-BE49-F238E27FC236}">
              <a16:creationId xmlns:a16="http://schemas.microsoft.com/office/drawing/2014/main" id="{7F05316D-8EA0-4FC2-92D2-02525DD1401F}"/>
            </a:ext>
          </a:extLst>
        </xdr:cNvPr>
        <xdr:cNvSpPr txBox="1"/>
      </xdr:nvSpPr>
      <xdr:spPr>
        <a:xfrm>
          <a:off x="18561127" y="174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948" name="n_2mainValue【公民館】&#10;一人当たり面積">
          <a:extLst>
            <a:ext uri="{FF2B5EF4-FFF2-40B4-BE49-F238E27FC236}">
              <a16:creationId xmlns:a16="http://schemas.microsoft.com/office/drawing/2014/main" id="{32F5086E-8C93-48BE-AF4C-6C9CA1E1AEFF}"/>
            </a:ext>
          </a:extLst>
        </xdr:cNvPr>
        <xdr:cNvSpPr txBox="1"/>
      </xdr:nvSpPr>
      <xdr:spPr>
        <a:xfrm>
          <a:off x="1777626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78213</xdr:rowOff>
    </xdr:from>
    <xdr:ext cx="469744" cy="259045"/>
    <xdr:sp macro="" textlink="">
      <xdr:nvSpPr>
        <xdr:cNvPr id="949" name="n_3mainValue【公民館】&#10;一人当たり面積">
          <a:extLst>
            <a:ext uri="{FF2B5EF4-FFF2-40B4-BE49-F238E27FC236}">
              <a16:creationId xmlns:a16="http://schemas.microsoft.com/office/drawing/2014/main" id="{3EF1EEE5-C017-47AB-B6BD-9CDDB7E10D8A}"/>
            </a:ext>
          </a:extLst>
        </xdr:cNvPr>
        <xdr:cNvSpPr txBox="1"/>
      </xdr:nvSpPr>
      <xdr:spPr>
        <a:xfrm>
          <a:off x="17001567" y="175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950" name="n_4mainValue【公民館】&#10;一人当たり面積">
          <a:extLst>
            <a:ext uri="{FF2B5EF4-FFF2-40B4-BE49-F238E27FC236}">
              <a16:creationId xmlns:a16="http://schemas.microsoft.com/office/drawing/2014/main" id="{34FBAEE5-46FE-4FFE-884E-50F0CD426D24}"/>
            </a:ext>
          </a:extLst>
        </xdr:cNvPr>
        <xdr:cNvSpPr txBox="1"/>
      </xdr:nvSpPr>
      <xdr:spPr>
        <a:xfrm>
          <a:off x="1622686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9F9C1E9E-112D-47DB-A048-64B1DB750D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EFEE9F76-608E-4059-8638-13E879AD086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CF0BBBD5-8400-470F-87BC-75E4E67B790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1">
              <a:solidFill>
                <a:schemeClr val="dk1"/>
              </a:solidFill>
              <a:effectLst/>
              <a:latin typeface="+mn-lt"/>
              <a:ea typeface="+mn-ea"/>
              <a:cs typeface="+mn-cs"/>
            </a:rPr>
            <a:t>有形固定資産減価償却率については、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道路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橋りょう・トンネル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住宅</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公民館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において、全国平均及び和歌山県平均を上回っている。特に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公民館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については、全ての施設が築３０年を超えていることから、今後の方向性について検討していく必要がある。なお、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認定こども園・幼稚園・保育所</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については、湯崎保育園の建替えにより</a:t>
          </a:r>
          <a:r>
            <a:rPr kumimoji="1" lang="ja-JP" altLang="en-US" sz="1100" b="1">
              <a:solidFill>
                <a:schemeClr val="dk1"/>
              </a:solidFill>
              <a:effectLst/>
              <a:latin typeface="+mn-lt"/>
              <a:ea typeface="+mn-ea"/>
              <a:cs typeface="+mn-cs"/>
            </a:rPr>
            <a:t>、前年度より</a:t>
          </a:r>
          <a:r>
            <a:rPr kumimoji="1" lang="ja-JP" altLang="ja-JP" sz="1100" b="1">
              <a:solidFill>
                <a:schemeClr val="dk1"/>
              </a:solidFill>
              <a:effectLst/>
              <a:latin typeface="+mn-lt"/>
              <a:ea typeface="+mn-ea"/>
              <a:cs typeface="+mn-cs"/>
            </a:rPr>
            <a:t>償却率が低下</a:t>
          </a:r>
          <a:r>
            <a:rPr kumimoji="1" lang="ja-JP" altLang="en-US" sz="1100" b="1">
              <a:solidFill>
                <a:schemeClr val="dk1"/>
              </a:solidFill>
              <a:effectLst/>
              <a:latin typeface="+mn-lt"/>
              <a:ea typeface="+mn-ea"/>
              <a:cs typeface="+mn-cs"/>
            </a:rPr>
            <a:t>した</a:t>
          </a:r>
          <a:r>
            <a:rPr kumimoji="1" lang="ja-JP" altLang="ja-JP" sz="1100" b="1">
              <a:solidFill>
                <a:schemeClr val="dk1"/>
              </a:solidFill>
              <a:effectLst/>
              <a:latin typeface="+mn-lt"/>
              <a:ea typeface="+mn-ea"/>
              <a:cs typeface="+mn-cs"/>
            </a:rPr>
            <a:t>。　施設の一人当たり面積については、全ての施設で全国平均及び和歌山県平均の両方を上回っている。これは、道路・橋りょうにおいて県平均が全国平均を大きく上回っていることからも伺えるとおり、急峻な山間を縫うように走る河川に沿って集落が点在し、それらの集落に合わせて施設を整備せざるを得ない和歌山県の地勢的特徴が大きく現れており、富田川・日置川の二つの水系を持つ本町もまた同様の傾向がある。今後、公共施設等はさらに老朽化が進む見込みであり、維持管理・更新費用等も増大することが予想されるが、白浜町公共施設等総合管理計画や個別施設計画に基づき、施設数の適正化及び維持管理費用の効率化等に取り組み、財政の健全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0A17E4-EA58-4A05-ABAA-2165F5F3BD1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402CB3-5450-45CB-BC23-FFEDC21B08E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414FA1-6E3D-4B72-9BE8-EFADBD4B193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A12220-2AB1-4424-9BD8-2D3CC72B063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7E7BBA-0151-4DB2-B851-62A78163489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162A2F-563B-4F67-8E0E-CF848F249B0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6FF024-D030-4995-AEEA-40DB3C4AD67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94956F-D10B-4808-A477-94B4C7320EC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25E332-ECFC-4694-977E-6E0EA831B8F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1675D8-623C-4192-A3CD-D92CDAD4B4A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20,463
20,122
200.98
13,841,656
13,201,021
589,212
7,399,263
16,015,996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B8F64F-752C-4B0D-806F-B721402C9D8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6F7BB8-753A-4225-89B9-874DDA6E257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3F9A4C-79EA-47B5-97D2-9213390F696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96C5EA-C210-4289-BB00-79CF6E6AD92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A38392-6C8E-4444-904F-180D898C731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4A5399-9494-405C-917D-D8CEA8A0B43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A623BC-D874-4B56-A983-EDBEAA742C0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2E4295-FC3E-4B41-A660-48B19A39F80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6FDE51-9A55-446D-961E-E3DFB258B5B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19D93C-2C88-4BAA-A2AC-73EC5F92D53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0FB0A4-95CC-4DB0-B9BB-E67052F17DF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21735E-93D7-438B-95E1-AAD52AE907B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96807E-F0D5-4958-9CBD-0B3970ED216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AEF487-CF0A-430B-B9A2-7562C24C87E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8EB5FC-C514-4260-96DC-8A0733F314D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5F7BE7-760D-47F7-A504-FF0E0F716F9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3A2B01-F73F-41BD-8FD8-41B3EBCD563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F2BDA9-44BF-41DC-BD52-1A645A4FC93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71AAE1-7CFA-49AC-B5E3-4E646DB57BF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A48D5D-7798-4814-8150-09D38E6D932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336B84-C57A-4F68-80D4-A9DE80DDCD8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187181-A7C2-4318-9A5B-AA567A69A84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287E69-7E69-491B-8E1D-38EFCE72EA7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F9B062-12C6-4435-B8D7-3D759102E3F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3C2364-8507-45DF-B5B8-FDC3FCE8946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71D261-DADB-46C4-B62F-3FD279A17E5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7F9BF1-0217-4CFF-A66D-A8A3CE695D9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4BB9F5-0D00-48D6-AF95-987C61E083B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A97718-F5B2-4699-93E0-881A087AEC5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602D14-D25C-4094-8BD8-4DD4F46B87B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59D2C5-E19B-4EA9-8361-6B2605BD1FE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498AEE-7B12-45ED-BC8C-17B955BE4D7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3B8AC2-B944-491B-A410-170B5F08B69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5F34785-C3D9-438E-8577-ADC1B383AA0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0D7608C-50AC-4460-9EE8-74300C991C1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CB55E7-B942-4F83-9BD1-774BBA22F1F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492F82-10AA-4B0D-9055-85737159B6B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AF389A1-14FE-4337-BE4D-52AEDF53A34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C6CDA4A-BFE9-452D-9663-9F3EAC7FA09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162D3EE-25DA-4780-8274-375946147D4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77FCCBF-C747-4F6D-880F-98DCFBEC244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3063E70-EA8A-4715-9479-47213589DDD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563384E-547C-4293-9350-F7E2A7DB994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0C65BC2-AAD2-40E4-856B-1A248B3789C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74C3E4E-7083-4677-838C-E429CC0010F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EE0CAFA3-CD50-464F-8DC1-8A411CFE430D}"/>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B24E6DFF-B130-4DCB-8748-F8E62D06BF44}"/>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1FE9882A-6BA1-4198-8006-2AADE329E717}"/>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CA355E5F-783C-4950-A673-2F4F25A94F57}"/>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33DFCEC4-BF27-45CC-8D6F-932FB5E5662A}"/>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D5ECA704-A649-4EBA-BE0E-EADCF8F4F36D}"/>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AA80B1CD-6DC7-4F69-B6B2-8755A56F1D66}"/>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ACA984B2-B388-4FD2-892F-ADF40D91FC39}"/>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D27EC31-583E-4620-ACF4-2F424D0BFF5E}"/>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5976ADB-9528-4DAE-831E-0F1B880F56DB}"/>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5D7CD387-4283-429A-8129-B49B5E933D89}"/>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016C42-5EDC-421D-BDE7-CE2C5293148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A9EC7A-9D4B-4CDE-B8BA-8C4DC7CA976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44BDC5-64FF-4FDD-97D3-07312722578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2E28DD-9D97-4EF9-90A7-CD322CC674E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00996F-143F-40C0-A57A-DBEBC0F3836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3" name="楕円 72">
          <a:extLst>
            <a:ext uri="{FF2B5EF4-FFF2-40B4-BE49-F238E27FC236}">
              <a16:creationId xmlns:a16="http://schemas.microsoft.com/office/drawing/2014/main" id="{974BC347-7FD2-424F-A11E-68AD56310949}"/>
            </a:ext>
          </a:extLst>
        </xdr:cNvPr>
        <xdr:cNvSpPr/>
      </xdr:nvSpPr>
      <xdr:spPr>
        <a:xfrm>
          <a:off x="4036060" y="652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4" name="【道路】&#10;有形固定資産減価償却率該当値テキスト">
          <a:extLst>
            <a:ext uri="{FF2B5EF4-FFF2-40B4-BE49-F238E27FC236}">
              <a16:creationId xmlns:a16="http://schemas.microsoft.com/office/drawing/2014/main" id="{A94160B1-8EBB-4BD8-9C63-3097EF91E37C}"/>
            </a:ext>
          </a:extLst>
        </xdr:cNvPr>
        <xdr:cNvSpPr txBox="1"/>
      </xdr:nvSpPr>
      <xdr:spPr>
        <a:xfrm>
          <a:off x="412496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130175</xdr:rowOff>
    </xdr:from>
    <xdr:to>
      <xdr:col>20</xdr:col>
      <xdr:colOff>38100</xdr:colOff>
      <xdr:row>39</xdr:row>
      <xdr:rowOff>60325</xdr:rowOff>
    </xdr:to>
    <xdr:sp macro="" textlink="">
      <xdr:nvSpPr>
        <xdr:cNvPr id="75" name="楕円 74">
          <a:extLst>
            <a:ext uri="{FF2B5EF4-FFF2-40B4-BE49-F238E27FC236}">
              <a16:creationId xmlns:a16="http://schemas.microsoft.com/office/drawing/2014/main" id="{86BB346D-2051-4F63-938F-9749E90CA0FA}"/>
            </a:ext>
          </a:extLst>
        </xdr:cNvPr>
        <xdr:cNvSpPr/>
      </xdr:nvSpPr>
      <xdr:spPr>
        <a:xfrm>
          <a:off x="3312160" y="6500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xdr:rowOff>
    </xdr:from>
    <xdr:to>
      <xdr:col>24</xdr:col>
      <xdr:colOff>63500</xdr:colOff>
      <xdr:row>39</xdr:row>
      <xdr:rowOff>38100</xdr:rowOff>
    </xdr:to>
    <xdr:cxnSp macro="">
      <xdr:nvCxnSpPr>
        <xdr:cNvPr id="76" name="直線コネクタ 75">
          <a:extLst>
            <a:ext uri="{FF2B5EF4-FFF2-40B4-BE49-F238E27FC236}">
              <a16:creationId xmlns:a16="http://schemas.microsoft.com/office/drawing/2014/main" id="{1FA136E4-2862-4BCE-AC07-BC8068CA5D4C}"/>
            </a:ext>
          </a:extLst>
        </xdr:cNvPr>
        <xdr:cNvCxnSpPr/>
      </xdr:nvCxnSpPr>
      <xdr:spPr>
        <a:xfrm>
          <a:off x="3355340" y="654748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7" name="楕円 76">
          <a:extLst>
            <a:ext uri="{FF2B5EF4-FFF2-40B4-BE49-F238E27FC236}">
              <a16:creationId xmlns:a16="http://schemas.microsoft.com/office/drawing/2014/main" id="{F79C178F-1524-49C6-806B-E9B47AE31848}"/>
            </a:ext>
          </a:extLst>
        </xdr:cNvPr>
        <xdr:cNvSpPr/>
      </xdr:nvSpPr>
      <xdr:spPr>
        <a:xfrm>
          <a:off x="251460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9525</xdr:rowOff>
    </xdr:to>
    <xdr:cxnSp macro="">
      <xdr:nvCxnSpPr>
        <xdr:cNvPr id="78" name="直線コネクタ 77">
          <a:extLst>
            <a:ext uri="{FF2B5EF4-FFF2-40B4-BE49-F238E27FC236}">
              <a16:creationId xmlns:a16="http://schemas.microsoft.com/office/drawing/2014/main" id="{884DBC83-EE7D-44B1-83B5-03DF6A7F971F}"/>
            </a:ext>
          </a:extLst>
        </xdr:cNvPr>
        <xdr:cNvCxnSpPr/>
      </xdr:nvCxnSpPr>
      <xdr:spPr>
        <a:xfrm>
          <a:off x="2565400" y="653224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95885</xdr:rowOff>
    </xdr:from>
    <xdr:to>
      <xdr:col>10</xdr:col>
      <xdr:colOff>165100</xdr:colOff>
      <xdr:row>39</xdr:row>
      <xdr:rowOff>26035</xdr:rowOff>
    </xdr:to>
    <xdr:sp macro="" textlink="">
      <xdr:nvSpPr>
        <xdr:cNvPr id="79" name="楕円 78">
          <a:extLst>
            <a:ext uri="{FF2B5EF4-FFF2-40B4-BE49-F238E27FC236}">
              <a16:creationId xmlns:a16="http://schemas.microsoft.com/office/drawing/2014/main" id="{8F03E9E2-3F19-48EF-A957-7D154376A4C8}"/>
            </a:ext>
          </a:extLst>
        </xdr:cNvPr>
        <xdr:cNvSpPr/>
      </xdr:nvSpPr>
      <xdr:spPr>
        <a:xfrm>
          <a:off x="173990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146685</xdr:rowOff>
    </xdr:from>
    <xdr:to>
      <xdr:col>15</xdr:col>
      <xdr:colOff>50800</xdr:colOff>
      <xdr:row>38</xdr:row>
      <xdr:rowOff>161925</xdr:rowOff>
    </xdr:to>
    <xdr:cxnSp macro="">
      <xdr:nvCxnSpPr>
        <xdr:cNvPr id="80" name="直線コネクタ 79">
          <a:extLst>
            <a:ext uri="{FF2B5EF4-FFF2-40B4-BE49-F238E27FC236}">
              <a16:creationId xmlns:a16="http://schemas.microsoft.com/office/drawing/2014/main" id="{07F85006-048E-48B4-B40D-EAF890C08708}"/>
            </a:ext>
          </a:extLst>
        </xdr:cNvPr>
        <xdr:cNvCxnSpPr/>
      </xdr:nvCxnSpPr>
      <xdr:spPr>
        <a:xfrm>
          <a:off x="1790700" y="651700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61595</xdr:rowOff>
    </xdr:from>
    <xdr:to>
      <xdr:col>6</xdr:col>
      <xdr:colOff>38100</xdr:colOff>
      <xdr:row>38</xdr:row>
      <xdr:rowOff>163195</xdr:rowOff>
    </xdr:to>
    <xdr:sp macro="" textlink="">
      <xdr:nvSpPr>
        <xdr:cNvPr id="81" name="楕円 80">
          <a:extLst>
            <a:ext uri="{FF2B5EF4-FFF2-40B4-BE49-F238E27FC236}">
              <a16:creationId xmlns:a16="http://schemas.microsoft.com/office/drawing/2014/main" id="{9E739918-228C-4498-A3F1-8AFE60F3E61D}"/>
            </a:ext>
          </a:extLst>
        </xdr:cNvPr>
        <xdr:cNvSpPr/>
      </xdr:nvSpPr>
      <xdr:spPr>
        <a:xfrm>
          <a:off x="965200" y="6431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112395</xdr:rowOff>
    </xdr:from>
    <xdr:to>
      <xdr:col>10</xdr:col>
      <xdr:colOff>114300</xdr:colOff>
      <xdr:row>38</xdr:row>
      <xdr:rowOff>146685</xdr:rowOff>
    </xdr:to>
    <xdr:cxnSp macro="">
      <xdr:nvCxnSpPr>
        <xdr:cNvPr id="82" name="直線コネクタ 81">
          <a:extLst>
            <a:ext uri="{FF2B5EF4-FFF2-40B4-BE49-F238E27FC236}">
              <a16:creationId xmlns:a16="http://schemas.microsoft.com/office/drawing/2014/main" id="{52ADDEDF-37F0-47B1-97B0-D850B008475D}"/>
            </a:ext>
          </a:extLst>
        </xdr:cNvPr>
        <xdr:cNvCxnSpPr/>
      </xdr:nvCxnSpPr>
      <xdr:spPr>
        <a:xfrm>
          <a:off x="1008380" y="648271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035B5EB1-C781-47DE-B422-29CA4028CDEC}"/>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1C44C2F2-5A55-4E7B-9796-AE3FBD7A5DD3}"/>
            </a:ext>
          </a:extLst>
        </xdr:cNvPr>
        <xdr:cNvSpPr txBox="1"/>
      </xdr:nvSpPr>
      <xdr:spPr>
        <a:xfrm>
          <a:off x="238570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29E921E2-BC77-461E-92B7-B76DE0158C5A}"/>
            </a:ext>
          </a:extLst>
        </xdr:cNvPr>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BA5BEB11-8174-4396-B43F-51199A6D573F}"/>
            </a:ext>
          </a:extLst>
        </xdr:cNvPr>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51452</xdr:rowOff>
    </xdr:from>
    <xdr:ext cx="405111" cy="259045"/>
    <xdr:sp macro="" textlink="">
      <xdr:nvSpPr>
        <xdr:cNvPr id="87" name="n_1mainValue【道路】&#10;有形固定資産減価償却率">
          <a:extLst>
            <a:ext uri="{FF2B5EF4-FFF2-40B4-BE49-F238E27FC236}">
              <a16:creationId xmlns:a16="http://schemas.microsoft.com/office/drawing/2014/main" id="{F9D585C5-2F0B-41ED-AB91-694362CDE5CC}"/>
            </a:ext>
          </a:extLst>
        </xdr:cNvPr>
        <xdr:cNvSpPr txBox="1"/>
      </xdr:nvSpPr>
      <xdr:spPr>
        <a:xfrm>
          <a:off x="317056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8" name="n_2mainValue【道路】&#10;有形固定資産減価償却率">
          <a:extLst>
            <a:ext uri="{FF2B5EF4-FFF2-40B4-BE49-F238E27FC236}">
              <a16:creationId xmlns:a16="http://schemas.microsoft.com/office/drawing/2014/main" id="{421077A8-F680-46B5-B63A-67E7A11CB369}"/>
            </a:ext>
          </a:extLst>
        </xdr:cNvPr>
        <xdr:cNvSpPr txBox="1"/>
      </xdr:nvSpPr>
      <xdr:spPr>
        <a:xfrm>
          <a:off x="238570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17162</xdr:rowOff>
    </xdr:from>
    <xdr:ext cx="405111" cy="259045"/>
    <xdr:sp macro="" textlink="">
      <xdr:nvSpPr>
        <xdr:cNvPr id="89" name="n_3mainValue【道路】&#10;有形固定資産減価償却率">
          <a:extLst>
            <a:ext uri="{FF2B5EF4-FFF2-40B4-BE49-F238E27FC236}">
              <a16:creationId xmlns:a16="http://schemas.microsoft.com/office/drawing/2014/main" id="{7960B9D7-6A91-4246-A007-7C8C3E8BA714}"/>
            </a:ext>
          </a:extLst>
        </xdr:cNvPr>
        <xdr:cNvSpPr txBox="1"/>
      </xdr:nvSpPr>
      <xdr:spPr>
        <a:xfrm>
          <a:off x="161100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154322</xdr:rowOff>
    </xdr:from>
    <xdr:ext cx="405111" cy="259045"/>
    <xdr:sp macro="" textlink="">
      <xdr:nvSpPr>
        <xdr:cNvPr id="90" name="n_4mainValue【道路】&#10;有形固定資産減価償却率">
          <a:extLst>
            <a:ext uri="{FF2B5EF4-FFF2-40B4-BE49-F238E27FC236}">
              <a16:creationId xmlns:a16="http://schemas.microsoft.com/office/drawing/2014/main" id="{8E5880D3-C89D-4B03-8CAA-835DE8698E3B}"/>
            </a:ext>
          </a:extLst>
        </xdr:cNvPr>
        <xdr:cNvSpPr txBox="1"/>
      </xdr:nvSpPr>
      <xdr:spPr>
        <a:xfrm>
          <a:off x="83630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04BD31-E512-4704-887C-CDEFCCCEB32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7F041AE-85B4-4613-A064-590BAEB0225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4B72453-434F-4264-A189-7FAD73BD672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906F77D-C161-4C44-8EEB-D15655577E1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FC163DA-7090-463D-B0A7-C17D6EC1E01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F95EB03-9FEB-46AB-9E57-DAD4F6A3BB4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BA8BBCC-3A5D-405E-893B-3FFDC958B80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E2695B7-8F7F-4E36-A495-491504396B4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B306DD7-E0D4-4F2B-918B-7116094065F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39D6AF-90AD-4EC8-AA3D-AC90C6F8B0D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CE54676-A194-4A6F-A03A-F7B0F4C55B3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BB528E7-64BD-4F74-8E8C-E5E9FCE0589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2FEFDED-5805-4ED5-84F5-5B298EFCD69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02DCB49-ED6D-4EB4-AB38-ACA010712B3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4E5ECA2-CE6C-4564-9DE0-5521D799235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005F3B7-02AB-484C-B668-6EA4A8EA66C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8B9DF00-131C-4438-A470-0B8516B9362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4444DFC-4A12-4BCA-AEA9-8CB2D0998D1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94A8B66-EE99-4B36-99F4-2841DE88A77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AA50152-956D-4740-95A3-E7F352A7CBFC}"/>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4231F73-5F42-4608-8162-9384BA74E59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951EC76-39E1-4644-9FA7-A7093C51FDA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7CDA888-6776-4ED8-9620-11C93C8E266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D94E5F7A-B88E-4133-83AC-3421072B7062}"/>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68B4A60F-A34A-412D-B7FE-3F01DED551B0}"/>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B9B30704-A229-419D-98D7-7893C6ED826D}"/>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829E8298-28C4-4016-B581-9FC54C42EEEB}"/>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DD94A2B3-701C-434C-AEE6-54521A7DED90}"/>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218D69AF-A315-46B8-B677-2111192793B2}"/>
            </a:ext>
          </a:extLst>
        </xdr:cNvPr>
        <xdr:cNvSpPr txBox="1"/>
      </xdr:nvSpPr>
      <xdr:spPr>
        <a:xfrm>
          <a:off x="9258300" y="6640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3A8E5D11-5407-427E-83AE-9881E7D817E7}"/>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3297060D-B8BE-4378-BC9E-D2C8FF21809A}"/>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52ACEC05-244E-4F30-B896-668CBD7FC435}"/>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7AC4A8AF-1C10-4AB1-83A8-6D7154B91802}"/>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935601F3-9D7F-4512-B009-387C54D4CDAE}"/>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D36B91-46D5-4BB0-BFD4-404E9C01A66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33F8A2-0502-4A74-9079-3CA056650E4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B62BFD-0338-408F-972F-AC5F170CE99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F6F998-5BF2-433B-B211-5F47CEA542A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433749-F568-46E3-8394-BBCB577A8FB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139167</xdr:rowOff>
    </xdr:from>
    <xdr:to>
      <xdr:col>55</xdr:col>
      <xdr:colOff>50800</xdr:colOff>
      <xdr:row>37</xdr:row>
      <xdr:rowOff>69317</xdr:rowOff>
    </xdr:to>
    <xdr:sp macro="" textlink="">
      <xdr:nvSpPr>
        <xdr:cNvPr id="130" name="楕円 129">
          <a:extLst>
            <a:ext uri="{FF2B5EF4-FFF2-40B4-BE49-F238E27FC236}">
              <a16:creationId xmlns:a16="http://schemas.microsoft.com/office/drawing/2014/main" id="{3910A50B-71F1-4E84-85C4-1648902F8C27}"/>
            </a:ext>
          </a:extLst>
        </xdr:cNvPr>
        <xdr:cNvSpPr/>
      </xdr:nvSpPr>
      <xdr:spPr>
        <a:xfrm>
          <a:off x="9192260" y="6174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162044</xdr:rowOff>
    </xdr:from>
    <xdr:ext cx="534377" cy="259045"/>
    <xdr:sp macro="" textlink="">
      <xdr:nvSpPr>
        <xdr:cNvPr id="131" name="【道路】&#10;一人当たり延長該当値テキスト">
          <a:extLst>
            <a:ext uri="{FF2B5EF4-FFF2-40B4-BE49-F238E27FC236}">
              <a16:creationId xmlns:a16="http://schemas.microsoft.com/office/drawing/2014/main" id="{1EF2AE9F-D62F-422E-A722-5709140A3842}"/>
            </a:ext>
          </a:extLst>
        </xdr:cNvPr>
        <xdr:cNvSpPr txBox="1"/>
      </xdr:nvSpPr>
      <xdr:spPr>
        <a:xfrm>
          <a:off x="9258300" y="60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146901</xdr:rowOff>
    </xdr:from>
    <xdr:to>
      <xdr:col>50</xdr:col>
      <xdr:colOff>165100</xdr:colOff>
      <xdr:row>37</xdr:row>
      <xdr:rowOff>77051</xdr:rowOff>
    </xdr:to>
    <xdr:sp macro="" textlink="">
      <xdr:nvSpPr>
        <xdr:cNvPr id="132" name="楕円 131">
          <a:extLst>
            <a:ext uri="{FF2B5EF4-FFF2-40B4-BE49-F238E27FC236}">
              <a16:creationId xmlns:a16="http://schemas.microsoft.com/office/drawing/2014/main" id="{CEF40D3C-6DBE-45C4-90D7-F6EDB967F18A}"/>
            </a:ext>
          </a:extLst>
        </xdr:cNvPr>
        <xdr:cNvSpPr/>
      </xdr:nvSpPr>
      <xdr:spPr>
        <a:xfrm>
          <a:off x="8445500" y="6181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18517</xdr:rowOff>
    </xdr:from>
    <xdr:to>
      <xdr:col>55</xdr:col>
      <xdr:colOff>0</xdr:colOff>
      <xdr:row>37</xdr:row>
      <xdr:rowOff>26251</xdr:rowOff>
    </xdr:to>
    <xdr:cxnSp macro="">
      <xdr:nvCxnSpPr>
        <xdr:cNvPr id="133" name="直線コネクタ 132">
          <a:extLst>
            <a:ext uri="{FF2B5EF4-FFF2-40B4-BE49-F238E27FC236}">
              <a16:creationId xmlns:a16="http://schemas.microsoft.com/office/drawing/2014/main" id="{EB975DAD-24B7-4526-8E27-5F8081923A17}"/>
            </a:ext>
          </a:extLst>
        </xdr:cNvPr>
        <xdr:cNvCxnSpPr/>
      </xdr:nvCxnSpPr>
      <xdr:spPr>
        <a:xfrm flipV="1">
          <a:off x="8496300" y="6221197"/>
          <a:ext cx="7239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18428</xdr:rowOff>
    </xdr:from>
    <xdr:to>
      <xdr:col>46</xdr:col>
      <xdr:colOff>38100</xdr:colOff>
      <xdr:row>38</xdr:row>
      <xdr:rowOff>120028</xdr:rowOff>
    </xdr:to>
    <xdr:sp macro="" textlink="">
      <xdr:nvSpPr>
        <xdr:cNvPr id="134" name="楕円 133">
          <a:extLst>
            <a:ext uri="{FF2B5EF4-FFF2-40B4-BE49-F238E27FC236}">
              <a16:creationId xmlns:a16="http://schemas.microsoft.com/office/drawing/2014/main" id="{7CC6B765-2BF8-4F0C-9ABD-4D88AFE5954F}"/>
            </a:ext>
          </a:extLst>
        </xdr:cNvPr>
        <xdr:cNvSpPr/>
      </xdr:nvSpPr>
      <xdr:spPr>
        <a:xfrm>
          <a:off x="7670800" y="6388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26251</xdr:rowOff>
    </xdr:from>
    <xdr:to>
      <xdr:col>50</xdr:col>
      <xdr:colOff>114300</xdr:colOff>
      <xdr:row>38</xdr:row>
      <xdr:rowOff>69228</xdr:rowOff>
    </xdr:to>
    <xdr:cxnSp macro="">
      <xdr:nvCxnSpPr>
        <xdr:cNvPr id="135" name="直線コネクタ 134">
          <a:extLst>
            <a:ext uri="{FF2B5EF4-FFF2-40B4-BE49-F238E27FC236}">
              <a16:creationId xmlns:a16="http://schemas.microsoft.com/office/drawing/2014/main" id="{A00D9B3D-AD82-4611-958B-1E9534B9A4A6}"/>
            </a:ext>
          </a:extLst>
        </xdr:cNvPr>
        <xdr:cNvCxnSpPr/>
      </xdr:nvCxnSpPr>
      <xdr:spPr>
        <a:xfrm flipV="1">
          <a:off x="7713980" y="6228931"/>
          <a:ext cx="782320" cy="2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33858</xdr:rowOff>
    </xdr:from>
    <xdr:to>
      <xdr:col>41</xdr:col>
      <xdr:colOff>101600</xdr:colOff>
      <xdr:row>38</xdr:row>
      <xdr:rowOff>135458</xdr:rowOff>
    </xdr:to>
    <xdr:sp macro="" textlink="">
      <xdr:nvSpPr>
        <xdr:cNvPr id="136" name="楕円 135">
          <a:extLst>
            <a:ext uri="{FF2B5EF4-FFF2-40B4-BE49-F238E27FC236}">
              <a16:creationId xmlns:a16="http://schemas.microsoft.com/office/drawing/2014/main" id="{36D65EAF-25B1-4336-B933-6DF7A8EBD9F8}"/>
            </a:ext>
          </a:extLst>
        </xdr:cNvPr>
        <xdr:cNvSpPr/>
      </xdr:nvSpPr>
      <xdr:spPr>
        <a:xfrm>
          <a:off x="6873240" y="64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69228</xdr:rowOff>
    </xdr:from>
    <xdr:to>
      <xdr:col>45</xdr:col>
      <xdr:colOff>177800</xdr:colOff>
      <xdr:row>38</xdr:row>
      <xdr:rowOff>84658</xdr:rowOff>
    </xdr:to>
    <xdr:cxnSp macro="">
      <xdr:nvCxnSpPr>
        <xdr:cNvPr id="137" name="直線コネクタ 136">
          <a:extLst>
            <a:ext uri="{FF2B5EF4-FFF2-40B4-BE49-F238E27FC236}">
              <a16:creationId xmlns:a16="http://schemas.microsoft.com/office/drawing/2014/main" id="{7488B032-5564-4CF9-AF64-50A7B5F24A22}"/>
            </a:ext>
          </a:extLst>
        </xdr:cNvPr>
        <xdr:cNvCxnSpPr/>
      </xdr:nvCxnSpPr>
      <xdr:spPr>
        <a:xfrm flipV="1">
          <a:off x="6924040" y="6439548"/>
          <a:ext cx="78994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45745</xdr:rowOff>
    </xdr:from>
    <xdr:to>
      <xdr:col>36</xdr:col>
      <xdr:colOff>165100</xdr:colOff>
      <xdr:row>38</xdr:row>
      <xdr:rowOff>147345</xdr:rowOff>
    </xdr:to>
    <xdr:sp macro="" textlink="">
      <xdr:nvSpPr>
        <xdr:cNvPr id="138" name="楕円 137">
          <a:extLst>
            <a:ext uri="{FF2B5EF4-FFF2-40B4-BE49-F238E27FC236}">
              <a16:creationId xmlns:a16="http://schemas.microsoft.com/office/drawing/2014/main" id="{B141B8E4-A1F0-466D-9328-2875348FCECC}"/>
            </a:ext>
          </a:extLst>
        </xdr:cNvPr>
        <xdr:cNvSpPr/>
      </xdr:nvSpPr>
      <xdr:spPr>
        <a:xfrm>
          <a:off x="6098540" y="6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84658</xdr:rowOff>
    </xdr:from>
    <xdr:to>
      <xdr:col>41</xdr:col>
      <xdr:colOff>50800</xdr:colOff>
      <xdr:row>38</xdr:row>
      <xdr:rowOff>96545</xdr:rowOff>
    </xdr:to>
    <xdr:cxnSp macro="">
      <xdr:nvCxnSpPr>
        <xdr:cNvPr id="139" name="直線コネクタ 138">
          <a:extLst>
            <a:ext uri="{FF2B5EF4-FFF2-40B4-BE49-F238E27FC236}">
              <a16:creationId xmlns:a16="http://schemas.microsoft.com/office/drawing/2014/main" id="{C8825ED2-6FA6-4706-8668-2839CB677E03}"/>
            </a:ext>
          </a:extLst>
        </xdr:cNvPr>
        <xdr:cNvCxnSpPr/>
      </xdr:nvCxnSpPr>
      <xdr:spPr>
        <a:xfrm flipV="1">
          <a:off x="6149340" y="6454978"/>
          <a:ext cx="7747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C9D09A7E-6968-4CB0-9B7A-F0CE52FAE5B3}"/>
            </a:ext>
          </a:extLst>
        </xdr:cNvPr>
        <xdr:cNvSpPr txBox="1"/>
      </xdr:nvSpPr>
      <xdr:spPr>
        <a:xfrm>
          <a:off x="8271587" y="676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FDC6CD15-247C-4A85-B543-4CCD3274AC06}"/>
            </a:ext>
          </a:extLst>
        </xdr:cNvPr>
        <xdr:cNvSpPr txBox="1"/>
      </xdr:nvSpPr>
      <xdr:spPr>
        <a:xfrm>
          <a:off x="7509587" y="67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39043FA1-D583-4EA2-9E37-6081CCCF554E}"/>
            </a:ext>
          </a:extLst>
        </xdr:cNvPr>
        <xdr:cNvSpPr txBox="1"/>
      </xdr:nvSpPr>
      <xdr:spPr>
        <a:xfrm>
          <a:off x="6712027" y="67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E8A120B5-1648-4928-A94F-342DBB27CD7F}"/>
            </a:ext>
          </a:extLst>
        </xdr:cNvPr>
        <xdr:cNvSpPr txBox="1"/>
      </xdr:nvSpPr>
      <xdr:spPr>
        <a:xfrm>
          <a:off x="5937327" y="67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93578</xdr:rowOff>
    </xdr:from>
    <xdr:ext cx="534377" cy="259045"/>
    <xdr:sp macro="" textlink="">
      <xdr:nvSpPr>
        <xdr:cNvPr id="144" name="n_1mainValue【道路】&#10;一人当たり延長">
          <a:extLst>
            <a:ext uri="{FF2B5EF4-FFF2-40B4-BE49-F238E27FC236}">
              <a16:creationId xmlns:a16="http://schemas.microsoft.com/office/drawing/2014/main" id="{BD402125-00C2-4BAD-B38E-C2C6685B49F9}"/>
            </a:ext>
          </a:extLst>
        </xdr:cNvPr>
        <xdr:cNvSpPr txBox="1"/>
      </xdr:nvSpPr>
      <xdr:spPr>
        <a:xfrm>
          <a:off x="8239271" y="59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136555</xdr:rowOff>
    </xdr:from>
    <xdr:ext cx="534377" cy="259045"/>
    <xdr:sp macro="" textlink="">
      <xdr:nvSpPr>
        <xdr:cNvPr id="145" name="n_2mainValue【道路】&#10;一人当たり延長">
          <a:extLst>
            <a:ext uri="{FF2B5EF4-FFF2-40B4-BE49-F238E27FC236}">
              <a16:creationId xmlns:a16="http://schemas.microsoft.com/office/drawing/2014/main" id="{BF5869BC-5991-4129-9434-E13A0578D653}"/>
            </a:ext>
          </a:extLst>
        </xdr:cNvPr>
        <xdr:cNvSpPr txBox="1"/>
      </xdr:nvSpPr>
      <xdr:spPr>
        <a:xfrm>
          <a:off x="7477271" y="6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151985</xdr:rowOff>
    </xdr:from>
    <xdr:ext cx="534377" cy="259045"/>
    <xdr:sp macro="" textlink="">
      <xdr:nvSpPr>
        <xdr:cNvPr id="146" name="n_3mainValue【道路】&#10;一人当たり延長">
          <a:extLst>
            <a:ext uri="{FF2B5EF4-FFF2-40B4-BE49-F238E27FC236}">
              <a16:creationId xmlns:a16="http://schemas.microsoft.com/office/drawing/2014/main" id="{80A6ECED-EFF9-469E-8365-DDFEB4A59A56}"/>
            </a:ext>
          </a:extLst>
        </xdr:cNvPr>
        <xdr:cNvSpPr txBox="1"/>
      </xdr:nvSpPr>
      <xdr:spPr>
        <a:xfrm>
          <a:off x="6702571" y="61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163872</xdr:rowOff>
    </xdr:from>
    <xdr:ext cx="534377" cy="259045"/>
    <xdr:sp macro="" textlink="">
      <xdr:nvSpPr>
        <xdr:cNvPr id="147" name="n_4mainValue【道路】&#10;一人当たり延長">
          <a:extLst>
            <a:ext uri="{FF2B5EF4-FFF2-40B4-BE49-F238E27FC236}">
              <a16:creationId xmlns:a16="http://schemas.microsoft.com/office/drawing/2014/main" id="{979C96C0-EA79-4512-B40E-8EEA773BEE5D}"/>
            </a:ext>
          </a:extLst>
        </xdr:cNvPr>
        <xdr:cNvSpPr txBox="1"/>
      </xdr:nvSpPr>
      <xdr:spPr>
        <a:xfrm>
          <a:off x="5905011" y="6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DD58980-FDE8-4977-BFFA-A9C8B666AFA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554BCD1-E310-4FCE-9F37-AAA6EB23CF2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84C7DD0-D5C7-4058-A480-9D27521CAE0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93ADF45-6482-4993-B345-3A9687E53F5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7161672-6A9E-4859-9256-71EAF2D9626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F220248-5C99-4150-A800-3B9F2F4B816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7D4A2D4-E09A-4B4D-B946-C37A82AC2BA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8A2740B-74B4-4B79-AA5B-26C9A5CD5DE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0A010C8-A085-4048-8458-9049A762813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A26BBB4-641D-43CA-ACBB-EE1E2634BCB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945174B-5D28-4781-AAE0-464AED44396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991969D-E877-4F95-A1C0-0EF6A286EA9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3AAEE08-2DC6-430C-8E54-31C77739359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0E0A4B9-E077-4289-9552-FDE8BE421A3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0884E06-15E0-44F7-A789-F41FAB45B31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33A5715-FDB6-45C0-98F4-7906B67BE95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1D45CFB-1122-484B-8686-7DFC5003A30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5D75D41-7575-4AD8-B60F-044F4E717AB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4AEF047-810E-45A3-91D4-69A0DE5CB7E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F571D02-72BC-4909-811F-DC99E8ADD35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8F6CD04-4B9F-4633-849F-CA2D30A5B95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FA06163-30FD-40BE-9AE3-17DDE2BB47E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4535676-784B-483E-9520-420BE3AEC62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B821EDD-E305-43F5-83B8-AA2DD84F48F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D85DC4E-87EA-4CC2-A698-BFA6B9B1F56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441CC63E-4369-49E2-9645-262F6FD30D33}"/>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56FDA93-3BE4-4AFB-8B4A-0DB73A4AF46E}"/>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1C5C7860-52B1-496B-805C-C6AAA0F464BF}"/>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C55AC38-55F4-4C06-8DB9-DA2330D939D0}"/>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761FB70-24FA-4621-BAD2-CA59C4969912}"/>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E35953A-05BB-4907-9AE6-B1C5B71D514C}"/>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B61BEF21-3276-43FD-9094-4A77222F5BD0}"/>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E8FC9F18-F278-417B-A562-126082F4C168}"/>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5EE17559-5B34-4AFD-A6F3-3826ED823251}"/>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26BD454-DB56-4516-A00B-012FBC072711}"/>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5C10837F-B555-46E8-B7E3-A2ACC2188254}"/>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875CF1-5AFC-4417-9262-F18B037D2C1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DE70EDB-8709-4508-9E8B-BC06E20C0CC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4E13DC-FADE-4DD6-86B0-D08E277426F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EC3121-BCEC-4254-9FC7-D340C744A93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315AA2-A4F4-423E-939C-691E7B9CE5C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9" name="楕円 188">
          <a:extLst>
            <a:ext uri="{FF2B5EF4-FFF2-40B4-BE49-F238E27FC236}">
              <a16:creationId xmlns:a16="http://schemas.microsoft.com/office/drawing/2014/main" id="{1D329A0E-013D-4D09-A532-18374DCFC56B}"/>
            </a:ext>
          </a:extLst>
        </xdr:cNvPr>
        <xdr:cNvSpPr/>
      </xdr:nvSpPr>
      <xdr:spPr>
        <a:xfrm>
          <a:off x="4036060" y="10328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8CB2388-B79C-4064-BCFA-2B491C5F48AB}"/>
            </a:ext>
          </a:extLst>
        </xdr:cNvPr>
        <xdr:cNvSpPr txBox="1"/>
      </xdr:nvSpPr>
      <xdr:spPr>
        <a:xfrm>
          <a:off x="4124960" y="10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1" name="楕円 190">
          <a:extLst>
            <a:ext uri="{FF2B5EF4-FFF2-40B4-BE49-F238E27FC236}">
              <a16:creationId xmlns:a16="http://schemas.microsoft.com/office/drawing/2014/main" id="{6DC67CBB-4E0D-47B6-B236-A3E554D4F4CE}"/>
            </a:ext>
          </a:extLst>
        </xdr:cNvPr>
        <xdr:cNvSpPr/>
      </xdr:nvSpPr>
      <xdr:spPr>
        <a:xfrm>
          <a:off x="3312160" y="1030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153488</xdr:rowOff>
    </xdr:to>
    <xdr:cxnSp macro="">
      <xdr:nvCxnSpPr>
        <xdr:cNvPr id="192" name="直線コネクタ 191">
          <a:extLst>
            <a:ext uri="{FF2B5EF4-FFF2-40B4-BE49-F238E27FC236}">
              <a16:creationId xmlns:a16="http://schemas.microsoft.com/office/drawing/2014/main" id="{E1EAA86D-60D3-488A-AFFA-0337AE8A9CEA}"/>
            </a:ext>
          </a:extLst>
        </xdr:cNvPr>
        <xdr:cNvCxnSpPr/>
      </xdr:nvCxnSpPr>
      <xdr:spPr>
        <a:xfrm>
          <a:off x="3355340" y="10353403"/>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93" name="楕円 192">
          <a:extLst>
            <a:ext uri="{FF2B5EF4-FFF2-40B4-BE49-F238E27FC236}">
              <a16:creationId xmlns:a16="http://schemas.microsoft.com/office/drawing/2014/main" id="{D9A20E0B-BC5B-40A7-9C74-670C5C82E694}"/>
            </a:ext>
          </a:extLst>
        </xdr:cNvPr>
        <xdr:cNvSpPr/>
      </xdr:nvSpPr>
      <xdr:spPr>
        <a:xfrm>
          <a:off x="251460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127363</xdr:rowOff>
    </xdr:to>
    <xdr:cxnSp macro="">
      <xdr:nvCxnSpPr>
        <xdr:cNvPr id="194" name="直線コネクタ 193">
          <a:extLst>
            <a:ext uri="{FF2B5EF4-FFF2-40B4-BE49-F238E27FC236}">
              <a16:creationId xmlns:a16="http://schemas.microsoft.com/office/drawing/2014/main" id="{F4C59C58-7B5C-4E3B-BA08-677E9688240F}"/>
            </a:ext>
          </a:extLst>
        </xdr:cNvPr>
        <xdr:cNvCxnSpPr/>
      </xdr:nvCxnSpPr>
      <xdr:spPr>
        <a:xfrm>
          <a:off x="2565400" y="1032727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5" name="楕円 194">
          <a:extLst>
            <a:ext uri="{FF2B5EF4-FFF2-40B4-BE49-F238E27FC236}">
              <a16:creationId xmlns:a16="http://schemas.microsoft.com/office/drawing/2014/main" id="{E3A01D62-C93A-4F0C-8ECD-173222148377}"/>
            </a:ext>
          </a:extLst>
        </xdr:cNvPr>
        <xdr:cNvSpPr/>
      </xdr:nvSpPr>
      <xdr:spPr>
        <a:xfrm>
          <a:off x="173990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101237</xdr:rowOff>
    </xdr:to>
    <xdr:cxnSp macro="">
      <xdr:nvCxnSpPr>
        <xdr:cNvPr id="196" name="直線コネクタ 195">
          <a:extLst>
            <a:ext uri="{FF2B5EF4-FFF2-40B4-BE49-F238E27FC236}">
              <a16:creationId xmlns:a16="http://schemas.microsoft.com/office/drawing/2014/main" id="{19C3CAD2-3734-4B7D-AC2B-14E7A41F7D2B}"/>
            </a:ext>
          </a:extLst>
        </xdr:cNvPr>
        <xdr:cNvCxnSpPr/>
      </xdr:nvCxnSpPr>
      <xdr:spPr>
        <a:xfrm>
          <a:off x="1790700" y="10299518"/>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7" name="楕円 196">
          <a:extLst>
            <a:ext uri="{FF2B5EF4-FFF2-40B4-BE49-F238E27FC236}">
              <a16:creationId xmlns:a16="http://schemas.microsoft.com/office/drawing/2014/main" id="{ED603066-AC63-43DE-B151-FEF900DB455C}"/>
            </a:ext>
          </a:extLst>
        </xdr:cNvPr>
        <xdr:cNvSpPr/>
      </xdr:nvSpPr>
      <xdr:spPr>
        <a:xfrm>
          <a:off x="965200" y="10226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73478</xdr:rowOff>
    </xdr:to>
    <xdr:cxnSp macro="">
      <xdr:nvCxnSpPr>
        <xdr:cNvPr id="198" name="直線コネクタ 197">
          <a:extLst>
            <a:ext uri="{FF2B5EF4-FFF2-40B4-BE49-F238E27FC236}">
              <a16:creationId xmlns:a16="http://schemas.microsoft.com/office/drawing/2014/main" id="{063D5697-F875-4223-B0C9-4630561A4B9F}"/>
            </a:ext>
          </a:extLst>
        </xdr:cNvPr>
        <xdr:cNvCxnSpPr/>
      </xdr:nvCxnSpPr>
      <xdr:spPr>
        <a:xfrm>
          <a:off x="1008380" y="10273393"/>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BEAEE76-EA43-4736-8DE8-3ECFE8FC146D}"/>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DF8B917-C113-4738-8981-1057BADE8739}"/>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C9AA49B-C7BD-4531-9DF0-CBEE93ED63E2}"/>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00958BB-5ED6-4AD5-959F-2385F69F8288}"/>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4D86E72-FF08-4691-9CBD-30405B6F9EB8}"/>
            </a:ext>
          </a:extLst>
        </xdr:cNvPr>
        <xdr:cNvSpPr txBox="1"/>
      </xdr:nvSpPr>
      <xdr:spPr>
        <a:xfrm>
          <a:off x="3170564" y="103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C920924-2DF0-4C5D-AA9B-B088D031EDFD}"/>
            </a:ext>
          </a:extLst>
        </xdr:cNvPr>
        <xdr:cNvSpPr txBox="1"/>
      </xdr:nvSpPr>
      <xdr:spPr>
        <a:xfrm>
          <a:off x="2385704" y="103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EF5CBE8-6B23-4091-B488-487E5C507A38}"/>
            </a:ext>
          </a:extLst>
        </xdr:cNvPr>
        <xdr:cNvSpPr txBox="1"/>
      </xdr:nvSpPr>
      <xdr:spPr>
        <a:xfrm>
          <a:off x="16110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8933138-6B72-495E-93A8-CEF0A8C0013E}"/>
            </a:ext>
          </a:extLst>
        </xdr:cNvPr>
        <xdr:cNvSpPr txBox="1"/>
      </xdr:nvSpPr>
      <xdr:spPr>
        <a:xfrm>
          <a:off x="8363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42D17C4-9C94-484E-9658-C2D65559871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CAF8E4B-CF96-4D39-AA03-F5487C8B3E4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7B84022-8528-45D1-86DD-C074B5DC429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AC9FEB0-CA5A-4B8C-866E-DFE5ED970FC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AFC15EF-EFCA-4C64-B83E-10165E4602F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732FFC4-72E7-4A1E-AA2B-57722B24690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8164EFD-8A8F-4D7C-A057-1DEF69FFA36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D69EBA6-A326-4F14-804A-65F2052AB7D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B7EF1D6-753D-4F21-B42A-DF0CD07CA2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C4C0CA6-CBDD-4EAE-8531-4BD4E85086E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9C50496-5461-4D87-994F-8D518FF7DF9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255BDD8-C129-437C-8297-341FDFF6C0E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DFE8C9A-A975-40D5-8B3C-6D6B5B137DF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7DB5476-A0B5-4BC8-92B8-412AC696CBC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6D58B16-9CA0-4036-9B41-559171E58FC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0C6CB33-0679-437E-BA9A-3DEAF101408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30C898C-A805-4D96-98AE-8D98251D9FD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CC03EA3-9706-434D-9021-8C99670FFC2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D14DD85-769F-4832-ADBD-8ACBE130BB7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9B2E82F-12F1-4B7A-ABBC-D2346F2C23B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606D87F-4FBB-4DB5-BF25-915B927DC89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75239BA-8480-48B1-B864-306F494AAEC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C181039-8D40-471C-AAD3-B73AE6B3CF4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7CB989FB-AF16-450F-8A0C-4779F4A2C278}"/>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8913DC3-EF96-4A9A-81ED-2A32F574674E}"/>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7CA80655-CFAA-4891-BFBA-EA82EEE13236}"/>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D97D5F4-4300-414B-8CB6-601B211C475D}"/>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24059331-7310-4784-9BBD-3F680509C0BC}"/>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9CAED04-07F5-4633-B4F8-17222EA31E8D}"/>
            </a:ext>
          </a:extLst>
        </xdr:cNvPr>
        <xdr:cNvSpPr txBox="1"/>
      </xdr:nvSpPr>
      <xdr:spPr>
        <a:xfrm>
          <a:off x="9258300" y="1053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B02BCEE8-CCFA-41B5-8A3D-C9E06B5DF12C}"/>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F0B556B9-3A45-462B-868E-9A6A9D664912}"/>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9FA7404C-FF89-4971-8003-B53EF37E2E7C}"/>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153045FE-1FF9-4F56-8AE0-06D0D2FE0210}"/>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FDACB080-111F-4B22-88DA-7F2E5C3CC26B}"/>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025F02-D5C2-4473-A94F-7AD0ED43FB5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D8FB371-9AE9-4FED-B849-0CE9A0E06D9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871CC7A-1A56-4D80-A37D-4A9B404781C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06FB18A-5F9F-451A-A401-62500D53CFB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4B8B129-61F0-42F3-B739-8B59ADC42A9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155581</xdr:rowOff>
    </xdr:from>
    <xdr:to>
      <xdr:col>55</xdr:col>
      <xdr:colOff>50800</xdr:colOff>
      <xdr:row>61</xdr:row>
      <xdr:rowOff>85731</xdr:rowOff>
    </xdr:to>
    <xdr:sp macro="" textlink="">
      <xdr:nvSpPr>
        <xdr:cNvPr id="246" name="楕円 245">
          <a:extLst>
            <a:ext uri="{FF2B5EF4-FFF2-40B4-BE49-F238E27FC236}">
              <a16:creationId xmlns:a16="http://schemas.microsoft.com/office/drawing/2014/main" id="{C8A174B6-9D9D-47DA-8F70-3C8CFA8ED2BD}"/>
            </a:ext>
          </a:extLst>
        </xdr:cNvPr>
        <xdr:cNvSpPr/>
      </xdr:nvSpPr>
      <xdr:spPr>
        <a:xfrm>
          <a:off x="9192260" y="10213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7008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DB9E2F8-9A5E-4553-8119-32F265A1C68C}"/>
            </a:ext>
          </a:extLst>
        </xdr:cNvPr>
        <xdr:cNvSpPr txBox="1"/>
      </xdr:nvSpPr>
      <xdr:spPr>
        <a:xfrm>
          <a:off x="9258300" y="1006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161279</xdr:rowOff>
    </xdr:from>
    <xdr:to>
      <xdr:col>50</xdr:col>
      <xdr:colOff>165100</xdr:colOff>
      <xdr:row>61</xdr:row>
      <xdr:rowOff>91429</xdr:rowOff>
    </xdr:to>
    <xdr:sp macro="" textlink="">
      <xdr:nvSpPr>
        <xdr:cNvPr id="248" name="楕円 247">
          <a:extLst>
            <a:ext uri="{FF2B5EF4-FFF2-40B4-BE49-F238E27FC236}">
              <a16:creationId xmlns:a16="http://schemas.microsoft.com/office/drawing/2014/main" id="{DA0BE9FF-E349-427F-AB49-81B3A8405C82}"/>
            </a:ext>
          </a:extLst>
        </xdr:cNvPr>
        <xdr:cNvSpPr/>
      </xdr:nvSpPr>
      <xdr:spPr>
        <a:xfrm>
          <a:off x="8445500" y="10219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34931</xdr:rowOff>
    </xdr:from>
    <xdr:to>
      <xdr:col>55</xdr:col>
      <xdr:colOff>0</xdr:colOff>
      <xdr:row>61</xdr:row>
      <xdr:rowOff>40629</xdr:rowOff>
    </xdr:to>
    <xdr:cxnSp macro="">
      <xdr:nvCxnSpPr>
        <xdr:cNvPr id="249" name="直線コネクタ 248">
          <a:extLst>
            <a:ext uri="{FF2B5EF4-FFF2-40B4-BE49-F238E27FC236}">
              <a16:creationId xmlns:a16="http://schemas.microsoft.com/office/drawing/2014/main" id="{42C259C2-8A96-4CEC-809B-5C8AEBCA06AF}"/>
            </a:ext>
          </a:extLst>
        </xdr:cNvPr>
        <xdr:cNvCxnSpPr/>
      </xdr:nvCxnSpPr>
      <xdr:spPr>
        <a:xfrm flipV="1">
          <a:off x="8496300" y="10260971"/>
          <a:ext cx="7239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167016</xdr:rowOff>
    </xdr:from>
    <xdr:to>
      <xdr:col>46</xdr:col>
      <xdr:colOff>38100</xdr:colOff>
      <xdr:row>61</xdr:row>
      <xdr:rowOff>97166</xdr:rowOff>
    </xdr:to>
    <xdr:sp macro="" textlink="">
      <xdr:nvSpPr>
        <xdr:cNvPr id="250" name="楕円 249">
          <a:extLst>
            <a:ext uri="{FF2B5EF4-FFF2-40B4-BE49-F238E27FC236}">
              <a16:creationId xmlns:a16="http://schemas.microsoft.com/office/drawing/2014/main" id="{5D8BB58B-0CBD-44B0-A10D-7AAC86503181}"/>
            </a:ext>
          </a:extLst>
        </xdr:cNvPr>
        <xdr:cNvSpPr/>
      </xdr:nvSpPr>
      <xdr:spPr>
        <a:xfrm>
          <a:off x="7670800" y="10225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40629</xdr:rowOff>
    </xdr:from>
    <xdr:to>
      <xdr:col>50</xdr:col>
      <xdr:colOff>114300</xdr:colOff>
      <xdr:row>61</xdr:row>
      <xdr:rowOff>46366</xdr:rowOff>
    </xdr:to>
    <xdr:cxnSp macro="">
      <xdr:nvCxnSpPr>
        <xdr:cNvPr id="251" name="直線コネクタ 250">
          <a:extLst>
            <a:ext uri="{FF2B5EF4-FFF2-40B4-BE49-F238E27FC236}">
              <a16:creationId xmlns:a16="http://schemas.microsoft.com/office/drawing/2014/main" id="{8B1B7C81-1DB8-4168-87E3-0906DABA8109}"/>
            </a:ext>
          </a:extLst>
        </xdr:cNvPr>
        <xdr:cNvCxnSpPr/>
      </xdr:nvCxnSpPr>
      <xdr:spPr>
        <a:xfrm flipV="1">
          <a:off x="7713980" y="10266669"/>
          <a:ext cx="78232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5513</xdr:rowOff>
    </xdr:from>
    <xdr:to>
      <xdr:col>41</xdr:col>
      <xdr:colOff>101600</xdr:colOff>
      <xdr:row>61</xdr:row>
      <xdr:rowOff>107113</xdr:rowOff>
    </xdr:to>
    <xdr:sp macro="" textlink="">
      <xdr:nvSpPr>
        <xdr:cNvPr id="252" name="楕円 251">
          <a:extLst>
            <a:ext uri="{FF2B5EF4-FFF2-40B4-BE49-F238E27FC236}">
              <a16:creationId xmlns:a16="http://schemas.microsoft.com/office/drawing/2014/main" id="{EDD46E6C-6099-4E2C-95B1-FC21EE5F63C0}"/>
            </a:ext>
          </a:extLst>
        </xdr:cNvPr>
        <xdr:cNvSpPr/>
      </xdr:nvSpPr>
      <xdr:spPr>
        <a:xfrm>
          <a:off x="6873240" y="10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46366</xdr:rowOff>
    </xdr:from>
    <xdr:to>
      <xdr:col>45</xdr:col>
      <xdr:colOff>177800</xdr:colOff>
      <xdr:row>61</xdr:row>
      <xdr:rowOff>56313</xdr:rowOff>
    </xdr:to>
    <xdr:cxnSp macro="">
      <xdr:nvCxnSpPr>
        <xdr:cNvPr id="253" name="直線コネクタ 252">
          <a:extLst>
            <a:ext uri="{FF2B5EF4-FFF2-40B4-BE49-F238E27FC236}">
              <a16:creationId xmlns:a16="http://schemas.microsoft.com/office/drawing/2014/main" id="{5D0BE64F-0421-4703-B765-A1CD168D940E}"/>
            </a:ext>
          </a:extLst>
        </xdr:cNvPr>
        <xdr:cNvCxnSpPr/>
      </xdr:nvCxnSpPr>
      <xdr:spPr>
        <a:xfrm flipV="1">
          <a:off x="6924040" y="10272406"/>
          <a:ext cx="789940" cy="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13963</xdr:rowOff>
    </xdr:from>
    <xdr:to>
      <xdr:col>36</xdr:col>
      <xdr:colOff>165100</xdr:colOff>
      <xdr:row>61</xdr:row>
      <xdr:rowOff>115563</xdr:rowOff>
    </xdr:to>
    <xdr:sp macro="" textlink="">
      <xdr:nvSpPr>
        <xdr:cNvPr id="254" name="楕円 253">
          <a:extLst>
            <a:ext uri="{FF2B5EF4-FFF2-40B4-BE49-F238E27FC236}">
              <a16:creationId xmlns:a16="http://schemas.microsoft.com/office/drawing/2014/main" id="{B9EA52D8-8F7E-432E-9D44-2972F1D31B0D}"/>
            </a:ext>
          </a:extLst>
        </xdr:cNvPr>
        <xdr:cNvSpPr/>
      </xdr:nvSpPr>
      <xdr:spPr>
        <a:xfrm>
          <a:off x="6098540" y="102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56313</xdr:rowOff>
    </xdr:from>
    <xdr:to>
      <xdr:col>41</xdr:col>
      <xdr:colOff>50800</xdr:colOff>
      <xdr:row>61</xdr:row>
      <xdr:rowOff>64763</xdr:rowOff>
    </xdr:to>
    <xdr:cxnSp macro="">
      <xdr:nvCxnSpPr>
        <xdr:cNvPr id="255" name="直線コネクタ 254">
          <a:extLst>
            <a:ext uri="{FF2B5EF4-FFF2-40B4-BE49-F238E27FC236}">
              <a16:creationId xmlns:a16="http://schemas.microsoft.com/office/drawing/2014/main" id="{411F942A-7D9B-47F9-920B-32421B1A3B08}"/>
            </a:ext>
          </a:extLst>
        </xdr:cNvPr>
        <xdr:cNvCxnSpPr/>
      </xdr:nvCxnSpPr>
      <xdr:spPr>
        <a:xfrm flipV="1">
          <a:off x="6149340" y="10282353"/>
          <a:ext cx="774700" cy="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00C6475-2565-4161-9AD6-B32C12312E28}"/>
            </a:ext>
          </a:extLst>
        </xdr:cNvPr>
        <xdr:cNvSpPr txBox="1"/>
      </xdr:nvSpPr>
      <xdr:spPr>
        <a:xfrm>
          <a:off x="8214575" y="1064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FB8E3FB-3C3A-4157-9B8F-EEB3BC6B08E3}"/>
            </a:ext>
          </a:extLst>
        </xdr:cNvPr>
        <xdr:cNvSpPr txBox="1"/>
      </xdr:nvSpPr>
      <xdr:spPr>
        <a:xfrm>
          <a:off x="7444955" y="1064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74C0C45-AED0-49F6-A2D6-9B887A3148DE}"/>
            </a:ext>
          </a:extLst>
        </xdr:cNvPr>
        <xdr:cNvSpPr txBox="1"/>
      </xdr:nvSpPr>
      <xdr:spPr>
        <a:xfrm>
          <a:off x="6670255" y="1059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880818F-A399-4307-9C73-68A3B5F874D9}"/>
            </a:ext>
          </a:extLst>
        </xdr:cNvPr>
        <xdr:cNvSpPr txBox="1"/>
      </xdr:nvSpPr>
      <xdr:spPr>
        <a:xfrm>
          <a:off x="5872695" y="1060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107956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764C1E3-9FB0-44A4-BC06-6D1D8AD22240}"/>
            </a:ext>
          </a:extLst>
        </xdr:cNvPr>
        <xdr:cNvSpPr txBox="1"/>
      </xdr:nvSpPr>
      <xdr:spPr>
        <a:xfrm>
          <a:off x="8214575" y="999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113693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E1DAE47-C154-453C-9BE2-6924EFAE0540}"/>
            </a:ext>
          </a:extLst>
        </xdr:cNvPr>
        <xdr:cNvSpPr txBox="1"/>
      </xdr:nvSpPr>
      <xdr:spPr>
        <a:xfrm>
          <a:off x="7444955" y="100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123640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64FAF78-168F-448D-B81A-233D4E534D38}"/>
            </a:ext>
          </a:extLst>
        </xdr:cNvPr>
        <xdr:cNvSpPr txBox="1"/>
      </xdr:nvSpPr>
      <xdr:spPr>
        <a:xfrm>
          <a:off x="6670255" y="1001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132090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EBF91C1-7B48-476A-9A0C-B0EDAB268827}"/>
            </a:ext>
          </a:extLst>
        </xdr:cNvPr>
        <xdr:cNvSpPr txBox="1"/>
      </xdr:nvSpPr>
      <xdr:spPr>
        <a:xfrm>
          <a:off x="5872695" y="100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1C310C3-6D4D-48F0-ABD6-9EC97E28645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5BAAA40-C908-4A38-BBAF-74501FE4277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B29BFFB-F398-4F26-87E5-856FAEC504D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47C8ED8-3CE8-4AAD-A532-CBC8428CD77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8331B02-4A1C-4F5A-8238-BA5B7375BDD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4104E1C-400B-4C17-B678-910574AEB2D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DA3DA79-5FB4-43A1-90E3-FD35B5E504A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3CD670B-4357-49E7-A556-A56831BC05D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D0E9F7C-C00C-410D-BAAC-C9E8D8301BB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92BFBB4-91D7-49FF-B622-382B7E92BC1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ABBFA6C-2336-4878-AE1D-CDAAD2EFBCC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05A306F-BB26-47F7-ACCD-5D249B0037F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70918C7-ADDA-41C0-9A91-D0CA4DF9396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0629235-E43F-40DB-ACEF-F4C87715E3C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232A81A-0309-432E-8D9C-6AA22D1FBA3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CC1665A-4816-4120-AC8C-7AC81001322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6C98A57-208A-4047-ABCF-F5A19B117B0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CF034C6-C0F3-440F-986B-ED46806A6A5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65C73C3F-2FD5-49F6-8D3B-69D73D002B6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F866196-351D-4D23-BC1A-C606B964F80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66A9A9B-325B-401F-96A0-E29D99F1179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84BBAF7-4E4D-463C-B7F8-89C7269A7395}"/>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489DBFD-501E-4030-AF35-4CD35437F913}"/>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6CD4AD3-8EC9-42BC-95F6-6758C07A029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8DEAE68-A87A-455B-B442-8049F1FC518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75AA89C-DFD4-4851-92D0-924A13850757}"/>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6EC230E-F197-44D1-BF85-EB85ED9D7CB1}"/>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EB7266F-0F9B-41DC-A14C-44CB4955C48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EDC1B053-97B8-478E-A19E-CCC920A26F83}"/>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193D1869-72E3-498D-B71C-12178CD131C2}"/>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CC70714-43AA-4B0A-B9FF-0E41D5BE8D9D}"/>
            </a:ext>
          </a:extLst>
        </xdr:cNvPr>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B29C3A66-488A-43AD-B302-31340125BC1D}"/>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DB8532F9-69C6-4962-B4AA-70383230238F}"/>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4C5CD7E6-126E-4212-AC01-0D2581CF9773}"/>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3B38A334-60D7-4A23-8CEE-5F9B2BCE6A52}"/>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F7EF9112-1F42-4DD8-8E28-5E61B8424AC1}"/>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E605A6-194C-4174-94F9-2303479F66A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7880A4B-CE96-417F-903C-A640ED4C596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5BB1318-6403-4F37-BD5C-29AFD34CF74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9839F1D-3059-4F95-AF14-3A05AE94EC4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ED6309E-9256-4042-9646-236306D0ED7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46082</xdr:rowOff>
    </xdr:from>
    <xdr:to>
      <xdr:col>24</xdr:col>
      <xdr:colOff>114300</xdr:colOff>
      <xdr:row>84</xdr:row>
      <xdr:rowOff>147682</xdr:rowOff>
    </xdr:to>
    <xdr:sp macro="" textlink="">
      <xdr:nvSpPr>
        <xdr:cNvPr id="305" name="楕円 304">
          <a:extLst>
            <a:ext uri="{FF2B5EF4-FFF2-40B4-BE49-F238E27FC236}">
              <a16:creationId xmlns:a16="http://schemas.microsoft.com/office/drawing/2014/main" id="{574289AC-2CD7-4251-B921-4869825D556B}"/>
            </a:ext>
          </a:extLst>
        </xdr:cNvPr>
        <xdr:cNvSpPr/>
      </xdr:nvSpPr>
      <xdr:spPr>
        <a:xfrm>
          <a:off x="4036060" y="141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24509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B9C6B8B-01BD-45FD-B5B1-5D48AE7B3008}"/>
            </a:ext>
          </a:extLst>
        </xdr:cNvPr>
        <xdr:cNvSpPr txBox="1"/>
      </xdr:nvSpPr>
      <xdr:spPr>
        <a:xfrm>
          <a:off x="4124960" y="1410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18324</xdr:rowOff>
    </xdr:from>
    <xdr:to>
      <xdr:col>20</xdr:col>
      <xdr:colOff>38100</xdr:colOff>
      <xdr:row>84</xdr:row>
      <xdr:rowOff>119924</xdr:rowOff>
    </xdr:to>
    <xdr:sp macro="" textlink="">
      <xdr:nvSpPr>
        <xdr:cNvPr id="307" name="楕円 306">
          <a:extLst>
            <a:ext uri="{FF2B5EF4-FFF2-40B4-BE49-F238E27FC236}">
              <a16:creationId xmlns:a16="http://schemas.microsoft.com/office/drawing/2014/main" id="{D9E1B115-BCF7-41D6-B782-2168293CDB56}"/>
            </a:ext>
          </a:extLst>
        </xdr:cNvPr>
        <xdr:cNvSpPr/>
      </xdr:nvSpPr>
      <xdr:spPr>
        <a:xfrm>
          <a:off x="3312160" y="14100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69124</xdr:rowOff>
    </xdr:from>
    <xdr:to>
      <xdr:col>24</xdr:col>
      <xdr:colOff>63500</xdr:colOff>
      <xdr:row>84</xdr:row>
      <xdr:rowOff>96882</xdr:rowOff>
    </xdr:to>
    <xdr:cxnSp macro="">
      <xdr:nvCxnSpPr>
        <xdr:cNvPr id="308" name="直線コネクタ 307">
          <a:extLst>
            <a:ext uri="{FF2B5EF4-FFF2-40B4-BE49-F238E27FC236}">
              <a16:creationId xmlns:a16="http://schemas.microsoft.com/office/drawing/2014/main" id="{72AA77BD-F695-4CD6-BB0D-C215FFE93EF0}"/>
            </a:ext>
          </a:extLst>
        </xdr:cNvPr>
        <xdr:cNvCxnSpPr/>
      </xdr:nvCxnSpPr>
      <xdr:spPr>
        <a:xfrm>
          <a:off x="3355340" y="14150884"/>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162016</xdr:rowOff>
    </xdr:from>
    <xdr:to>
      <xdr:col>15</xdr:col>
      <xdr:colOff>101600</xdr:colOff>
      <xdr:row>84</xdr:row>
      <xdr:rowOff>92166</xdr:rowOff>
    </xdr:to>
    <xdr:sp macro="" textlink="">
      <xdr:nvSpPr>
        <xdr:cNvPr id="309" name="楕円 308">
          <a:extLst>
            <a:ext uri="{FF2B5EF4-FFF2-40B4-BE49-F238E27FC236}">
              <a16:creationId xmlns:a16="http://schemas.microsoft.com/office/drawing/2014/main" id="{8DC3C4CB-5F3F-4975-9C0F-3CACFAB2B773}"/>
            </a:ext>
          </a:extLst>
        </xdr:cNvPr>
        <xdr:cNvSpPr/>
      </xdr:nvSpPr>
      <xdr:spPr>
        <a:xfrm>
          <a:off x="2514600" y="1407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41366</xdr:rowOff>
    </xdr:from>
    <xdr:to>
      <xdr:col>19</xdr:col>
      <xdr:colOff>177800</xdr:colOff>
      <xdr:row>84</xdr:row>
      <xdr:rowOff>69124</xdr:rowOff>
    </xdr:to>
    <xdr:cxnSp macro="">
      <xdr:nvCxnSpPr>
        <xdr:cNvPr id="310" name="直線コネクタ 309">
          <a:extLst>
            <a:ext uri="{FF2B5EF4-FFF2-40B4-BE49-F238E27FC236}">
              <a16:creationId xmlns:a16="http://schemas.microsoft.com/office/drawing/2014/main" id="{E12A47B1-72E9-4182-A86C-2070FB65BEF8}"/>
            </a:ext>
          </a:extLst>
        </xdr:cNvPr>
        <xdr:cNvCxnSpPr/>
      </xdr:nvCxnSpPr>
      <xdr:spPr>
        <a:xfrm>
          <a:off x="2565400" y="1412312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11" name="楕円 310">
          <a:extLst>
            <a:ext uri="{FF2B5EF4-FFF2-40B4-BE49-F238E27FC236}">
              <a16:creationId xmlns:a16="http://schemas.microsoft.com/office/drawing/2014/main" id="{F978C92F-E162-4C22-9E0B-051C55FC8A6B}"/>
            </a:ext>
          </a:extLst>
        </xdr:cNvPr>
        <xdr:cNvSpPr/>
      </xdr:nvSpPr>
      <xdr:spPr>
        <a:xfrm>
          <a:off x="173990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41366</xdr:rowOff>
    </xdr:to>
    <xdr:cxnSp macro="">
      <xdr:nvCxnSpPr>
        <xdr:cNvPr id="312" name="直線コネクタ 311">
          <a:extLst>
            <a:ext uri="{FF2B5EF4-FFF2-40B4-BE49-F238E27FC236}">
              <a16:creationId xmlns:a16="http://schemas.microsoft.com/office/drawing/2014/main" id="{28EBA5A5-98A8-41FD-87F8-B27F2983F92C}"/>
            </a:ext>
          </a:extLst>
        </xdr:cNvPr>
        <xdr:cNvCxnSpPr/>
      </xdr:nvCxnSpPr>
      <xdr:spPr>
        <a:xfrm>
          <a:off x="1790700" y="14096999"/>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142421</xdr:rowOff>
    </xdr:from>
    <xdr:to>
      <xdr:col>6</xdr:col>
      <xdr:colOff>38100</xdr:colOff>
      <xdr:row>84</xdr:row>
      <xdr:rowOff>72571</xdr:rowOff>
    </xdr:to>
    <xdr:sp macro="" textlink="">
      <xdr:nvSpPr>
        <xdr:cNvPr id="313" name="楕円 312">
          <a:extLst>
            <a:ext uri="{FF2B5EF4-FFF2-40B4-BE49-F238E27FC236}">
              <a16:creationId xmlns:a16="http://schemas.microsoft.com/office/drawing/2014/main" id="{BD7231D9-1181-4764-B835-B4A2D528AF8A}"/>
            </a:ext>
          </a:extLst>
        </xdr:cNvPr>
        <xdr:cNvSpPr/>
      </xdr:nvSpPr>
      <xdr:spPr>
        <a:xfrm>
          <a:off x="96520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21771</xdr:rowOff>
    </xdr:to>
    <xdr:cxnSp macro="">
      <xdr:nvCxnSpPr>
        <xdr:cNvPr id="314" name="直線コネクタ 313">
          <a:extLst>
            <a:ext uri="{FF2B5EF4-FFF2-40B4-BE49-F238E27FC236}">
              <a16:creationId xmlns:a16="http://schemas.microsoft.com/office/drawing/2014/main" id="{DC1E2C26-C3E6-4A9D-81DD-40D7B5AC7682}"/>
            </a:ext>
          </a:extLst>
        </xdr:cNvPr>
        <xdr:cNvCxnSpPr/>
      </xdr:nvCxnSpPr>
      <xdr:spPr>
        <a:xfrm flipV="1">
          <a:off x="1008380" y="14096999"/>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1E690FDF-C412-416A-AEC4-0D21B802629C}"/>
            </a:ext>
          </a:extLst>
        </xdr:cNvPr>
        <xdr:cNvSpPr txBox="1"/>
      </xdr:nvSpPr>
      <xdr:spPr>
        <a:xfrm>
          <a:off x="317056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C5F0B074-7DF6-474B-A45C-2019ACE41DF7}"/>
            </a:ext>
          </a:extLst>
        </xdr:cNvPr>
        <xdr:cNvSpPr txBox="1"/>
      </xdr:nvSpPr>
      <xdr:spPr>
        <a:xfrm>
          <a:off x="238570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9080188B-D988-4158-8906-1AF390A98962}"/>
            </a:ext>
          </a:extLst>
        </xdr:cNvPr>
        <xdr:cNvSpPr txBox="1"/>
      </xdr:nvSpPr>
      <xdr:spPr>
        <a:xfrm>
          <a:off x="16110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E87C89DA-58B2-4BA0-8374-99EE93A8BB1C}"/>
            </a:ext>
          </a:extLst>
        </xdr:cNvPr>
        <xdr:cNvSpPr txBox="1"/>
      </xdr:nvSpPr>
      <xdr:spPr>
        <a:xfrm>
          <a:off x="8363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111051</xdr:rowOff>
    </xdr:from>
    <xdr:ext cx="405111" cy="259045"/>
    <xdr:sp macro="" textlink="">
      <xdr:nvSpPr>
        <xdr:cNvPr id="319" name="n_1mainValue【公営住宅】&#10;有形固定資産減価償却率">
          <a:extLst>
            <a:ext uri="{FF2B5EF4-FFF2-40B4-BE49-F238E27FC236}">
              <a16:creationId xmlns:a16="http://schemas.microsoft.com/office/drawing/2014/main" id="{0BB5F98A-5F25-47EA-8305-5ED2A0F09FE8}"/>
            </a:ext>
          </a:extLst>
        </xdr:cNvPr>
        <xdr:cNvSpPr txBox="1"/>
      </xdr:nvSpPr>
      <xdr:spPr>
        <a:xfrm>
          <a:off x="317056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83293</xdr:rowOff>
    </xdr:from>
    <xdr:ext cx="405111" cy="259045"/>
    <xdr:sp macro="" textlink="">
      <xdr:nvSpPr>
        <xdr:cNvPr id="320" name="n_2mainValue【公営住宅】&#10;有形固定資産減価償却率">
          <a:extLst>
            <a:ext uri="{FF2B5EF4-FFF2-40B4-BE49-F238E27FC236}">
              <a16:creationId xmlns:a16="http://schemas.microsoft.com/office/drawing/2014/main" id="{0A7578F9-E24B-4983-AE7B-15E9B970DF46}"/>
            </a:ext>
          </a:extLst>
        </xdr:cNvPr>
        <xdr:cNvSpPr txBox="1"/>
      </xdr:nvSpPr>
      <xdr:spPr>
        <a:xfrm>
          <a:off x="238570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21" name="n_3mainValue【公営住宅】&#10;有形固定資産減価償却率">
          <a:extLst>
            <a:ext uri="{FF2B5EF4-FFF2-40B4-BE49-F238E27FC236}">
              <a16:creationId xmlns:a16="http://schemas.microsoft.com/office/drawing/2014/main" id="{D49278FC-A7F0-41C1-964B-A40976278243}"/>
            </a:ext>
          </a:extLst>
        </xdr:cNvPr>
        <xdr:cNvSpPr txBox="1"/>
      </xdr:nvSpPr>
      <xdr:spPr>
        <a:xfrm>
          <a:off x="161100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63698</xdr:rowOff>
    </xdr:from>
    <xdr:ext cx="405111" cy="259045"/>
    <xdr:sp macro="" textlink="">
      <xdr:nvSpPr>
        <xdr:cNvPr id="322" name="n_4mainValue【公営住宅】&#10;有形固定資産減価償却率">
          <a:extLst>
            <a:ext uri="{FF2B5EF4-FFF2-40B4-BE49-F238E27FC236}">
              <a16:creationId xmlns:a16="http://schemas.microsoft.com/office/drawing/2014/main" id="{9A00C233-5140-424C-A63C-EDED538CE883}"/>
            </a:ext>
          </a:extLst>
        </xdr:cNvPr>
        <xdr:cNvSpPr txBox="1"/>
      </xdr:nvSpPr>
      <xdr:spPr>
        <a:xfrm>
          <a:off x="83630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6E80057-11DC-4763-BBA0-9C81D2C57EF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90549E2-77D1-4BA0-AE61-307225FDC65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28AC601-28FE-4712-B9FB-E1DD74D2203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41401F8-9CF7-4B25-B23B-0EF56A645BE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8C31528-5973-4EB8-A0DB-5A5382A68A9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4AC3BD3-DBC7-4507-BADF-BBE892A18D2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215A045-6F20-486A-A176-CF3E74D8DFF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86F707D-A738-4154-BAB2-463C074D093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56DDFBA-2CE4-4019-80E3-23541EDFF2B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CA0DBDA-4254-457D-A322-40FD1BD5CC8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C7A8356-CEF7-4BF3-9234-26CC9805A73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0D45769-DC93-44E6-8C99-E013A3AC327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1D76D90-BE79-4F1C-B21F-5161E15FA229}"/>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80AEEFCC-9825-458E-9466-302D7D630069}"/>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ADDFD556-47A8-4813-B4BB-B12DBFFB8C1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45F56A5-230D-4FE2-BA4E-1E14231345C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FD4ED3E-4FE7-466D-A090-6A8B4E02988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4A479CA-684D-49A4-83F2-64397D46001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2F93248-190E-4EAE-8E08-B3ADAC751BD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1684BE6-38B2-4124-B392-A46F3C0C392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40C445D-5F35-4CC3-89FA-7B0FA55771D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C0053B5F-CAF5-4726-9DDE-9462E52F23E9}"/>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83757BCB-5EBF-4EB7-8A50-8BE95CF226C7}"/>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7FC2929B-1265-45A9-8CE5-5F522361E2BD}"/>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9723F8E6-888D-4AAD-82AF-E94B380996DE}"/>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27D7E27E-6BB3-488E-9E67-E8BDF8638929}"/>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7BFEBABE-1150-4DBD-85C2-273695AFFC0F}"/>
            </a:ext>
          </a:extLst>
        </xdr:cNvPr>
        <xdr:cNvSpPr txBox="1"/>
      </xdr:nvSpPr>
      <xdr:spPr>
        <a:xfrm>
          <a:off x="9258300" y="1425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CD9D56BE-8C8A-406F-AA4A-A77015593B0A}"/>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B771E84F-D518-45C6-BFC7-9C70B62F08F1}"/>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7E1F44D3-B46C-4702-9B57-CD490EB727F1}"/>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49BFC865-9637-4EC5-B87B-51BAA05D3FF5}"/>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20BEB481-335A-4A17-B742-6D0302D6781D}"/>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3D8B1BB-9506-4BD3-A20C-A11513DE995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6FF61C-907B-4DBA-A726-6C2541AE59D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3F74CE-9A0A-41A5-80AC-6886209EBE4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4AC3225-0FC0-40C1-8665-361775830B1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16CF3EF-8114-4A6A-B045-B90C8E65EC8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86283</xdr:rowOff>
    </xdr:from>
    <xdr:to>
      <xdr:col>55</xdr:col>
      <xdr:colOff>50800</xdr:colOff>
      <xdr:row>85</xdr:row>
      <xdr:rowOff>16433</xdr:rowOff>
    </xdr:to>
    <xdr:sp macro="" textlink="">
      <xdr:nvSpPr>
        <xdr:cNvPr id="360" name="楕円 359">
          <a:extLst>
            <a:ext uri="{FF2B5EF4-FFF2-40B4-BE49-F238E27FC236}">
              <a16:creationId xmlns:a16="http://schemas.microsoft.com/office/drawing/2014/main" id="{017818CE-799B-469E-A7F4-A3E2C1106577}"/>
            </a:ext>
          </a:extLst>
        </xdr:cNvPr>
        <xdr:cNvSpPr/>
      </xdr:nvSpPr>
      <xdr:spPr>
        <a:xfrm>
          <a:off x="9192260" y="14168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109160</xdr:rowOff>
    </xdr:from>
    <xdr:ext cx="469744" cy="259045"/>
    <xdr:sp macro="" textlink="">
      <xdr:nvSpPr>
        <xdr:cNvPr id="361" name="【公営住宅】&#10;一人当たり面積該当値テキスト">
          <a:extLst>
            <a:ext uri="{FF2B5EF4-FFF2-40B4-BE49-F238E27FC236}">
              <a16:creationId xmlns:a16="http://schemas.microsoft.com/office/drawing/2014/main" id="{1DF106B8-4D2A-4D1C-8AD3-019DD4528E7B}"/>
            </a:ext>
          </a:extLst>
        </xdr:cNvPr>
        <xdr:cNvSpPr txBox="1"/>
      </xdr:nvSpPr>
      <xdr:spPr>
        <a:xfrm>
          <a:off x="9258300" y="1402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88798</xdr:rowOff>
    </xdr:from>
    <xdr:to>
      <xdr:col>50</xdr:col>
      <xdr:colOff>165100</xdr:colOff>
      <xdr:row>85</xdr:row>
      <xdr:rowOff>18948</xdr:rowOff>
    </xdr:to>
    <xdr:sp macro="" textlink="">
      <xdr:nvSpPr>
        <xdr:cNvPr id="362" name="楕円 361">
          <a:extLst>
            <a:ext uri="{FF2B5EF4-FFF2-40B4-BE49-F238E27FC236}">
              <a16:creationId xmlns:a16="http://schemas.microsoft.com/office/drawing/2014/main" id="{E8F4510D-39F0-4AC0-80A1-6780E91878BB}"/>
            </a:ext>
          </a:extLst>
        </xdr:cNvPr>
        <xdr:cNvSpPr/>
      </xdr:nvSpPr>
      <xdr:spPr>
        <a:xfrm>
          <a:off x="8445500" y="1417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137083</xdr:rowOff>
    </xdr:from>
    <xdr:to>
      <xdr:col>55</xdr:col>
      <xdr:colOff>0</xdr:colOff>
      <xdr:row>84</xdr:row>
      <xdr:rowOff>139598</xdr:rowOff>
    </xdr:to>
    <xdr:cxnSp macro="">
      <xdr:nvCxnSpPr>
        <xdr:cNvPr id="363" name="直線コネクタ 362">
          <a:extLst>
            <a:ext uri="{FF2B5EF4-FFF2-40B4-BE49-F238E27FC236}">
              <a16:creationId xmlns:a16="http://schemas.microsoft.com/office/drawing/2014/main" id="{CA215567-8552-4ABE-9215-00B339702B3B}"/>
            </a:ext>
          </a:extLst>
        </xdr:cNvPr>
        <xdr:cNvCxnSpPr/>
      </xdr:nvCxnSpPr>
      <xdr:spPr>
        <a:xfrm flipV="1">
          <a:off x="8496300" y="14218843"/>
          <a:ext cx="7239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91312</xdr:rowOff>
    </xdr:from>
    <xdr:to>
      <xdr:col>46</xdr:col>
      <xdr:colOff>38100</xdr:colOff>
      <xdr:row>85</xdr:row>
      <xdr:rowOff>21462</xdr:rowOff>
    </xdr:to>
    <xdr:sp macro="" textlink="">
      <xdr:nvSpPr>
        <xdr:cNvPr id="364" name="楕円 363">
          <a:extLst>
            <a:ext uri="{FF2B5EF4-FFF2-40B4-BE49-F238E27FC236}">
              <a16:creationId xmlns:a16="http://schemas.microsoft.com/office/drawing/2014/main" id="{E5DEC5EA-196F-44E3-9EE5-9518A808EC72}"/>
            </a:ext>
          </a:extLst>
        </xdr:cNvPr>
        <xdr:cNvSpPr/>
      </xdr:nvSpPr>
      <xdr:spPr>
        <a:xfrm>
          <a:off x="7670800" y="14173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139598</xdr:rowOff>
    </xdr:from>
    <xdr:to>
      <xdr:col>50</xdr:col>
      <xdr:colOff>114300</xdr:colOff>
      <xdr:row>84</xdr:row>
      <xdr:rowOff>142112</xdr:rowOff>
    </xdr:to>
    <xdr:cxnSp macro="">
      <xdr:nvCxnSpPr>
        <xdr:cNvPr id="365" name="直線コネクタ 364">
          <a:extLst>
            <a:ext uri="{FF2B5EF4-FFF2-40B4-BE49-F238E27FC236}">
              <a16:creationId xmlns:a16="http://schemas.microsoft.com/office/drawing/2014/main" id="{97939CFA-6C5F-4BC7-B392-43A5A236610B}"/>
            </a:ext>
          </a:extLst>
        </xdr:cNvPr>
        <xdr:cNvCxnSpPr/>
      </xdr:nvCxnSpPr>
      <xdr:spPr>
        <a:xfrm flipV="1">
          <a:off x="7713980" y="14221358"/>
          <a:ext cx="78232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95656</xdr:rowOff>
    </xdr:from>
    <xdr:to>
      <xdr:col>41</xdr:col>
      <xdr:colOff>101600</xdr:colOff>
      <xdr:row>85</xdr:row>
      <xdr:rowOff>25806</xdr:rowOff>
    </xdr:to>
    <xdr:sp macro="" textlink="">
      <xdr:nvSpPr>
        <xdr:cNvPr id="366" name="楕円 365">
          <a:extLst>
            <a:ext uri="{FF2B5EF4-FFF2-40B4-BE49-F238E27FC236}">
              <a16:creationId xmlns:a16="http://schemas.microsoft.com/office/drawing/2014/main" id="{D1AE8764-BD64-4561-8B85-3A921A90A10E}"/>
            </a:ext>
          </a:extLst>
        </xdr:cNvPr>
        <xdr:cNvSpPr/>
      </xdr:nvSpPr>
      <xdr:spPr>
        <a:xfrm>
          <a:off x="6873240" y="14177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142112</xdr:rowOff>
    </xdr:from>
    <xdr:to>
      <xdr:col>45</xdr:col>
      <xdr:colOff>177800</xdr:colOff>
      <xdr:row>84</xdr:row>
      <xdr:rowOff>146456</xdr:rowOff>
    </xdr:to>
    <xdr:cxnSp macro="">
      <xdr:nvCxnSpPr>
        <xdr:cNvPr id="367" name="直線コネクタ 366">
          <a:extLst>
            <a:ext uri="{FF2B5EF4-FFF2-40B4-BE49-F238E27FC236}">
              <a16:creationId xmlns:a16="http://schemas.microsoft.com/office/drawing/2014/main" id="{73D12EAA-152F-4E63-A9C2-303E7EF29F42}"/>
            </a:ext>
          </a:extLst>
        </xdr:cNvPr>
        <xdr:cNvCxnSpPr/>
      </xdr:nvCxnSpPr>
      <xdr:spPr>
        <a:xfrm flipV="1">
          <a:off x="6924040" y="14223872"/>
          <a:ext cx="78994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99313</xdr:rowOff>
    </xdr:from>
    <xdr:to>
      <xdr:col>36</xdr:col>
      <xdr:colOff>165100</xdr:colOff>
      <xdr:row>85</xdr:row>
      <xdr:rowOff>29463</xdr:rowOff>
    </xdr:to>
    <xdr:sp macro="" textlink="">
      <xdr:nvSpPr>
        <xdr:cNvPr id="368" name="楕円 367">
          <a:extLst>
            <a:ext uri="{FF2B5EF4-FFF2-40B4-BE49-F238E27FC236}">
              <a16:creationId xmlns:a16="http://schemas.microsoft.com/office/drawing/2014/main" id="{BA387845-AEB4-436C-8490-4465412B8D95}"/>
            </a:ext>
          </a:extLst>
        </xdr:cNvPr>
        <xdr:cNvSpPr/>
      </xdr:nvSpPr>
      <xdr:spPr>
        <a:xfrm>
          <a:off x="6098540" y="14181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146456</xdr:rowOff>
    </xdr:from>
    <xdr:to>
      <xdr:col>41</xdr:col>
      <xdr:colOff>50800</xdr:colOff>
      <xdr:row>84</xdr:row>
      <xdr:rowOff>150113</xdr:rowOff>
    </xdr:to>
    <xdr:cxnSp macro="">
      <xdr:nvCxnSpPr>
        <xdr:cNvPr id="369" name="直線コネクタ 368">
          <a:extLst>
            <a:ext uri="{FF2B5EF4-FFF2-40B4-BE49-F238E27FC236}">
              <a16:creationId xmlns:a16="http://schemas.microsoft.com/office/drawing/2014/main" id="{36A9D897-A361-4A29-9754-8313DABEE562}"/>
            </a:ext>
          </a:extLst>
        </xdr:cNvPr>
        <xdr:cNvCxnSpPr/>
      </xdr:nvCxnSpPr>
      <xdr:spPr>
        <a:xfrm flipV="1">
          <a:off x="6149340" y="14228216"/>
          <a:ext cx="7747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4C4E6756-9CC2-4BDC-AC60-64641718A098}"/>
            </a:ext>
          </a:extLst>
        </xdr:cNvPr>
        <xdr:cNvSpPr txBox="1"/>
      </xdr:nvSpPr>
      <xdr:spPr>
        <a:xfrm>
          <a:off x="8271587" y="143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52EECEDE-14F4-401A-9BBC-77E6DE646E75}"/>
            </a:ext>
          </a:extLst>
        </xdr:cNvPr>
        <xdr:cNvSpPr txBox="1"/>
      </xdr:nvSpPr>
      <xdr:spPr>
        <a:xfrm>
          <a:off x="750958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DD46CCBB-8E66-4B20-BCB7-5C3AF7A0250F}"/>
            </a:ext>
          </a:extLst>
        </xdr:cNvPr>
        <xdr:cNvSpPr txBox="1"/>
      </xdr:nvSpPr>
      <xdr:spPr>
        <a:xfrm>
          <a:off x="6712027" y="143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19163A00-B560-4E12-8749-BCC7333248F1}"/>
            </a:ext>
          </a:extLst>
        </xdr:cNvPr>
        <xdr:cNvSpPr txBox="1"/>
      </xdr:nvSpPr>
      <xdr:spPr>
        <a:xfrm>
          <a:off x="5937327" y="143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35475</xdr:rowOff>
    </xdr:from>
    <xdr:ext cx="469744" cy="259045"/>
    <xdr:sp macro="" textlink="">
      <xdr:nvSpPr>
        <xdr:cNvPr id="374" name="n_1mainValue【公営住宅】&#10;一人当たり面積">
          <a:extLst>
            <a:ext uri="{FF2B5EF4-FFF2-40B4-BE49-F238E27FC236}">
              <a16:creationId xmlns:a16="http://schemas.microsoft.com/office/drawing/2014/main" id="{324AB234-E2E6-4296-BD09-65FE2EBCCF5B}"/>
            </a:ext>
          </a:extLst>
        </xdr:cNvPr>
        <xdr:cNvSpPr txBox="1"/>
      </xdr:nvSpPr>
      <xdr:spPr>
        <a:xfrm>
          <a:off x="8271587" y="1394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37989</xdr:rowOff>
    </xdr:from>
    <xdr:ext cx="469744" cy="259045"/>
    <xdr:sp macro="" textlink="">
      <xdr:nvSpPr>
        <xdr:cNvPr id="375" name="n_2mainValue【公営住宅】&#10;一人当たり面積">
          <a:extLst>
            <a:ext uri="{FF2B5EF4-FFF2-40B4-BE49-F238E27FC236}">
              <a16:creationId xmlns:a16="http://schemas.microsoft.com/office/drawing/2014/main" id="{732960CF-7CA5-43E5-B50D-8B213CC9E6F4}"/>
            </a:ext>
          </a:extLst>
        </xdr:cNvPr>
        <xdr:cNvSpPr txBox="1"/>
      </xdr:nvSpPr>
      <xdr:spPr>
        <a:xfrm>
          <a:off x="7509587" y="139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42333</xdr:rowOff>
    </xdr:from>
    <xdr:ext cx="469744" cy="259045"/>
    <xdr:sp macro="" textlink="">
      <xdr:nvSpPr>
        <xdr:cNvPr id="376" name="n_3mainValue【公営住宅】&#10;一人当たり面積">
          <a:extLst>
            <a:ext uri="{FF2B5EF4-FFF2-40B4-BE49-F238E27FC236}">
              <a16:creationId xmlns:a16="http://schemas.microsoft.com/office/drawing/2014/main" id="{3F9FAB98-3B3B-4482-BDDA-8A6685D38CC1}"/>
            </a:ext>
          </a:extLst>
        </xdr:cNvPr>
        <xdr:cNvSpPr txBox="1"/>
      </xdr:nvSpPr>
      <xdr:spPr>
        <a:xfrm>
          <a:off x="6712027" y="139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45990</xdr:rowOff>
    </xdr:from>
    <xdr:ext cx="469744" cy="259045"/>
    <xdr:sp macro="" textlink="">
      <xdr:nvSpPr>
        <xdr:cNvPr id="377" name="n_4mainValue【公営住宅】&#10;一人当たり面積">
          <a:extLst>
            <a:ext uri="{FF2B5EF4-FFF2-40B4-BE49-F238E27FC236}">
              <a16:creationId xmlns:a16="http://schemas.microsoft.com/office/drawing/2014/main" id="{5D59BF27-0C08-49C7-8F62-F1C57CE9D6C0}"/>
            </a:ext>
          </a:extLst>
        </xdr:cNvPr>
        <xdr:cNvSpPr txBox="1"/>
      </xdr:nvSpPr>
      <xdr:spPr>
        <a:xfrm>
          <a:off x="5937327" y="1396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5B459F4-36B1-4932-BCC2-9AF9A5371F2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1B1D9E8-5AD3-4EB6-A20B-A62F5D06816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ADE4D12-BFC3-4E65-8180-546174D9D34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E837BF9-3B9C-406F-AC16-22CA7F5A984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E341C5B-4CC2-423C-A824-13726D20323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5669A64-CF55-4FD0-8BB7-8433FF8B08A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C8496F4-4411-4133-AE68-31EBD3817ED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43DEBA-BF6A-4E97-861C-F0C03B02CD9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763648A-24B5-4C27-8314-DD266807FAB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ED02B90-C222-464A-B751-886F577614F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83F96BA-5C81-4AB7-BA1F-1B05A0F37AC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50D67F85-CE4B-44E5-989F-05F1A520FD6F}"/>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71EBB1F9-D80C-4516-9AAE-12C4B4FA2041}"/>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98B151B4-2BCB-4E33-ADF4-BD758FBBFFB2}"/>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B4AD8F34-BE0C-4E4B-AD50-009D45CD7B2B}"/>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3AFFF846-897D-4CA0-B13E-443F93D29BF5}"/>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6898B462-BAE1-4791-AE66-23211890C5E5}"/>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186F6213-A722-476B-9776-ECCE0E192BA9}"/>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78316761-097E-4FD5-A0DC-5F3118BE4ED0}"/>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236AE4BD-F4E2-4621-B1FE-D03D03A2462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54470708-1C5E-4C8E-AB53-43C8D6AA7EDA}"/>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91345C6-754B-4CFE-B7FB-F73131A9870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107</xdr:row>
      <xdr:rowOff>158496</xdr:rowOff>
    </xdr:to>
    <xdr:cxnSp macro="">
      <xdr:nvCxnSpPr>
        <xdr:cNvPr id="400" name="直線コネクタ 399">
          <a:extLst>
            <a:ext uri="{FF2B5EF4-FFF2-40B4-BE49-F238E27FC236}">
              <a16:creationId xmlns:a16="http://schemas.microsoft.com/office/drawing/2014/main" id="{1B3EC9C8-F5FA-4F2A-AEB5-229BBAD1E4AB}"/>
            </a:ext>
          </a:extLst>
        </xdr:cNvPr>
        <xdr:cNvCxnSpPr/>
      </xdr:nvCxnSpPr>
      <xdr:spPr>
        <a:xfrm flipV="1">
          <a:off x="4086225" y="16805911"/>
          <a:ext cx="0" cy="129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162323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2D074B65-5465-43E9-A697-A98AACD1114F}"/>
            </a:ext>
          </a:extLst>
        </xdr:cNvPr>
        <xdr:cNvSpPr txBox="1"/>
      </xdr:nvSpPr>
      <xdr:spPr>
        <a:xfrm>
          <a:off x="412496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158496</xdr:rowOff>
    </xdr:from>
    <xdr:to>
      <xdr:col>24</xdr:col>
      <xdr:colOff>152400</xdr:colOff>
      <xdr:row>107</xdr:row>
      <xdr:rowOff>158496</xdr:rowOff>
    </xdr:to>
    <xdr:cxnSp macro="">
      <xdr:nvCxnSpPr>
        <xdr:cNvPr id="402" name="直線コネクタ 401">
          <a:extLst>
            <a:ext uri="{FF2B5EF4-FFF2-40B4-BE49-F238E27FC236}">
              <a16:creationId xmlns:a16="http://schemas.microsoft.com/office/drawing/2014/main" id="{A27072B9-AB10-4095-8C1D-70996B7111BB}"/>
            </a:ext>
          </a:extLst>
        </xdr:cNvPr>
        <xdr:cNvCxnSpPr/>
      </xdr:nvCxnSpPr>
      <xdr:spPr>
        <a:xfrm>
          <a:off x="4020820" y="18095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4766B08D-38C7-472D-974D-44BE3E35A96C}"/>
            </a:ext>
          </a:extLst>
        </xdr:cNvPr>
        <xdr:cNvSpPr txBox="1"/>
      </xdr:nvSpPr>
      <xdr:spPr>
        <a:xfrm>
          <a:off x="4124960" y="1658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4" name="直線コネクタ 403">
          <a:extLst>
            <a:ext uri="{FF2B5EF4-FFF2-40B4-BE49-F238E27FC236}">
              <a16:creationId xmlns:a16="http://schemas.microsoft.com/office/drawing/2014/main" id="{B3594BC9-79C6-4275-AF58-E4E9D5A54FDC}"/>
            </a:ext>
          </a:extLst>
        </xdr:cNvPr>
        <xdr:cNvCxnSpPr/>
      </xdr:nvCxnSpPr>
      <xdr:spPr>
        <a:xfrm>
          <a:off x="4020820" y="16805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838CFF55-4B2F-4BD6-A078-DD56A82C449B}"/>
            </a:ext>
          </a:extLst>
        </xdr:cNvPr>
        <xdr:cNvSpPr txBox="1"/>
      </xdr:nvSpPr>
      <xdr:spPr>
        <a:xfrm>
          <a:off x="4124960" y="17550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6" name="フローチャート: 判断 405">
          <a:extLst>
            <a:ext uri="{FF2B5EF4-FFF2-40B4-BE49-F238E27FC236}">
              <a16:creationId xmlns:a16="http://schemas.microsoft.com/office/drawing/2014/main" id="{E69CE1DA-874F-43D5-83D2-8FBD8CDB8326}"/>
            </a:ext>
          </a:extLst>
        </xdr:cNvPr>
        <xdr:cNvSpPr/>
      </xdr:nvSpPr>
      <xdr:spPr>
        <a:xfrm>
          <a:off x="4036060" y="1757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84837</xdr:rowOff>
    </xdr:from>
    <xdr:to>
      <xdr:col>20</xdr:col>
      <xdr:colOff>38100</xdr:colOff>
      <xdr:row>105</xdr:row>
      <xdr:rowOff>14987</xdr:rowOff>
    </xdr:to>
    <xdr:sp macro="" textlink="">
      <xdr:nvSpPr>
        <xdr:cNvPr id="407" name="フローチャート: 判断 406">
          <a:extLst>
            <a:ext uri="{FF2B5EF4-FFF2-40B4-BE49-F238E27FC236}">
              <a16:creationId xmlns:a16="http://schemas.microsoft.com/office/drawing/2014/main" id="{020CD558-220D-49CE-99C4-6AE5513FB8EC}"/>
            </a:ext>
          </a:extLst>
        </xdr:cNvPr>
        <xdr:cNvSpPr/>
      </xdr:nvSpPr>
      <xdr:spPr>
        <a:xfrm>
          <a:off x="3312160" y="17519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408" name="フローチャート: 判断 407">
          <a:extLst>
            <a:ext uri="{FF2B5EF4-FFF2-40B4-BE49-F238E27FC236}">
              <a16:creationId xmlns:a16="http://schemas.microsoft.com/office/drawing/2014/main" id="{29E1133E-5366-4FE3-8829-B97BFA2E6111}"/>
            </a:ext>
          </a:extLst>
        </xdr:cNvPr>
        <xdr:cNvSpPr/>
      </xdr:nvSpPr>
      <xdr:spPr>
        <a:xfrm>
          <a:off x="251460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29972</xdr:rowOff>
    </xdr:from>
    <xdr:to>
      <xdr:col>10</xdr:col>
      <xdr:colOff>165100</xdr:colOff>
      <xdr:row>104</xdr:row>
      <xdr:rowOff>131572</xdr:rowOff>
    </xdr:to>
    <xdr:sp macro="" textlink="">
      <xdr:nvSpPr>
        <xdr:cNvPr id="409" name="フローチャート: 判断 408">
          <a:extLst>
            <a:ext uri="{FF2B5EF4-FFF2-40B4-BE49-F238E27FC236}">
              <a16:creationId xmlns:a16="http://schemas.microsoft.com/office/drawing/2014/main" id="{CDD67CC9-E99E-4160-BBD5-C82DCB244622}"/>
            </a:ext>
          </a:extLst>
        </xdr:cNvPr>
        <xdr:cNvSpPr/>
      </xdr:nvSpPr>
      <xdr:spPr>
        <a:xfrm>
          <a:off x="1739900"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10" name="フローチャート: 判断 409">
          <a:extLst>
            <a:ext uri="{FF2B5EF4-FFF2-40B4-BE49-F238E27FC236}">
              <a16:creationId xmlns:a16="http://schemas.microsoft.com/office/drawing/2014/main" id="{27AFBE99-EA3B-4180-AACC-D6EB2A900921}"/>
            </a:ext>
          </a:extLst>
        </xdr:cNvPr>
        <xdr:cNvSpPr/>
      </xdr:nvSpPr>
      <xdr:spPr>
        <a:xfrm>
          <a:off x="965200" y="17388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6675B4D-DD8B-4902-801D-CD67159796C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810EDAD-620B-486F-99A1-561C539944E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CEE1F3D-88AB-4766-9E3A-872AF5325B3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055D568-89B6-4537-8589-9F97ABF2A25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3430848-0889-47E6-9372-74D8AD6FC80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6" name="楕円 415">
          <a:extLst>
            <a:ext uri="{FF2B5EF4-FFF2-40B4-BE49-F238E27FC236}">
              <a16:creationId xmlns:a16="http://schemas.microsoft.com/office/drawing/2014/main" id="{21086888-A98F-4CF6-BA1F-E151F8A97188}"/>
            </a:ext>
          </a:extLst>
        </xdr:cNvPr>
        <xdr:cNvSpPr/>
      </xdr:nvSpPr>
      <xdr:spPr>
        <a:xfrm>
          <a:off x="403606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151147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311F4CCF-0860-42B5-9F12-D7B767200F92}"/>
            </a:ext>
          </a:extLst>
        </xdr:cNvPr>
        <xdr:cNvSpPr txBox="1"/>
      </xdr:nvSpPr>
      <xdr:spPr>
        <a:xfrm>
          <a:off x="4124960" y="1741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80263</xdr:rowOff>
    </xdr:from>
    <xdr:to>
      <xdr:col>20</xdr:col>
      <xdr:colOff>38100</xdr:colOff>
      <xdr:row>105</xdr:row>
      <xdr:rowOff>10413</xdr:rowOff>
    </xdr:to>
    <xdr:sp macro="" textlink="">
      <xdr:nvSpPr>
        <xdr:cNvPr id="418" name="楕円 417">
          <a:extLst>
            <a:ext uri="{FF2B5EF4-FFF2-40B4-BE49-F238E27FC236}">
              <a16:creationId xmlns:a16="http://schemas.microsoft.com/office/drawing/2014/main" id="{371CB562-D1EF-4F59-B47C-7E9C82660226}"/>
            </a:ext>
          </a:extLst>
        </xdr:cNvPr>
        <xdr:cNvSpPr/>
      </xdr:nvSpPr>
      <xdr:spPr>
        <a:xfrm>
          <a:off x="3312160" y="17514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131063</xdr:rowOff>
    </xdr:from>
    <xdr:to>
      <xdr:col>24</xdr:col>
      <xdr:colOff>63500</xdr:colOff>
      <xdr:row>105</xdr:row>
      <xdr:rowOff>7620</xdr:rowOff>
    </xdr:to>
    <xdr:cxnSp macro="">
      <xdr:nvCxnSpPr>
        <xdr:cNvPr id="419" name="直線コネクタ 418">
          <a:extLst>
            <a:ext uri="{FF2B5EF4-FFF2-40B4-BE49-F238E27FC236}">
              <a16:creationId xmlns:a16="http://schemas.microsoft.com/office/drawing/2014/main" id="{3F5686C2-0613-4565-BCA3-C79DCE952FF5}"/>
            </a:ext>
          </a:extLst>
        </xdr:cNvPr>
        <xdr:cNvCxnSpPr/>
      </xdr:nvCxnSpPr>
      <xdr:spPr>
        <a:xfrm>
          <a:off x="3355340" y="17565623"/>
          <a:ext cx="7315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34544</xdr:rowOff>
    </xdr:from>
    <xdr:to>
      <xdr:col>15</xdr:col>
      <xdr:colOff>101600</xdr:colOff>
      <xdr:row>104</xdr:row>
      <xdr:rowOff>136144</xdr:rowOff>
    </xdr:to>
    <xdr:sp macro="" textlink="">
      <xdr:nvSpPr>
        <xdr:cNvPr id="420" name="楕円 419">
          <a:extLst>
            <a:ext uri="{FF2B5EF4-FFF2-40B4-BE49-F238E27FC236}">
              <a16:creationId xmlns:a16="http://schemas.microsoft.com/office/drawing/2014/main" id="{567C0A86-3FB3-48F4-ABBD-2C352CA4F030}"/>
            </a:ext>
          </a:extLst>
        </xdr:cNvPr>
        <xdr:cNvSpPr/>
      </xdr:nvSpPr>
      <xdr:spPr>
        <a:xfrm>
          <a:off x="2514600" y="174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85344</xdr:rowOff>
    </xdr:from>
    <xdr:to>
      <xdr:col>19</xdr:col>
      <xdr:colOff>177800</xdr:colOff>
      <xdr:row>104</xdr:row>
      <xdr:rowOff>131063</xdr:rowOff>
    </xdr:to>
    <xdr:cxnSp macro="">
      <xdr:nvCxnSpPr>
        <xdr:cNvPr id="421" name="直線コネクタ 420">
          <a:extLst>
            <a:ext uri="{FF2B5EF4-FFF2-40B4-BE49-F238E27FC236}">
              <a16:creationId xmlns:a16="http://schemas.microsoft.com/office/drawing/2014/main" id="{C9C393CF-1EFF-4C60-A507-03645B420ADF}"/>
            </a:ext>
          </a:extLst>
        </xdr:cNvPr>
        <xdr:cNvCxnSpPr/>
      </xdr:nvCxnSpPr>
      <xdr:spPr>
        <a:xfrm>
          <a:off x="2565400" y="17519904"/>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22" name="楕円 421">
          <a:extLst>
            <a:ext uri="{FF2B5EF4-FFF2-40B4-BE49-F238E27FC236}">
              <a16:creationId xmlns:a16="http://schemas.microsoft.com/office/drawing/2014/main" id="{33D75D2B-446B-405E-8C54-23C79C4F8F14}"/>
            </a:ext>
          </a:extLst>
        </xdr:cNvPr>
        <xdr:cNvSpPr/>
      </xdr:nvSpPr>
      <xdr:spPr>
        <a:xfrm>
          <a:off x="1739900" y="17424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37337</xdr:rowOff>
    </xdr:from>
    <xdr:to>
      <xdr:col>15</xdr:col>
      <xdr:colOff>50800</xdr:colOff>
      <xdr:row>104</xdr:row>
      <xdr:rowOff>85344</xdr:rowOff>
    </xdr:to>
    <xdr:cxnSp macro="">
      <xdr:nvCxnSpPr>
        <xdr:cNvPr id="423" name="直線コネクタ 422">
          <a:extLst>
            <a:ext uri="{FF2B5EF4-FFF2-40B4-BE49-F238E27FC236}">
              <a16:creationId xmlns:a16="http://schemas.microsoft.com/office/drawing/2014/main" id="{9A67AF35-10E9-4717-BA43-3741C0E192DC}"/>
            </a:ext>
          </a:extLst>
        </xdr:cNvPr>
        <xdr:cNvCxnSpPr/>
      </xdr:nvCxnSpPr>
      <xdr:spPr>
        <a:xfrm>
          <a:off x="1790700" y="17471897"/>
          <a:ext cx="7747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116839</xdr:rowOff>
    </xdr:from>
    <xdr:to>
      <xdr:col>6</xdr:col>
      <xdr:colOff>38100</xdr:colOff>
      <xdr:row>104</xdr:row>
      <xdr:rowOff>46989</xdr:rowOff>
    </xdr:to>
    <xdr:sp macro="" textlink="">
      <xdr:nvSpPr>
        <xdr:cNvPr id="424" name="楕円 423">
          <a:extLst>
            <a:ext uri="{FF2B5EF4-FFF2-40B4-BE49-F238E27FC236}">
              <a16:creationId xmlns:a16="http://schemas.microsoft.com/office/drawing/2014/main" id="{127876DB-9127-4507-A808-ECC5B13AF7EB}"/>
            </a:ext>
          </a:extLst>
        </xdr:cNvPr>
        <xdr:cNvSpPr/>
      </xdr:nvSpPr>
      <xdr:spPr>
        <a:xfrm>
          <a:off x="96520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167639</xdr:rowOff>
    </xdr:from>
    <xdr:to>
      <xdr:col>10</xdr:col>
      <xdr:colOff>114300</xdr:colOff>
      <xdr:row>104</xdr:row>
      <xdr:rowOff>37337</xdr:rowOff>
    </xdr:to>
    <xdr:cxnSp macro="">
      <xdr:nvCxnSpPr>
        <xdr:cNvPr id="425" name="直線コネクタ 424">
          <a:extLst>
            <a:ext uri="{FF2B5EF4-FFF2-40B4-BE49-F238E27FC236}">
              <a16:creationId xmlns:a16="http://schemas.microsoft.com/office/drawing/2014/main" id="{616073F2-5278-46A9-9FCC-D7FDBD102A40}"/>
            </a:ext>
          </a:extLst>
        </xdr:cNvPr>
        <xdr:cNvCxnSpPr/>
      </xdr:nvCxnSpPr>
      <xdr:spPr>
        <a:xfrm>
          <a:off x="1008380" y="17434559"/>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6114</xdr:rowOff>
    </xdr:from>
    <xdr:ext cx="405111" cy="259045"/>
    <xdr:sp macro="" textlink="">
      <xdr:nvSpPr>
        <xdr:cNvPr id="426" name="n_1aveValue【港湾・漁港】&#10;有形固定資産減価償却率">
          <a:extLst>
            <a:ext uri="{FF2B5EF4-FFF2-40B4-BE49-F238E27FC236}">
              <a16:creationId xmlns:a16="http://schemas.microsoft.com/office/drawing/2014/main" id="{1714E268-B3F9-4AB5-AFA8-7AF5E22C2C34}"/>
            </a:ext>
          </a:extLst>
        </xdr:cNvPr>
        <xdr:cNvSpPr txBox="1"/>
      </xdr:nvSpPr>
      <xdr:spPr>
        <a:xfrm>
          <a:off x="317056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427" name="n_2aveValue【港湾・漁港】&#10;有形固定資産減価償却率">
          <a:extLst>
            <a:ext uri="{FF2B5EF4-FFF2-40B4-BE49-F238E27FC236}">
              <a16:creationId xmlns:a16="http://schemas.microsoft.com/office/drawing/2014/main" id="{4905ABF9-008D-4BC6-8AC3-3FED56359803}"/>
            </a:ext>
          </a:extLst>
        </xdr:cNvPr>
        <xdr:cNvSpPr txBox="1"/>
      </xdr:nvSpPr>
      <xdr:spPr>
        <a:xfrm>
          <a:off x="2385704" y="1760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122699</xdr:rowOff>
    </xdr:from>
    <xdr:ext cx="405111" cy="259045"/>
    <xdr:sp macro="" textlink="">
      <xdr:nvSpPr>
        <xdr:cNvPr id="428" name="n_3aveValue【港湾・漁港】&#10;有形固定資産減価償却率">
          <a:extLst>
            <a:ext uri="{FF2B5EF4-FFF2-40B4-BE49-F238E27FC236}">
              <a16:creationId xmlns:a16="http://schemas.microsoft.com/office/drawing/2014/main" id="{88B9ADC9-C31B-4C2D-BB55-57CDC0A603B7}"/>
            </a:ext>
          </a:extLst>
        </xdr:cNvPr>
        <xdr:cNvSpPr txBox="1"/>
      </xdr:nvSpPr>
      <xdr:spPr>
        <a:xfrm>
          <a:off x="1611004" y="1755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9" name="n_4aveValue【港湾・漁港】&#10;有形固定資産減価償却率">
          <a:extLst>
            <a:ext uri="{FF2B5EF4-FFF2-40B4-BE49-F238E27FC236}">
              <a16:creationId xmlns:a16="http://schemas.microsoft.com/office/drawing/2014/main" id="{6EC5FAE4-23FA-44BA-89AA-609412E9B2AD}"/>
            </a:ext>
          </a:extLst>
        </xdr:cNvPr>
        <xdr:cNvSpPr txBox="1"/>
      </xdr:nvSpPr>
      <xdr:spPr>
        <a:xfrm>
          <a:off x="836304" y="1747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26940</xdr:rowOff>
    </xdr:from>
    <xdr:ext cx="405111" cy="259045"/>
    <xdr:sp macro="" textlink="">
      <xdr:nvSpPr>
        <xdr:cNvPr id="430" name="n_1mainValue【港湾・漁港】&#10;有形固定資産減価償却率">
          <a:extLst>
            <a:ext uri="{FF2B5EF4-FFF2-40B4-BE49-F238E27FC236}">
              <a16:creationId xmlns:a16="http://schemas.microsoft.com/office/drawing/2014/main" id="{0053446A-9CA9-4C23-BAA1-DF8B8982A8B9}"/>
            </a:ext>
          </a:extLst>
        </xdr:cNvPr>
        <xdr:cNvSpPr txBox="1"/>
      </xdr:nvSpPr>
      <xdr:spPr>
        <a:xfrm>
          <a:off x="3170564" y="1729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152671</xdr:rowOff>
    </xdr:from>
    <xdr:ext cx="405111" cy="259045"/>
    <xdr:sp macro="" textlink="">
      <xdr:nvSpPr>
        <xdr:cNvPr id="431" name="n_2mainValue【港湾・漁港】&#10;有形固定資産減価償却率">
          <a:extLst>
            <a:ext uri="{FF2B5EF4-FFF2-40B4-BE49-F238E27FC236}">
              <a16:creationId xmlns:a16="http://schemas.microsoft.com/office/drawing/2014/main" id="{F33CC2C5-5613-4414-B128-3107C197A6DE}"/>
            </a:ext>
          </a:extLst>
        </xdr:cNvPr>
        <xdr:cNvSpPr txBox="1"/>
      </xdr:nvSpPr>
      <xdr:spPr>
        <a:xfrm>
          <a:off x="238570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432" name="n_3mainValue【港湾・漁港】&#10;有形固定資産減価償却率">
          <a:extLst>
            <a:ext uri="{FF2B5EF4-FFF2-40B4-BE49-F238E27FC236}">
              <a16:creationId xmlns:a16="http://schemas.microsoft.com/office/drawing/2014/main" id="{09EC582E-204E-4E4B-92D1-C7490ADA9CD9}"/>
            </a:ext>
          </a:extLst>
        </xdr:cNvPr>
        <xdr:cNvSpPr txBox="1"/>
      </xdr:nvSpPr>
      <xdr:spPr>
        <a:xfrm>
          <a:off x="1611004" y="1720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63516</xdr:rowOff>
    </xdr:from>
    <xdr:ext cx="405111" cy="259045"/>
    <xdr:sp macro="" textlink="">
      <xdr:nvSpPr>
        <xdr:cNvPr id="433" name="n_4mainValue【港湾・漁港】&#10;有形固定資産減価償却率">
          <a:extLst>
            <a:ext uri="{FF2B5EF4-FFF2-40B4-BE49-F238E27FC236}">
              <a16:creationId xmlns:a16="http://schemas.microsoft.com/office/drawing/2014/main" id="{CD6AE6EC-DBCE-42FD-9E96-322E2D1C5FD2}"/>
            </a:ext>
          </a:extLst>
        </xdr:cNvPr>
        <xdr:cNvSpPr txBox="1"/>
      </xdr:nvSpPr>
      <xdr:spPr>
        <a:xfrm>
          <a:off x="83630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978E2E89-5D1A-4E19-9E40-DE9B627F431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7DD86B48-9439-4BE8-A613-91D20643B27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1A9BD538-24E2-48DA-8DBE-F2C5C97128C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ED1DC51-CE65-47C0-AD72-9353E32A1CA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A92CE3C-7565-4893-945F-BC09C63AB22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7423D496-AA7A-422B-AB69-33BD013EB00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C8D678EE-9237-4A9D-80F3-C904345F218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899A91F-F765-41A5-BD6B-654FDB07626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CD2CDEF2-D102-42B9-857A-170592D3174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D5D61DB-96B1-4B9E-967B-AED1FAE8682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12B3E46E-356F-47C8-A14B-ED4D8A50C20D}"/>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E7D43425-F8C3-4E02-88C2-FE67E7C690FD}"/>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D0D8A9A5-6064-4BE1-AD7C-1F6C650E99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97E45783-9E5C-401D-97BF-9F668B6D3A98}"/>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A0C383B5-60EB-4F60-96C6-F2215BEF42F7}"/>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E0FC3CD1-BED9-413E-AEFF-5F0862DFA0E6}"/>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4E70040-2866-49CF-A97B-CAB7BCDA1AC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86B39003-C420-40A5-B85A-3C0A6C89619A}"/>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43327D70-81C9-46CB-962D-C37B236EEF2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E8C72EA5-0478-4A23-B244-CDCE3AB5B681}"/>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A44BE789-BE9C-4852-B061-0852DC830E5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152955</xdr:rowOff>
    </xdr:from>
    <xdr:to>
      <xdr:col>54</xdr:col>
      <xdr:colOff>189865</xdr:colOff>
      <xdr:row>108</xdr:row>
      <xdr:rowOff>74225</xdr:rowOff>
    </xdr:to>
    <xdr:cxnSp macro="">
      <xdr:nvCxnSpPr>
        <xdr:cNvPr id="455" name="直線コネクタ 454">
          <a:extLst>
            <a:ext uri="{FF2B5EF4-FFF2-40B4-BE49-F238E27FC236}">
              <a16:creationId xmlns:a16="http://schemas.microsoft.com/office/drawing/2014/main" id="{2E22662C-1051-4F8D-BEED-274BABC4F6A1}"/>
            </a:ext>
          </a:extLst>
        </xdr:cNvPr>
        <xdr:cNvCxnSpPr/>
      </xdr:nvCxnSpPr>
      <xdr:spPr>
        <a:xfrm flipV="1">
          <a:off x="9219565" y="16749315"/>
          <a:ext cx="0" cy="143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78052</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7D462874-5677-4C78-9C4C-DA8940E1DA7F}"/>
            </a:ext>
          </a:extLst>
        </xdr:cNvPr>
        <xdr:cNvSpPr txBox="1"/>
      </xdr:nvSpPr>
      <xdr:spPr>
        <a:xfrm>
          <a:off x="9258300" y="18183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74225</xdr:rowOff>
    </xdr:from>
    <xdr:to>
      <xdr:col>55</xdr:col>
      <xdr:colOff>88900</xdr:colOff>
      <xdr:row>108</xdr:row>
      <xdr:rowOff>74225</xdr:rowOff>
    </xdr:to>
    <xdr:cxnSp macro="">
      <xdr:nvCxnSpPr>
        <xdr:cNvPr id="457" name="直線コネクタ 456">
          <a:extLst>
            <a:ext uri="{FF2B5EF4-FFF2-40B4-BE49-F238E27FC236}">
              <a16:creationId xmlns:a16="http://schemas.microsoft.com/office/drawing/2014/main" id="{D13B6A62-B92B-4178-AD22-81099859230D}"/>
            </a:ext>
          </a:extLst>
        </xdr:cNvPr>
        <xdr:cNvCxnSpPr/>
      </xdr:nvCxnSpPr>
      <xdr:spPr>
        <a:xfrm>
          <a:off x="9154160" y="18179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99632</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A285122B-A301-4C2A-99A6-A4A8FBF48AFA}"/>
            </a:ext>
          </a:extLst>
        </xdr:cNvPr>
        <xdr:cNvSpPr txBox="1"/>
      </xdr:nvSpPr>
      <xdr:spPr>
        <a:xfrm>
          <a:off x="9258300" y="1652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152955</xdr:rowOff>
    </xdr:from>
    <xdr:to>
      <xdr:col>55</xdr:col>
      <xdr:colOff>88900</xdr:colOff>
      <xdr:row>99</xdr:row>
      <xdr:rowOff>152955</xdr:rowOff>
    </xdr:to>
    <xdr:cxnSp macro="">
      <xdr:nvCxnSpPr>
        <xdr:cNvPr id="459" name="直線コネクタ 458">
          <a:extLst>
            <a:ext uri="{FF2B5EF4-FFF2-40B4-BE49-F238E27FC236}">
              <a16:creationId xmlns:a16="http://schemas.microsoft.com/office/drawing/2014/main" id="{91545F63-E02D-4080-A710-7E37D91B4D58}"/>
            </a:ext>
          </a:extLst>
        </xdr:cNvPr>
        <xdr:cNvCxnSpPr/>
      </xdr:nvCxnSpPr>
      <xdr:spPr>
        <a:xfrm>
          <a:off x="9154160" y="16749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141701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F7BF939E-A715-4EA4-B948-506A8C43824D}"/>
            </a:ext>
          </a:extLst>
        </xdr:cNvPr>
        <xdr:cNvSpPr txBox="1"/>
      </xdr:nvSpPr>
      <xdr:spPr>
        <a:xfrm>
          <a:off x="9258300" y="1774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163274</xdr:rowOff>
    </xdr:from>
    <xdr:to>
      <xdr:col>55</xdr:col>
      <xdr:colOff>50800</xdr:colOff>
      <xdr:row>106</xdr:row>
      <xdr:rowOff>93424</xdr:rowOff>
    </xdr:to>
    <xdr:sp macro="" textlink="">
      <xdr:nvSpPr>
        <xdr:cNvPr id="461" name="フローチャート: 判断 460">
          <a:extLst>
            <a:ext uri="{FF2B5EF4-FFF2-40B4-BE49-F238E27FC236}">
              <a16:creationId xmlns:a16="http://schemas.microsoft.com/office/drawing/2014/main" id="{258A68AE-1D7A-48B4-95E7-1F12C5E32DF1}"/>
            </a:ext>
          </a:extLst>
        </xdr:cNvPr>
        <xdr:cNvSpPr/>
      </xdr:nvSpPr>
      <xdr:spPr>
        <a:xfrm>
          <a:off x="9192260" y="17765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164027</xdr:rowOff>
    </xdr:from>
    <xdr:to>
      <xdr:col>50</xdr:col>
      <xdr:colOff>165100</xdr:colOff>
      <xdr:row>106</xdr:row>
      <xdr:rowOff>94177</xdr:rowOff>
    </xdr:to>
    <xdr:sp macro="" textlink="">
      <xdr:nvSpPr>
        <xdr:cNvPr id="462" name="フローチャート: 判断 461">
          <a:extLst>
            <a:ext uri="{FF2B5EF4-FFF2-40B4-BE49-F238E27FC236}">
              <a16:creationId xmlns:a16="http://schemas.microsoft.com/office/drawing/2014/main" id="{556E4DB0-3A83-46EB-A827-EB86D22573A8}"/>
            </a:ext>
          </a:extLst>
        </xdr:cNvPr>
        <xdr:cNvSpPr/>
      </xdr:nvSpPr>
      <xdr:spPr>
        <a:xfrm>
          <a:off x="8445500" y="17766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78499</xdr:rowOff>
    </xdr:from>
    <xdr:to>
      <xdr:col>46</xdr:col>
      <xdr:colOff>38100</xdr:colOff>
      <xdr:row>106</xdr:row>
      <xdr:rowOff>8649</xdr:rowOff>
    </xdr:to>
    <xdr:sp macro="" textlink="">
      <xdr:nvSpPr>
        <xdr:cNvPr id="463" name="フローチャート: 判断 462">
          <a:extLst>
            <a:ext uri="{FF2B5EF4-FFF2-40B4-BE49-F238E27FC236}">
              <a16:creationId xmlns:a16="http://schemas.microsoft.com/office/drawing/2014/main" id="{52F678C3-91DD-4E1E-81E9-AE424E3DF27C}"/>
            </a:ext>
          </a:extLst>
        </xdr:cNvPr>
        <xdr:cNvSpPr/>
      </xdr:nvSpPr>
      <xdr:spPr>
        <a:xfrm>
          <a:off x="7670800" y="17680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69675</xdr:rowOff>
    </xdr:from>
    <xdr:to>
      <xdr:col>41</xdr:col>
      <xdr:colOff>101600</xdr:colOff>
      <xdr:row>105</xdr:row>
      <xdr:rowOff>171275</xdr:rowOff>
    </xdr:to>
    <xdr:sp macro="" textlink="">
      <xdr:nvSpPr>
        <xdr:cNvPr id="464" name="フローチャート: 判断 463">
          <a:extLst>
            <a:ext uri="{FF2B5EF4-FFF2-40B4-BE49-F238E27FC236}">
              <a16:creationId xmlns:a16="http://schemas.microsoft.com/office/drawing/2014/main" id="{9BE07E57-5FCF-4580-8D62-59F7EBC261B4}"/>
            </a:ext>
          </a:extLst>
        </xdr:cNvPr>
        <xdr:cNvSpPr/>
      </xdr:nvSpPr>
      <xdr:spPr>
        <a:xfrm>
          <a:off x="6873240" y="1767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119999</xdr:rowOff>
    </xdr:from>
    <xdr:to>
      <xdr:col>36</xdr:col>
      <xdr:colOff>165100</xdr:colOff>
      <xdr:row>106</xdr:row>
      <xdr:rowOff>50149</xdr:rowOff>
    </xdr:to>
    <xdr:sp macro="" textlink="">
      <xdr:nvSpPr>
        <xdr:cNvPr id="465" name="フローチャート: 判断 464">
          <a:extLst>
            <a:ext uri="{FF2B5EF4-FFF2-40B4-BE49-F238E27FC236}">
              <a16:creationId xmlns:a16="http://schemas.microsoft.com/office/drawing/2014/main" id="{192DE778-FA36-4DBD-88E7-302BDE356415}"/>
            </a:ext>
          </a:extLst>
        </xdr:cNvPr>
        <xdr:cNvSpPr/>
      </xdr:nvSpPr>
      <xdr:spPr>
        <a:xfrm>
          <a:off x="6098540" y="17722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B6ACC68-8EEE-47A4-B40E-F7E0CAF311D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EB3AB85-C7DF-4850-8DC1-2A8CC6C54CB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0D26FF3-E3BA-419F-9509-8A9BF678F28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713A68C-6E3F-4908-94DE-EB8CE50EEF5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D92FC5E-00AB-4175-80F0-03267BB1C6E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102155</xdr:rowOff>
    </xdr:from>
    <xdr:to>
      <xdr:col>55</xdr:col>
      <xdr:colOff>50800</xdr:colOff>
      <xdr:row>100</xdr:row>
      <xdr:rowOff>32305</xdr:rowOff>
    </xdr:to>
    <xdr:sp macro="" textlink="">
      <xdr:nvSpPr>
        <xdr:cNvPr id="471" name="楕円 470">
          <a:extLst>
            <a:ext uri="{FF2B5EF4-FFF2-40B4-BE49-F238E27FC236}">
              <a16:creationId xmlns:a16="http://schemas.microsoft.com/office/drawing/2014/main" id="{EE6E4C0A-1D0C-430E-8109-40CD2E860342}"/>
            </a:ext>
          </a:extLst>
        </xdr:cNvPr>
        <xdr:cNvSpPr/>
      </xdr:nvSpPr>
      <xdr:spPr>
        <a:xfrm>
          <a:off x="9192260" y="16698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55182</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E7232B05-231C-4BA5-A7E3-B445967C1A68}"/>
            </a:ext>
          </a:extLst>
        </xdr:cNvPr>
        <xdr:cNvSpPr txBox="1"/>
      </xdr:nvSpPr>
      <xdr:spPr>
        <a:xfrm>
          <a:off x="9258300" y="1665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117188</xdr:rowOff>
    </xdr:from>
    <xdr:to>
      <xdr:col>50</xdr:col>
      <xdr:colOff>165100</xdr:colOff>
      <xdr:row>100</xdr:row>
      <xdr:rowOff>47338</xdr:rowOff>
    </xdr:to>
    <xdr:sp macro="" textlink="">
      <xdr:nvSpPr>
        <xdr:cNvPr id="473" name="楕円 472">
          <a:extLst>
            <a:ext uri="{FF2B5EF4-FFF2-40B4-BE49-F238E27FC236}">
              <a16:creationId xmlns:a16="http://schemas.microsoft.com/office/drawing/2014/main" id="{01F9686C-E625-4F3F-B688-BCDCB3E41CF2}"/>
            </a:ext>
          </a:extLst>
        </xdr:cNvPr>
        <xdr:cNvSpPr/>
      </xdr:nvSpPr>
      <xdr:spPr>
        <a:xfrm>
          <a:off x="8445500" y="16713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152955</xdr:rowOff>
    </xdr:from>
    <xdr:to>
      <xdr:col>55</xdr:col>
      <xdr:colOff>0</xdr:colOff>
      <xdr:row>99</xdr:row>
      <xdr:rowOff>167988</xdr:rowOff>
    </xdr:to>
    <xdr:cxnSp macro="">
      <xdr:nvCxnSpPr>
        <xdr:cNvPr id="474" name="直線コネクタ 473">
          <a:extLst>
            <a:ext uri="{FF2B5EF4-FFF2-40B4-BE49-F238E27FC236}">
              <a16:creationId xmlns:a16="http://schemas.microsoft.com/office/drawing/2014/main" id="{9E8490B3-AE2C-4695-BC8C-B66F68B18165}"/>
            </a:ext>
          </a:extLst>
        </xdr:cNvPr>
        <xdr:cNvCxnSpPr/>
      </xdr:nvCxnSpPr>
      <xdr:spPr>
        <a:xfrm flipV="1">
          <a:off x="8496300" y="16749315"/>
          <a:ext cx="7239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132330</xdr:rowOff>
    </xdr:from>
    <xdr:to>
      <xdr:col>46</xdr:col>
      <xdr:colOff>38100</xdr:colOff>
      <xdr:row>100</xdr:row>
      <xdr:rowOff>62480</xdr:rowOff>
    </xdr:to>
    <xdr:sp macro="" textlink="">
      <xdr:nvSpPr>
        <xdr:cNvPr id="475" name="楕円 474">
          <a:extLst>
            <a:ext uri="{FF2B5EF4-FFF2-40B4-BE49-F238E27FC236}">
              <a16:creationId xmlns:a16="http://schemas.microsoft.com/office/drawing/2014/main" id="{AF10E639-E7C7-4380-8813-73B062A0A229}"/>
            </a:ext>
          </a:extLst>
        </xdr:cNvPr>
        <xdr:cNvSpPr/>
      </xdr:nvSpPr>
      <xdr:spPr>
        <a:xfrm>
          <a:off x="7670800" y="1672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167988</xdr:rowOff>
    </xdr:from>
    <xdr:to>
      <xdr:col>50</xdr:col>
      <xdr:colOff>114300</xdr:colOff>
      <xdr:row>100</xdr:row>
      <xdr:rowOff>11680</xdr:rowOff>
    </xdr:to>
    <xdr:cxnSp macro="">
      <xdr:nvCxnSpPr>
        <xdr:cNvPr id="476" name="直線コネクタ 475">
          <a:extLst>
            <a:ext uri="{FF2B5EF4-FFF2-40B4-BE49-F238E27FC236}">
              <a16:creationId xmlns:a16="http://schemas.microsoft.com/office/drawing/2014/main" id="{5AAE85E9-A5EC-421C-8332-45B1191767BE}"/>
            </a:ext>
          </a:extLst>
        </xdr:cNvPr>
        <xdr:cNvCxnSpPr/>
      </xdr:nvCxnSpPr>
      <xdr:spPr>
        <a:xfrm flipV="1">
          <a:off x="7713980" y="16764348"/>
          <a:ext cx="78232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158583</xdr:rowOff>
    </xdr:from>
    <xdr:to>
      <xdr:col>41</xdr:col>
      <xdr:colOff>101600</xdr:colOff>
      <xdr:row>100</xdr:row>
      <xdr:rowOff>88733</xdr:rowOff>
    </xdr:to>
    <xdr:sp macro="" textlink="">
      <xdr:nvSpPr>
        <xdr:cNvPr id="477" name="楕円 476">
          <a:extLst>
            <a:ext uri="{FF2B5EF4-FFF2-40B4-BE49-F238E27FC236}">
              <a16:creationId xmlns:a16="http://schemas.microsoft.com/office/drawing/2014/main" id="{4DE25B6E-A363-4D37-9BA3-7842019036D9}"/>
            </a:ext>
          </a:extLst>
        </xdr:cNvPr>
        <xdr:cNvSpPr/>
      </xdr:nvSpPr>
      <xdr:spPr>
        <a:xfrm>
          <a:off x="6873240" y="16754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11680</xdr:rowOff>
    </xdr:from>
    <xdr:to>
      <xdr:col>45</xdr:col>
      <xdr:colOff>177800</xdr:colOff>
      <xdr:row>100</xdr:row>
      <xdr:rowOff>37933</xdr:rowOff>
    </xdr:to>
    <xdr:cxnSp macro="">
      <xdr:nvCxnSpPr>
        <xdr:cNvPr id="478" name="直線コネクタ 477">
          <a:extLst>
            <a:ext uri="{FF2B5EF4-FFF2-40B4-BE49-F238E27FC236}">
              <a16:creationId xmlns:a16="http://schemas.microsoft.com/office/drawing/2014/main" id="{75A2CED9-9098-404F-ABB7-9878C5C2F2A8}"/>
            </a:ext>
          </a:extLst>
        </xdr:cNvPr>
        <xdr:cNvCxnSpPr/>
      </xdr:nvCxnSpPr>
      <xdr:spPr>
        <a:xfrm flipV="1">
          <a:off x="6924040" y="16775680"/>
          <a:ext cx="789940" cy="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15456</xdr:rowOff>
    </xdr:from>
    <xdr:to>
      <xdr:col>36</xdr:col>
      <xdr:colOff>165100</xdr:colOff>
      <xdr:row>100</xdr:row>
      <xdr:rowOff>117056</xdr:rowOff>
    </xdr:to>
    <xdr:sp macro="" textlink="">
      <xdr:nvSpPr>
        <xdr:cNvPr id="479" name="楕円 478">
          <a:extLst>
            <a:ext uri="{FF2B5EF4-FFF2-40B4-BE49-F238E27FC236}">
              <a16:creationId xmlns:a16="http://schemas.microsoft.com/office/drawing/2014/main" id="{C5AEF0FF-2170-4FBE-A639-0E611C8D7229}"/>
            </a:ext>
          </a:extLst>
        </xdr:cNvPr>
        <xdr:cNvSpPr/>
      </xdr:nvSpPr>
      <xdr:spPr>
        <a:xfrm>
          <a:off x="6098540" y="16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37933</xdr:rowOff>
    </xdr:from>
    <xdr:to>
      <xdr:col>41</xdr:col>
      <xdr:colOff>50800</xdr:colOff>
      <xdr:row>100</xdr:row>
      <xdr:rowOff>66256</xdr:rowOff>
    </xdr:to>
    <xdr:cxnSp macro="">
      <xdr:nvCxnSpPr>
        <xdr:cNvPr id="480" name="直線コネクタ 479">
          <a:extLst>
            <a:ext uri="{FF2B5EF4-FFF2-40B4-BE49-F238E27FC236}">
              <a16:creationId xmlns:a16="http://schemas.microsoft.com/office/drawing/2014/main" id="{2DC685F2-F540-47C0-B35F-B5BDF49E92A3}"/>
            </a:ext>
          </a:extLst>
        </xdr:cNvPr>
        <xdr:cNvCxnSpPr/>
      </xdr:nvCxnSpPr>
      <xdr:spPr>
        <a:xfrm flipV="1">
          <a:off x="6149340" y="16801933"/>
          <a:ext cx="7747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85304</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F5483759-CDB1-4A61-92CC-015E0633FEF2}"/>
            </a:ext>
          </a:extLst>
        </xdr:cNvPr>
        <xdr:cNvSpPr txBox="1"/>
      </xdr:nvSpPr>
      <xdr:spPr>
        <a:xfrm>
          <a:off x="8239271" y="1785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171226</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73859EAB-24C7-4264-B2CA-0FA819466276}"/>
            </a:ext>
          </a:extLst>
        </xdr:cNvPr>
        <xdr:cNvSpPr txBox="1"/>
      </xdr:nvSpPr>
      <xdr:spPr>
        <a:xfrm>
          <a:off x="7444955" y="177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162402</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83E9F266-5079-4AEA-817C-8FE7DF119676}"/>
            </a:ext>
          </a:extLst>
        </xdr:cNvPr>
        <xdr:cNvSpPr txBox="1"/>
      </xdr:nvSpPr>
      <xdr:spPr>
        <a:xfrm>
          <a:off x="6670255" y="1776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41276</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2D6E3AD1-2DBA-4AA3-BBCC-059DF6DBA017}"/>
            </a:ext>
          </a:extLst>
        </xdr:cNvPr>
        <xdr:cNvSpPr txBox="1"/>
      </xdr:nvSpPr>
      <xdr:spPr>
        <a:xfrm>
          <a:off x="5905011" y="178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63865</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6B3971BA-6226-4B1E-99EB-77B61BDBC1E6}"/>
            </a:ext>
          </a:extLst>
        </xdr:cNvPr>
        <xdr:cNvSpPr txBox="1"/>
      </xdr:nvSpPr>
      <xdr:spPr>
        <a:xfrm>
          <a:off x="8214575" y="1649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79007</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2A3953BC-FB57-402D-A7AD-4F79BFC864DE}"/>
            </a:ext>
          </a:extLst>
        </xdr:cNvPr>
        <xdr:cNvSpPr txBox="1"/>
      </xdr:nvSpPr>
      <xdr:spPr>
        <a:xfrm>
          <a:off x="7444955" y="165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105260</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5DCBA6F1-F79D-4C85-B7B9-246BE3B62972}"/>
            </a:ext>
          </a:extLst>
        </xdr:cNvPr>
        <xdr:cNvSpPr txBox="1"/>
      </xdr:nvSpPr>
      <xdr:spPr>
        <a:xfrm>
          <a:off x="6670255" y="1653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133583</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D2742E44-9127-4030-AE30-4E9036798E61}"/>
            </a:ext>
          </a:extLst>
        </xdr:cNvPr>
        <xdr:cNvSpPr txBox="1"/>
      </xdr:nvSpPr>
      <xdr:spPr>
        <a:xfrm>
          <a:off x="5872695" y="165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B5870412-F0DC-4972-92EA-C848CDA4DA6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EB6260E4-CAE5-473A-B86A-0BC3B9BDA9C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65C80D59-222E-45E9-88E6-028A12C02F8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181F25F-E583-4A16-A409-678189E79AA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925E656F-C775-45B7-9E95-C30046DB71D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9794C1D8-76F0-435E-93A1-33A81B63CCB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18A56CC5-FAB0-4FAF-917C-5210F08E1E2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AD5D827C-3EB6-4A27-A186-BECA0AEFFC9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75F346CC-24BC-49BF-81D2-F7749AC5373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EC45EE4A-7035-4A95-99C5-5E64908EDDD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2B1FABCC-E2F1-41A0-835F-8B2EDF2D2F5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995C83CD-DB65-4544-9CD7-F2C794A5EAD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12A2113B-489F-4E75-84AC-67EBC5C7575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E2D7088D-2069-4A4F-B541-F7B3C01B646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A58B2481-93D0-49E4-A11F-DB4D5C603D6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A9A53E31-EEFB-4DD8-9F36-67440178CF8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9C469C-2D85-4BA0-B030-29CEFF32936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CBA1DBF3-50F4-4241-9542-9E0D9988566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966370EE-02AD-4E82-B184-7D7BD97E5BC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B73A4433-F176-4667-AD51-27975FF789F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E01A2B62-F19E-4B93-BE70-7806C5A73B6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ACDC5CA8-09BE-424E-83E3-0405C8EA139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BD5E6626-6CB6-4898-9DA1-D9B8803125B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1A9C9AE2-9117-4B64-9563-22ABD64EA86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A2DBF6EF-49E2-4EC2-9D6C-82CED22BD46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E01BE782-D2B3-4DA5-A568-2F27E860C2B1}"/>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CB63C074-8B65-42E9-954A-125521B4881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528F7C57-9C64-4854-9AC7-BB1B013409C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8A4DBC66-0A30-43C4-A2FE-A1B5A415E6FB}"/>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18" name="直線コネクタ 517">
          <a:extLst>
            <a:ext uri="{FF2B5EF4-FFF2-40B4-BE49-F238E27FC236}">
              <a16:creationId xmlns:a16="http://schemas.microsoft.com/office/drawing/2014/main" id="{A2280F54-ADBF-4EDC-8073-8E1AD8C93D6F}"/>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D4E3E404-F10E-4D43-B384-F3F08E8BCB79}"/>
            </a:ext>
          </a:extLst>
        </xdr:cNvPr>
        <xdr:cNvSpPr txBox="1"/>
      </xdr:nvSpPr>
      <xdr:spPr>
        <a:xfrm>
          <a:off x="14414500" y="636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20" name="フローチャート: 判断 519">
          <a:extLst>
            <a:ext uri="{FF2B5EF4-FFF2-40B4-BE49-F238E27FC236}">
              <a16:creationId xmlns:a16="http://schemas.microsoft.com/office/drawing/2014/main" id="{74C54088-A0DE-4F21-9193-C1290919FB64}"/>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521" name="フローチャート: 判断 520">
          <a:extLst>
            <a:ext uri="{FF2B5EF4-FFF2-40B4-BE49-F238E27FC236}">
              <a16:creationId xmlns:a16="http://schemas.microsoft.com/office/drawing/2014/main" id="{113F5AD7-D1A9-4F58-AF5A-AEA5D106B8C6}"/>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22" name="フローチャート: 判断 521">
          <a:extLst>
            <a:ext uri="{FF2B5EF4-FFF2-40B4-BE49-F238E27FC236}">
              <a16:creationId xmlns:a16="http://schemas.microsoft.com/office/drawing/2014/main" id="{6F6CE870-33D6-4B1D-AA95-AF748FD8CBD8}"/>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523" name="フローチャート: 判断 522">
          <a:extLst>
            <a:ext uri="{FF2B5EF4-FFF2-40B4-BE49-F238E27FC236}">
              <a16:creationId xmlns:a16="http://schemas.microsoft.com/office/drawing/2014/main" id="{0F1E3F4B-36B4-4236-A8C6-B1044C123623}"/>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4" name="フローチャート: 判断 523">
          <a:extLst>
            <a:ext uri="{FF2B5EF4-FFF2-40B4-BE49-F238E27FC236}">
              <a16:creationId xmlns:a16="http://schemas.microsoft.com/office/drawing/2014/main" id="{A0E93B2C-93D4-4952-A597-05A4267864C3}"/>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EC34411-B053-47DB-852C-51390BA3E39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1689101-A1BC-4DA1-BEE7-2D552197BA7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0AD83DE-DAB2-47F5-BC81-2C45B352313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72F9A91-FB17-4D40-A294-1AF260FEA4D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5EEAC0C-1D6A-4CF6-9125-6CBB7F62F19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131536</xdr:rowOff>
    </xdr:from>
    <xdr:to>
      <xdr:col>85</xdr:col>
      <xdr:colOff>177800</xdr:colOff>
      <xdr:row>38</xdr:row>
      <xdr:rowOff>61686</xdr:rowOff>
    </xdr:to>
    <xdr:sp macro="" textlink="">
      <xdr:nvSpPr>
        <xdr:cNvPr id="530" name="楕円 529">
          <a:extLst>
            <a:ext uri="{FF2B5EF4-FFF2-40B4-BE49-F238E27FC236}">
              <a16:creationId xmlns:a16="http://schemas.microsoft.com/office/drawing/2014/main" id="{6F064B2D-97C3-49BE-B610-5E53CA128CF3}"/>
            </a:ext>
          </a:extLst>
        </xdr:cNvPr>
        <xdr:cNvSpPr/>
      </xdr:nvSpPr>
      <xdr:spPr>
        <a:xfrm>
          <a:off x="14325600" y="63342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154413</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C2C08C36-986D-443F-BBB7-4F03446495BD}"/>
            </a:ext>
          </a:extLst>
        </xdr:cNvPr>
        <xdr:cNvSpPr txBox="1"/>
      </xdr:nvSpPr>
      <xdr:spPr>
        <a:xfrm>
          <a:off x="144145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84183</xdr:rowOff>
    </xdr:from>
    <xdr:to>
      <xdr:col>81</xdr:col>
      <xdr:colOff>101600</xdr:colOff>
      <xdr:row>39</xdr:row>
      <xdr:rowOff>14333</xdr:rowOff>
    </xdr:to>
    <xdr:sp macro="" textlink="">
      <xdr:nvSpPr>
        <xdr:cNvPr id="532" name="楕円 531">
          <a:extLst>
            <a:ext uri="{FF2B5EF4-FFF2-40B4-BE49-F238E27FC236}">
              <a16:creationId xmlns:a16="http://schemas.microsoft.com/office/drawing/2014/main" id="{08BF3C3F-D2D1-4654-9DE7-FB89F9B442B3}"/>
            </a:ext>
          </a:extLst>
        </xdr:cNvPr>
        <xdr:cNvSpPr/>
      </xdr:nvSpPr>
      <xdr:spPr>
        <a:xfrm>
          <a:off x="13578840" y="645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xdr:rowOff>
    </xdr:from>
    <xdr:to>
      <xdr:col>85</xdr:col>
      <xdr:colOff>127000</xdr:colOff>
      <xdr:row>38</xdr:row>
      <xdr:rowOff>134983</xdr:rowOff>
    </xdr:to>
    <xdr:cxnSp macro="">
      <xdr:nvCxnSpPr>
        <xdr:cNvPr id="533" name="直線コネクタ 532">
          <a:extLst>
            <a:ext uri="{FF2B5EF4-FFF2-40B4-BE49-F238E27FC236}">
              <a16:creationId xmlns:a16="http://schemas.microsoft.com/office/drawing/2014/main" id="{5F5978F0-6EDD-4686-8870-F531CC6067AC}"/>
            </a:ext>
          </a:extLst>
        </xdr:cNvPr>
        <xdr:cNvCxnSpPr/>
      </xdr:nvCxnSpPr>
      <xdr:spPr>
        <a:xfrm flipV="1">
          <a:off x="13629640" y="6381205"/>
          <a:ext cx="74676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34" name="楕円 533">
          <a:extLst>
            <a:ext uri="{FF2B5EF4-FFF2-40B4-BE49-F238E27FC236}">
              <a16:creationId xmlns:a16="http://schemas.microsoft.com/office/drawing/2014/main" id="{8A62130C-1E1A-4F35-9EA7-84413EDBE742}"/>
            </a:ext>
          </a:extLst>
        </xdr:cNvPr>
        <xdr:cNvSpPr/>
      </xdr:nvSpPr>
      <xdr:spPr>
        <a:xfrm>
          <a:off x="12804140" y="64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81099</xdr:rowOff>
    </xdr:from>
    <xdr:to>
      <xdr:col>81</xdr:col>
      <xdr:colOff>50800</xdr:colOff>
      <xdr:row>38</xdr:row>
      <xdr:rowOff>134983</xdr:rowOff>
    </xdr:to>
    <xdr:cxnSp macro="">
      <xdr:nvCxnSpPr>
        <xdr:cNvPr id="535" name="直線コネクタ 534">
          <a:extLst>
            <a:ext uri="{FF2B5EF4-FFF2-40B4-BE49-F238E27FC236}">
              <a16:creationId xmlns:a16="http://schemas.microsoft.com/office/drawing/2014/main" id="{87DDA8E8-4D0B-420A-8457-4F0724E6734C}"/>
            </a:ext>
          </a:extLst>
        </xdr:cNvPr>
        <xdr:cNvCxnSpPr/>
      </xdr:nvCxnSpPr>
      <xdr:spPr>
        <a:xfrm>
          <a:off x="12854940" y="6451419"/>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536" name="楕円 535">
          <a:extLst>
            <a:ext uri="{FF2B5EF4-FFF2-40B4-BE49-F238E27FC236}">
              <a16:creationId xmlns:a16="http://schemas.microsoft.com/office/drawing/2014/main" id="{CBB2CF7E-1D65-4EC3-8CC3-AE0ECCDEEF7B}"/>
            </a:ext>
          </a:extLst>
        </xdr:cNvPr>
        <xdr:cNvSpPr/>
      </xdr:nvSpPr>
      <xdr:spPr>
        <a:xfrm>
          <a:off x="12029440" y="6352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81099</xdr:rowOff>
    </xdr:to>
    <xdr:cxnSp macro="">
      <xdr:nvCxnSpPr>
        <xdr:cNvPr id="537" name="直線コネクタ 536">
          <a:extLst>
            <a:ext uri="{FF2B5EF4-FFF2-40B4-BE49-F238E27FC236}">
              <a16:creationId xmlns:a16="http://schemas.microsoft.com/office/drawing/2014/main" id="{E8E0985A-AD45-40F7-8F66-41E77F47061C}"/>
            </a:ext>
          </a:extLst>
        </xdr:cNvPr>
        <xdr:cNvCxnSpPr/>
      </xdr:nvCxnSpPr>
      <xdr:spPr>
        <a:xfrm>
          <a:off x="12072620" y="6399167"/>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100511</xdr:rowOff>
    </xdr:from>
    <xdr:to>
      <xdr:col>67</xdr:col>
      <xdr:colOff>101600</xdr:colOff>
      <xdr:row>38</xdr:row>
      <xdr:rowOff>30662</xdr:rowOff>
    </xdr:to>
    <xdr:sp macro="" textlink="">
      <xdr:nvSpPr>
        <xdr:cNvPr id="538" name="楕円 537">
          <a:extLst>
            <a:ext uri="{FF2B5EF4-FFF2-40B4-BE49-F238E27FC236}">
              <a16:creationId xmlns:a16="http://schemas.microsoft.com/office/drawing/2014/main" id="{83338131-3377-4FD6-941F-C8426027EE10}"/>
            </a:ext>
          </a:extLst>
        </xdr:cNvPr>
        <xdr:cNvSpPr/>
      </xdr:nvSpPr>
      <xdr:spPr>
        <a:xfrm>
          <a:off x="11231880" y="63031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28847</xdr:rowOff>
    </xdr:to>
    <xdr:cxnSp macro="">
      <xdr:nvCxnSpPr>
        <xdr:cNvPr id="539" name="直線コネクタ 538">
          <a:extLst>
            <a:ext uri="{FF2B5EF4-FFF2-40B4-BE49-F238E27FC236}">
              <a16:creationId xmlns:a16="http://schemas.microsoft.com/office/drawing/2014/main" id="{DA195168-B9A6-483C-AA01-AD2F0E05CC83}"/>
            </a:ext>
          </a:extLst>
        </xdr:cNvPr>
        <xdr:cNvCxnSpPr/>
      </xdr:nvCxnSpPr>
      <xdr:spPr>
        <a:xfrm>
          <a:off x="11282680" y="6353991"/>
          <a:ext cx="78994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98665F3D-2EE7-4913-8D4C-7BB93C641763}"/>
            </a:ext>
          </a:extLst>
        </xdr:cNvPr>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1C8033AC-3529-417C-9376-7A751562C7BF}"/>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FC50A108-9FE4-4DD1-959E-B0988BBBB71F}"/>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4A8C8E46-7906-4483-A6FB-201B9B855EA6}"/>
            </a:ext>
          </a:extLst>
        </xdr:cNvPr>
        <xdr:cNvSpPr txBox="1"/>
      </xdr:nvSpPr>
      <xdr:spPr>
        <a:xfrm>
          <a:off x="1110298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5460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DF407227-F33D-4B6C-9662-2A43C09EA721}"/>
            </a:ext>
          </a:extLst>
        </xdr:cNvPr>
        <xdr:cNvSpPr txBox="1"/>
      </xdr:nvSpPr>
      <xdr:spPr>
        <a:xfrm>
          <a:off x="134372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AAACDC97-0FDA-4400-AF94-858F4BBFE255}"/>
            </a:ext>
          </a:extLst>
        </xdr:cNvPr>
        <xdr:cNvSpPr txBox="1"/>
      </xdr:nvSpPr>
      <xdr:spPr>
        <a:xfrm>
          <a:off x="1267524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F6F5BA84-3EC7-41B0-9077-C19F0355828C}"/>
            </a:ext>
          </a:extLst>
        </xdr:cNvPr>
        <xdr:cNvSpPr txBox="1"/>
      </xdr:nvSpPr>
      <xdr:spPr>
        <a:xfrm>
          <a:off x="119005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A2404110-DCEE-4704-BFFF-91EAF426C1F8}"/>
            </a:ext>
          </a:extLst>
        </xdr:cNvPr>
        <xdr:cNvSpPr txBox="1"/>
      </xdr:nvSpPr>
      <xdr:spPr>
        <a:xfrm>
          <a:off x="1110298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73488EA8-DBC7-4726-953E-7FA5E14297E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F80BD854-C62F-4C99-8205-E815827FD86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28BFCBCF-4D8B-417A-B0C4-3A520C8EB19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CB482A1-2170-4E11-AC1F-BFF8644CBEF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42F1AEBB-99E8-4E14-A7BA-39EA6CD695D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6D2A690B-66B0-4571-9310-10405B37390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BFBF94-5771-492A-9FF0-E3F68AC68EE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E02CAAA6-59F5-4B92-AEC1-97F1C61AE6A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C4FFFD6F-152B-49E3-8773-FC048AD0892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10DED78-6637-4194-9D4F-A39B1D5CB6D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33B8C350-0850-4757-8EC3-A2632802F05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B3CEC721-39E6-40F7-82BC-EC36C0D7F64D}"/>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8D0B5ACF-575A-4544-BEE1-6F5E138E568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22F15C7E-B357-4BA3-B6B2-86F28B7F6429}"/>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47CF2B6-AECB-4756-932E-621E47C5BEE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DCE6A1AD-4072-4E00-80CB-F6B825763CF8}"/>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32889F47-60B6-4198-8AA9-5310F3AEEA3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16884FCA-89FF-426F-8CC4-035CEA2EBD3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1EC257AC-7A17-42D9-8E68-46C8E792907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2B720692-0E4A-4AD0-8708-E90EA06BDDF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2C84842-3047-49B7-A3B1-F555CE467E8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EA78E85F-CBE3-4B07-8989-876539A80BFA}"/>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B53E8CB0-8716-4CEB-86EC-A77C64F6AC02}"/>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62C2E0C1-9C21-44E9-BDFA-EA8746E90F28}"/>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EB33688E-3CDF-4D21-A38D-BC3064198903}"/>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73" name="直線コネクタ 572">
          <a:extLst>
            <a:ext uri="{FF2B5EF4-FFF2-40B4-BE49-F238E27FC236}">
              <a16:creationId xmlns:a16="http://schemas.microsoft.com/office/drawing/2014/main" id="{9DEBBC13-5902-4247-909C-A703839BB3DA}"/>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C1D36F29-B6EA-4D6E-B11E-148D5E0BF54A}"/>
            </a:ext>
          </a:extLst>
        </xdr:cNvPr>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575" name="フローチャート: 判断 574">
          <a:extLst>
            <a:ext uri="{FF2B5EF4-FFF2-40B4-BE49-F238E27FC236}">
              <a16:creationId xmlns:a16="http://schemas.microsoft.com/office/drawing/2014/main" id="{9978DAA7-282E-49F8-A5EF-77A5F9B2F3D4}"/>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576" name="フローチャート: 判断 575">
          <a:extLst>
            <a:ext uri="{FF2B5EF4-FFF2-40B4-BE49-F238E27FC236}">
              <a16:creationId xmlns:a16="http://schemas.microsoft.com/office/drawing/2014/main" id="{38A042BD-2028-42B8-B15A-071470B50F13}"/>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577" name="フローチャート: 判断 576">
          <a:extLst>
            <a:ext uri="{FF2B5EF4-FFF2-40B4-BE49-F238E27FC236}">
              <a16:creationId xmlns:a16="http://schemas.microsoft.com/office/drawing/2014/main" id="{65F3D7DA-ED34-4E9B-89A4-9E60AEF6D74F}"/>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578" name="フローチャート: 判断 577">
          <a:extLst>
            <a:ext uri="{FF2B5EF4-FFF2-40B4-BE49-F238E27FC236}">
              <a16:creationId xmlns:a16="http://schemas.microsoft.com/office/drawing/2014/main" id="{72039A05-423B-412D-9AD5-8835A3330301}"/>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id="{ACDF0138-D532-446C-9982-C2603DB23522}"/>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068A6A4-F16E-4450-BB32-D6BFEE9E991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3269F8C-A726-4ABD-BF2D-974B262FA38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1AB9C29-7003-4078-B6CE-4D357D2BB05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9145A39-5E2F-46BE-9348-30E3DF1E995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9C1659C-76F3-4421-A40B-EB17F5ACB6A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32258</xdr:rowOff>
    </xdr:from>
    <xdr:to>
      <xdr:col>116</xdr:col>
      <xdr:colOff>114300</xdr:colOff>
      <xdr:row>37</xdr:row>
      <xdr:rowOff>133858</xdr:rowOff>
    </xdr:to>
    <xdr:sp macro="" textlink="">
      <xdr:nvSpPr>
        <xdr:cNvPr id="585" name="楕円 584">
          <a:extLst>
            <a:ext uri="{FF2B5EF4-FFF2-40B4-BE49-F238E27FC236}">
              <a16:creationId xmlns:a16="http://schemas.microsoft.com/office/drawing/2014/main" id="{4DE8664F-74A9-46F5-AD20-304A640792BB}"/>
            </a:ext>
          </a:extLst>
        </xdr:cNvPr>
        <xdr:cNvSpPr/>
      </xdr:nvSpPr>
      <xdr:spPr>
        <a:xfrm>
          <a:off x="19458940" y="62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55135</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632F56EE-E43C-4437-A09A-A86D3994A698}"/>
            </a:ext>
          </a:extLst>
        </xdr:cNvPr>
        <xdr:cNvSpPr txBox="1"/>
      </xdr:nvSpPr>
      <xdr:spPr>
        <a:xfrm>
          <a:off x="19547840" y="60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107696</xdr:rowOff>
    </xdr:from>
    <xdr:to>
      <xdr:col>112</xdr:col>
      <xdr:colOff>38100</xdr:colOff>
      <xdr:row>38</xdr:row>
      <xdr:rowOff>37846</xdr:rowOff>
    </xdr:to>
    <xdr:sp macro="" textlink="">
      <xdr:nvSpPr>
        <xdr:cNvPr id="587" name="楕円 586">
          <a:extLst>
            <a:ext uri="{FF2B5EF4-FFF2-40B4-BE49-F238E27FC236}">
              <a16:creationId xmlns:a16="http://schemas.microsoft.com/office/drawing/2014/main" id="{8B508054-F486-46CC-BC22-7E5E27BEEABC}"/>
            </a:ext>
          </a:extLst>
        </xdr:cNvPr>
        <xdr:cNvSpPr/>
      </xdr:nvSpPr>
      <xdr:spPr>
        <a:xfrm>
          <a:off x="18735040" y="6310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83058</xdr:rowOff>
    </xdr:from>
    <xdr:to>
      <xdr:col>116</xdr:col>
      <xdr:colOff>63500</xdr:colOff>
      <xdr:row>37</xdr:row>
      <xdr:rowOff>158496</xdr:rowOff>
    </xdr:to>
    <xdr:cxnSp macro="">
      <xdr:nvCxnSpPr>
        <xdr:cNvPr id="588" name="直線コネクタ 587">
          <a:extLst>
            <a:ext uri="{FF2B5EF4-FFF2-40B4-BE49-F238E27FC236}">
              <a16:creationId xmlns:a16="http://schemas.microsoft.com/office/drawing/2014/main" id="{FA0D3D8C-EB26-42E7-9A12-77B68F12A544}"/>
            </a:ext>
          </a:extLst>
        </xdr:cNvPr>
        <xdr:cNvCxnSpPr/>
      </xdr:nvCxnSpPr>
      <xdr:spPr>
        <a:xfrm flipV="1">
          <a:off x="18778220" y="6285738"/>
          <a:ext cx="73152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589" name="楕円 588">
          <a:extLst>
            <a:ext uri="{FF2B5EF4-FFF2-40B4-BE49-F238E27FC236}">
              <a16:creationId xmlns:a16="http://schemas.microsoft.com/office/drawing/2014/main" id="{4110DF64-5376-4E80-9283-29224DE04D5F}"/>
            </a:ext>
          </a:extLst>
        </xdr:cNvPr>
        <xdr:cNvSpPr/>
      </xdr:nvSpPr>
      <xdr:spPr>
        <a:xfrm>
          <a:off x="17937480" y="631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158496</xdr:rowOff>
    </xdr:from>
    <xdr:to>
      <xdr:col>111</xdr:col>
      <xdr:colOff>177800</xdr:colOff>
      <xdr:row>37</xdr:row>
      <xdr:rowOff>165354</xdr:rowOff>
    </xdr:to>
    <xdr:cxnSp macro="">
      <xdr:nvCxnSpPr>
        <xdr:cNvPr id="590" name="直線コネクタ 589">
          <a:extLst>
            <a:ext uri="{FF2B5EF4-FFF2-40B4-BE49-F238E27FC236}">
              <a16:creationId xmlns:a16="http://schemas.microsoft.com/office/drawing/2014/main" id="{ABC17B6A-F0A1-4FEB-9F59-F62F9CDF4006}"/>
            </a:ext>
          </a:extLst>
        </xdr:cNvPr>
        <xdr:cNvCxnSpPr/>
      </xdr:nvCxnSpPr>
      <xdr:spPr>
        <a:xfrm flipV="1">
          <a:off x="17988280" y="6361176"/>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91" name="楕円 590">
          <a:extLst>
            <a:ext uri="{FF2B5EF4-FFF2-40B4-BE49-F238E27FC236}">
              <a16:creationId xmlns:a16="http://schemas.microsoft.com/office/drawing/2014/main" id="{7B126F8A-87AF-4FF7-9605-BADD3E8864A7}"/>
            </a:ext>
          </a:extLst>
        </xdr:cNvPr>
        <xdr:cNvSpPr/>
      </xdr:nvSpPr>
      <xdr:spPr>
        <a:xfrm>
          <a:off x="1716278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165354</xdr:rowOff>
    </xdr:from>
    <xdr:to>
      <xdr:col>107</xdr:col>
      <xdr:colOff>50800</xdr:colOff>
      <xdr:row>38</xdr:row>
      <xdr:rowOff>7620</xdr:rowOff>
    </xdr:to>
    <xdr:cxnSp macro="">
      <xdr:nvCxnSpPr>
        <xdr:cNvPr id="592" name="直線コネクタ 591">
          <a:extLst>
            <a:ext uri="{FF2B5EF4-FFF2-40B4-BE49-F238E27FC236}">
              <a16:creationId xmlns:a16="http://schemas.microsoft.com/office/drawing/2014/main" id="{DE6EC1AB-2234-41AF-A4BA-0429695DC8B7}"/>
            </a:ext>
          </a:extLst>
        </xdr:cNvPr>
        <xdr:cNvCxnSpPr/>
      </xdr:nvCxnSpPr>
      <xdr:spPr>
        <a:xfrm flipV="1">
          <a:off x="17213580" y="6368034"/>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137414</xdr:rowOff>
    </xdr:from>
    <xdr:to>
      <xdr:col>98</xdr:col>
      <xdr:colOff>38100</xdr:colOff>
      <xdr:row>38</xdr:row>
      <xdr:rowOff>67564</xdr:rowOff>
    </xdr:to>
    <xdr:sp macro="" textlink="">
      <xdr:nvSpPr>
        <xdr:cNvPr id="593" name="楕円 592">
          <a:extLst>
            <a:ext uri="{FF2B5EF4-FFF2-40B4-BE49-F238E27FC236}">
              <a16:creationId xmlns:a16="http://schemas.microsoft.com/office/drawing/2014/main" id="{365ADA8B-2BAA-4790-9A99-1DE789F457E6}"/>
            </a:ext>
          </a:extLst>
        </xdr:cNvPr>
        <xdr:cNvSpPr/>
      </xdr:nvSpPr>
      <xdr:spPr>
        <a:xfrm>
          <a:off x="16388080" y="634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16764</xdr:rowOff>
    </xdr:to>
    <xdr:cxnSp macro="">
      <xdr:nvCxnSpPr>
        <xdr:cNvPr id="594" name="直線コネクタ 593">
          <a:extLst>
            <a:ext uri="{FF2B5EF4-FFF2-40B4-BE49-F238E27FC236}">
              <a16:creationId xmlns:a16="http://schemas.microsoft.com/office/drawing/2014/main" id="{FBC5E792-F37A-46FF-8C16-43B95674E29C}"/>
            </a:ext>
          </a:extLst>
        </xdr:cNvPr>
        <xdr:cNvCxnSpPr/>
      </xdr:nvCxnSpPr>
      <xdr:spPr>
        <a:xfrm flipV="1">
          <a:off x="16431260" y="637794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EA8D5775-252A-4B60-8DC6-2CC907E988D7}"/>
            </a:ext>
          </a:extLst>
        </xdr:cNvPr>
        <xdr:cNvSpPr txBox="1"/>
      </xdr:nvSpPr>
      <xdr:spPr>
        <a:xfrm>
          <a:off x="185611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CEB62ADB-E3A2-426D-9F00-8CCED61842E7}"/>
            </a:ext>
          </a:extLst>
        </xdr:cNvPr>
        <xdr:cNvSpPr txBox="1"/>
      </xdr:nvSpPr>
      <xdr:spPr>
        <a:xfrm>
          <a:off x="1777626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C514A8F6-E6C7-4834-90B8-B1D9654FC15E}"/>
            </a:ext>
          </a:extLst>
        </xdr:cNvPr>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DE11123A-B847-4D3E-8BB6-79BD73351C41}"/>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54373</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E9224D85-1018-4B0C-9A9C-FB99FA4B1C83}"/>
            </a:ext>
          </a:extLst>
        </xdr:cNvPr>
        <xdr:cNvSpPr txBox="1"/>
      </xdr:nvSpPr>
      <xdr:spPr>
        <a:xfrm>
          <a:off x="185611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12EE03B4-90C7-406B-B71E-24959CC7A3B4}"/>
            </a:ext>
          </a:extLst>
        </xdr:cNvPr>
        <xdr:cNvSpPr txBox="1"/>
      </xdr:nvSpPr>
      <xdr:spPr>
        <a:xfrm>
          <a:off x="1777626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C05784D6-BD8D-46DF-978E-1255C5B279C0}"/>
            </a:ext>
          </a:extLst>
        </xdr:cNvPr>
        <xdr:cNvSpPr txBox="1"/>
      </xdr:nvSpPr>
      <xdr:spPr>
        <a:xfrm>
          <a:off x="170015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84091</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5FD87298-60AE-42E5-AC9D-D4EB9A40BB97}"/>
            </a:ext>
          </a:extLst>
        </xdr:cNvPr>
        <xdr:cNvSpPr txBox="1"/>
      </xdr:nvSpPr>
      <xdr:spPr>
        <a:xfrm>
          <a:off x="1622686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1C04F814-CF05-4C63-88A3-47B073A825F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33968377-77AB-4AC0-B9C8-A84C95E110F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60FB53BA-46E0-4CAC-A784-2388AE16CED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9B96A115-F157-4FD9-AEB9-E83B561619D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CA214BC2-AD08-46B0-AE10-9E2DF0073A2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CFED87C1-EAB6-4E96-B99A-9A44B3E9605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BA81BC79-F03C-4220-9E7D-3C0C2FB16F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3A94357-B2AB-492A-8723-1EB812CD8B6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FD84E39F-3699-440D-8F7E-5754DD69AB3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6A9BB79D-D5F3-4BBD-898C-3A531F25AF3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11FED322-D3F6-48E7-8F8D-E4D95604974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DDEB3814-992B-49B4-B745-DF7073C079C6}"/>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D2723484-FBB2-4706-95A6-8E2635F25515}"/>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4814004B-9094-4823-9A86-8E29A45F3EF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C6993E22-E2F0-415A-A0F3-A229EB771613}"/>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52C072D-0749-4217-A036-E144CACECCF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9D8C48AF-D22B-4B40-9910-7FAEF69C436E}"/>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988462CE-34C2-4D5B-977F-54B2B957CB01}"/>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F5E7152E-A961-4EE4-86B1-F45D78AF60D1}"/>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8CB38A26-EC0E-436A-97FB-0522CA00A3A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2BB41C48-3C47-41E1-BE32-2BC611459E7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489C1DA7-7C19-4370-B7DF-4EBA06BDD15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625" name="直線コネクタ 624">
          <a:extLst>
            <a:ext uri="{FF2B5EF4-FFF2-40B4-BE49-F238E27FC236}">
              <a16:creationId xmlns:a16="http://schemas.microsoft.com/office/drawing/2014/main" id="{9E4FD6EB-AC2D-4C85-BE2D-9A442EAAC622}"/>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7C2075D0-1FE7-47EA-8B1C-37E8D7A259F8}"/>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627" name="直線コネクタ 626">
          <a:extLst>
            <a:ext uri="{FF2B5EF4-FFF2-40B4-BE49-F238E27FC236}">
              <a16:creationId xmlns:a16="http://schemas.microsoft.com/office/drawing/2014/main" id="{F74C4340-2431-47FE-B3C6-2E8AF175677F}"/>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E5F18D77-DC9C-4C5C-A9C7-E006E86A81A2}"/>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9" name="直線コネクタ 628">
          <a:extLst>
            <a:ext uri="{FF2B5EF4-FFF2-40B4-BE49-F238E27FC236}">
              <a16:creationId xmlns:a16="http://schemas.microsoft.com/office/drawing/2014/main" id="{F3451826-F51C-41F6-A3FF-891530EBE501}"/>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5183F2C-7C5C-47EA-BDA4-25070A29A933}"/>
            </a:ext>
          </a:extLst>
        </xdr:cNvPr>
        <xdr:cNvSpPr txBox="1"/>
      </xdr:nvSpPr>
      <xdr:spPr>
        <a:xfrm>
          <a:off x="14414500" y="989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631" name="フローチャート: 判断 630">
          <a:extLst>
            <a:ext uri="{FF2B5EF4-FFF2-40B4-BE49-F238E27FC236}">
              <a16:creationId xmlns:a16="http://schemas.microsoft.com/office/drawing/2014/main" id="{505440FB-FD3D-4AA8-9BCA-FDD978A8FC69}"/>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632" name="フローチャート: 判断 631">
          <a:extLst>
            <a:ext uri="{FF2B5EF4-FFF2-40B4-BE49-F238E27FC236}">
              <a16:creationId xmlns:a16="http://schemas.microsoft.com/office/drawing/2014/main" id="{FED81E90-CCA8-4868-B5D3-26137077C595}"/>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633" name="フローチャート: 判断 632">
          <a:extLst>
            <a:ext uri="{FF2B5EF4-FFF2-40B4-BE49-F238E27FC236}">
              <a16:creationId xmlns:a16="http://schemas.microsoft.com/office/drawing/2014/main" id="{C4B9D2AD-FD1E-4B11-88A8-083B54211896}"/>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34" name="フローチャート: 判断 633">
          <a:extLst>
            <a:ext uri="{FF2B5EF4-FFF2-40B4-BE49-F238E27FC236}">
              <a16:creationId xmlns:a16="http://schemas.microsoft.com/office/drawing/2014/main" id="{72EE6252-CA5F-4FF9-84CE-F1A088F63691}"/>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635" name="フローチャート: 判断 634">
          <a:extLst>
            <a:ext uri="{FF2B5EF4-FFF2-40B4-BE49-F238E27FC236}">
              <a16:creationId xmlns:a16="http://schemas.microsoft.com/office/drawing/2014/main" id="{215974A6-D96C-4555-8EDA-26DD3BD64E47}"/>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3157D63-CC17-4EEF-A366-53C47FFBA70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353A956B-C4CE-4C5C-B28D-E544EBB2E09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57498BE-5C8E-49BF-96CF-63528733AF4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F740F42-53E5-4DB1-A534-DB482EAAD32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55BE6FE-EB6A-45FD-81C2-13F6A58A362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641" name="楕円 640">
          <a:extLst>
            <a:ext uri="{FF2B5EF4-FFF2-40B4-BE49-F238E27FC236}">
              <a16:creationId xmlns:a16="http://schemas.microsoft.com/office/drawing/2014/main" id="{FC808738-0850-4418-98FE-DBC765427932}"/>
            </a:ext>
          </a:extLst>
        </xdr:cNvPr>
        <xdr:cNvSpPr/>
      </xdr:nvSpPr>
      <xdr:spPr>
        <a:xfrm>
          <a:off x="14325600" y="98689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168673</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B9B370D3-62A6-4844-9387-73E6FCE3296B}"/>
            </a:ext>
          </a:extLst>
        </xdr:cNvPr>
        <xdr:cNvSpPr txBox="1"/>
      </xdr:nvSpPr>
      <xdr:spPr>
        <a:xfrm>
          <a:off x="14414500"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643" name="楕円 642">
          <a:extLst>
            <a:ext uri="{FF2B5EF4-FFF2-40B4-BE49-F238E27FC236}">
              <a16:creationId xmlns:a16="http://schemas.microsoft.com/office/drawing/2014/main" id="{29CF9CAF-AFDC-4F64-A685-8E0F89B057D8}"/>
            </a:ext>
          </a:extLst>
        </xdr:cNvPr>
        <xdr:cNvSpPr/>
      </xdr:nvSpPr>
      <xdr:spPr>
        <a:xfrm>
          <a:off x="13578840" y="9850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25146</xdr:rowOff>
    </xdr:to>
    <xdr:cxnSp macro="">
      <xdr:nvCxnSpPr>
        <xdr:cNvPr id="644" name="直線コネクタ 643">
          <a:extLst>
            <a:ext uri="{FF2B5EF4-FFF2-40B4-BE49-F238E27FC236}">
              <a16:creationId xmlns:a16="http://schemas.microsoft.com/office/drawing/2014/main" id="{1C372160-9CA9-401E-94C7-18A6292CE108}"/>
            </a:ext>
          </a:extLst>
        </xdr:cNvPr>
        <xdr:cNvCxnSpPr/>
      </xdr:nvCxnSpPr>
      <xdr:spPr>
        <a:xfrm>
          <a:off x="13629640" y="9897618"/>
          <a:ext cx="7467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5" name="楕円 644">
          <a:extLst>
            <a:ext uri="{FF2B5EF4-FFF2-40B4-BE49-F238E27FC236}">
              <a16:creationId xmlns:a16="http://schemas.microsoft.com/office/drawing/2014/main" id="{2AECB4E8-4A9F-444F-8C73-8D847164A0E5}"/>
            </a:ext>
          </a:extLst>
        </xdr:cNvPr>
        <xdr:cNvSpPr/>
      </xdr:nvSpPr>
      <xdr:spPr>
        <a:xfrm>
          <a:off x="1280414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100584</xdr:rowOff>
    </xdr:to>
    <xdr:cxnSp macro="">
      <xdr:nvCxnSpPr>
        <xdr:cNvPr id="646" name="直線コネクタ 645">
          <a:extLst>
            <a:ext uri="{FF2B5EF4-FFF2-40B4-BE49-F238E27FC236}">
              <a16:creationId xmlns:a16="http://schemas.microsoft.com/office/drawing/2014/main" id="{8D7506E8-174B-42D8-AC22-173E3737C624}"/>
            </a:ext>
          </a:extLst>
        </xdr:cNvPr>
        <xdr:cNvCxnSpPr/>
      </xdr:nvCxnSpPr>
      <xdr:spPr>
        <a:xfrm flipV="1">
          <a:off x="12854940" y="9897618"/>
          <a:ext cx="7747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24638</xdr:rowOff>
    </xdr:from>
    <xdr:to>
      <xdr:col>72</xdr:col>
      <xdr:colOff>38100</xdr:colOff>
      <xdr:row>59</xdr:row>
      <xdr:rowOff>126238</xdr:rowOff>
    </xdr:to>
    <xdr:sp macro="" textlink="">
      <xdr:nvSpPr>
        <xdr:cNvPr id="647" name="楕円 646">
          <a:extLst>
            <a:ext uri="{FF2B5EF4-FFF2-40B4-BE49-F238E27FC236}">
              <a16:creationId xmlns:a16="http://schemas.microsoft.com/office/drawing/2014/main" id="{CD299773-32C8-41D3-B1A9-B10A873B90FF}"/>
            </a:ext>
          </a:extLst>
        </xdr:cNvPr>
        <xdr:cNvSpPr/>
      </xdr:nvSpPr>
      <xdr:spPr>
        <a:xfrm>
          <a:off x="12029440" y="9915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59</xdr:row>
      <xdr:rowOff>100584</xdr:rowOff>
    </xdr:to>
    <xdr:cxnSp macro="">
      <xdr:nvCxnSpPr>
        <xdr:cNvPr id="648" name="直線コネクタ 647">
          <a:extLst>
            <a:ext uri="{FF2B5EF4-FFF2-40B4-BE49-F238E27FC236}">
              <a16:creationId xmlns:a16="http://schemas.microsoft.com/office/drawing/2014/main" id="{2338F47D-5B0F-401A-90D4-D3942E0B4BFF}"/>
            </a:ext>
          </a:extLst>
        </xdr:cNvPr>
        <xdr:cNvCxnSpPr/>
      </xdr:nvCxnSpPr>
      <xdr:spPr>
        <a:xfrm>
          <a:off x="12072620" y="9966198"/>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54356</xdr:rowOff>
    </xdr:from>
    <xdr:to>
      <xdr:col>67</xdr:col>
      <xdr:colOff>101600</xdr:colOff>
      <xdr:row>59</xdr:row>
      <xdr:rowOff>155956</xdr:rowOff>
    </xdr:to>
    <xdr:sp macro="" textlink="">
      <xdr:nvSpPr>
        <xdr:cNvPr id="649" name="楕円 648">
          <a:extLst>
            <a:ext uri="{FF2B5EF4-FFF2-40B4-BE49-F238E27FC236}">
              <a16:creationId xmlns:a16="http://schemas.microsoft.com/office/drawing/2014/main" id="{2C420258-A8BB-46D9-8BDF-40798005C9EF}"/>
            </a:ext>
          </a:extLst>
        </xdr:cNvPr>
        <xdr:cNvSpPr/>
      </xdr:nvSpPr>
      <xdr:spPr>
        <a:xfrm>
          <a:off x="11231880" y="9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75438</xdr:rowOff>
    </xdr:from>
    <xdr:to>
      <xdr:col>71</xdr:col>
      <xdr:colOff>177800</xdr:colOff>
      <xdr:row>59</xdr:row>
      <xdr:rowOff>105156</xdr:rowOff>
    </xdr:to>
    <xdr:cxnSp macro="">
      <xdr:nvCxnSpPr>
        <xdr:cNvPr id="650" name="直線コネクタ 649">
          <a:extLst>
            <a:ext uri="{FF2B5EF4-FFF2-40B4-BE49-F238E27FC236}">
              <a16:creationId xmlns:a16="http://schemas.microsoft.com/office/drawing/2014/main" id="{E48BA90B-A4A9-452A-83DF-7339FBCA44DD}"/>
            </a:ext>
          </a:extLst>
        </xdr:cNvPr>
        <xdr:cNvCxnSpPr/>
      </xdr:nvCxnSpPr>
      <xdr:spPr>
        <a:xfrm flipV="1">
          <a:off x="11282680" y="9966198"/>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651" name="n_1aveValue【学校施設】&#10;有形固定資産減価償却率">
          <a:extLst>
            <a:ext uri="{FF2B5EF4-FFF2-40B4-BE49-F238E27FC236}">
              <a16:creationId xmlns:a16="http://schemas.microsoft.com/office/drawing/2014/main" id="{F4886869-D255-40A2-B8BD-86BFBEAE06BF}"/>
            </a:ext>
          </a:extLst>
        </xdr:cNvPr>
        <xdr:cNvSpPr txBox="1"/>
      </xdr:nvSpPr>
      <xdr:spPr>
        <a:xfrm>
          <a:off x="13437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652" name="n_2aveValue【学校施設】&#10;有形固定資産減価償却率">
          <a:extLst>
            <a:ext uri="{FF2B5EF4-FFF2-40B4-BE49-F238E27FC236}">
              <a16:creationId xmlns:a16="http://schemas.microsoft.com/office/drawing/2014/main" id="{5B8012F5-A053-410F-8801-CD4ED9383C93}"/>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653" name="n_3aveValue【学校施設】&#10;有形固定資産減価償却率">
          <a:extLst>
            <a:ext uri="{FF2B5EF4-FFF2-40B4-BE49-F238E27FC236}">
              <a16:creationId xmlns:a16="http://schemas.microsoft.com/office/drawing/2014/main" id="{2857D09F-2457-4577-ADEE-403EB0EDEE17}"/>
            </a:ext>
          </a:extLst>
        </xdr:cNvPr>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654" name="n_4aveValue【学校施設】&#10;有形固定資産減価償却率">
          <a:extLst>
            <a:ext uri="{FF2B5EF4-FFF2-40B4-BE49-F238E27FC236}">
              <a16:creationId xmlns:a16="http://schemas.microsoft.com/office/drawing/2014/main" id="{9CFEA37A-E741-480B-9312-F728E80BF42B}"/>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74185</xdr:rowOff>
    </xdr:from>
    <xdr:ext cx="405111" cy="259045"/>
    <xdr:sp macro="" textlink="">
      <xdr:nvSpPr>
        <xdr:cNvPr id="655" name="n_1mainValue【学校施設】&#10;有形固定資産減価償却率">
          <a:extLst>
            <a:ext uri="{FF2B5EF4-FFF2-40B4-BE49-F238E27FC236}">
              <a16:creationId xmlns:a16="http://schemas.microsoft.com/office/drawing/2014/main" id="{8F2FDD4B-A29E-444C-A48C-99A79BB41CDD}"/>
            </a:ext>
          </a:extLst>
        </xdr:cNvPr>
        <xdr:cNvSpPr txBox="1"/>
      </xdr:nvSpPr>
      <xdr:spPr>
        <a:xfrm>
          <a:off x="134372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6" name="n_2mainValue【学校施設】&#10;有形固定資産減価償却率">
          <a:extLst>
            <a:ext uri="{FF2B5EF4-FFF2-40B4-BE49-F238E27FC236}">
              <a16:creationId xmlns:a16="http://schemas.microsoft.com/office/drawing/2014/main" id="{37B0D47F-A384-494A-AC10-240122B31EA1}"/>
            </a:ext>
          </a:extLst>
        </xdr:cNvPr>
        <xdr:cNvSpPr txBox="1"/>
      </xdr:nvSpPr>
      <xdr:spPr>
        <a:xfrm>
          <a:off x="12675244" y="1003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117365</xdr:rowOff>
    </xdr:from>
    <xdr:ext cx="405111" cy="259045"/>
    <xdr:sp macro="" textlink="">
      <xdr:nvSpPr>
        <xdr:cNvPr id="657" name="n_3mainValue【学校施設】&#10;有形固定資産減価償却率">
          <a:extLst>
            <a:ext uri="{FF2B5EF4-FFF2-40B4-BE49-F238E27FC236}">
              <a16:creationId xmlns:a16="http://schemas.microsoft.com/office/drawing/2014/main" id="{8F4512D7-6361-4D10-BD6E-EDBFC59BEE42}"/>
            </a:ext>
          </a:extLst>
        </xdr:cNvPr>
        <xdr:cNvSpPr txBox="1"/>
      </xdr:nvSpPr>
      <xdr:spPr>
        <a:xfrm>
          <a:off x="119005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147083</xdr:rowOff>
    </xdr:from>
    <xdr:ext cx="405111" cy="259045"/>
    <xdr:sp macro="" textlink="">
      <xdr:nvSpPr>
        <xdr:cNvPr id="658" name="n_4mainValue【学校施設】&#10;有形固定資産減価償却率">
          <a:extLst>
            <a:ext uri="{FF2B5EF4-FFF2-40B4-BE49-F238E27FC236}">
              <a16:creationId xmlns:a16="http://schemas.microsoft.com/office/drawing/2014/main" id="{E1C66701-671B-4083-84B3-01F80F2F0306}"/>
            </a:ext>
          </a:extLst>
        </xdr:cNvPr>
        <xdr:cNvSpPr txBox="1"/>
      </xdr:nvSpPr>
      <xdr:spPr>
        <a:xfrm>
          <a:off x="11102984" y="100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9003232-13F4-47AB-B70C-23DBD17779D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C2119931-A624-4F99-BAF9-448D0AFE498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20B33A24-7F25-428E-B1F6-EFD0E8D4A82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CBE62F4C-8429-4097-842B-0E0D063D4A0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A7E94B12-A509-4159-A014-177726C07F4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566B02F6-5E6A-4DFD-8E51-471B2C43A02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CB65CD5D-673A-4EC8-8E90-D63F709CD84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2449988A-1C5A-4107-B297-0CB4C936D52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AC50E43A-EAEB-460E-BE77-CAB763AD8C9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243280A3-43D1-46A1-A258-73F210BC6F7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C89604BE-4F27-4BEC-8F4B-72106D1700E8}"/>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87AD76E4-8AA7-48C2-97D9-52F572EA157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FD689CE1-D01B-4E28-BF44-5ADAF89DE99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98F2AFDB-CB98-481F-A765-2C7DF4B4827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94E1830B-FE58-46ED-AEA5-61686A95AAE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36A31737-CC38-404D-A7F7-3DA3943FDE6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10ED53FC-B558-4C4D-BC94-22A5B7D7458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A46E1710-385D-4D80-A75C-62C7292D3F3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412AA14E-2E12-4ABD-B5F3-26FD0DC53AE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2B23E03F-4E65-452A-914E-E753264D588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8C7A6497-C2EF-4901-B280-43D418FF067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98A76AFF-1273-449B-9E9C-2CE8B488844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3573D273-908D-4474-A72C-800EA0E06F1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3A4CF5EB-6B0E-4E0F-A4A3-E83F7D018AD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683" name="直線コネクタ 682">
          <a:extLst>
            <a:ext uri="{FF2B5EF4-FFF2-40B4-BE49-F238E27FC236}">
              <a16:creationId xmlns:a16="http://schemas.microsoft.com/office/drawing/2014/main" id="{0B35C7CA-E0FB-444D-9B66-82F48368145A}"/>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684" name="【学校施設】&#10;一人当たり面積最小値テキスト">
          <a:extLst>
            <a:ext uri="{FF2B5EF4-FFF2-40B4-BE49-F238E27FC236}">
              <a16:creationId xmlns:a16="http://schemas.microsoft.com/office/drawing/2014/main" id="{6065D9F8-9091-4CE6-9745-A6FAE300DE26}"/>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685" name="直線コネクタ 684">
          <a:extLst>
            <a:ext uri="{FF2B5EF4-FFF2-40B4-BE49-F238E27FC236}">
              <a16:creationId xmlns:a16="http://schemas.microsoft.com/office/drawing/2014/main" id="{E8437295-7AE8-4EDF-9CF8-D862F5532E04}"/>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86" name="【学校施設】&#10;一人当たり面積最大値テキスト">
          <a:extLst>
            <a:ext uri="{FF2B5EF4-FFF2-40B4-BE49-F238E27FC236}">
              <a16:creationId xmlns:a16="http://schemas.microsoft.com/office/drawing/2014/main" id="{E007D75F-A211-4343-A35A-9C2A7ABF6A58}"/>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87" name="直線コネクタ 686">
          <a:extLst>
            <a:ext uri="{FF2B5EF4-FFF2-40B4-BE49-F238E27FC236}">
              <a16:creationId xmlns:a16="http://schemas.microsoft.com/office/drawing/2014/main" id="{1B17BE88-6637-4A5D-9DBC-673F213C8791}"/>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688" name="【学校施設】&#10;一人当たり面積平均値テキスト">
          <a:extLst>
            <a:ext uri="{FF2B5EF4-FFF2-40B4-BE49-F238E27FC236}">
              <a16:creationId xmlns:a16="http://schemas.microsoft.com/office/drawing/2014/main" id="{83FD5F5A-4C50-4B64-9261-9EB39F05B57E}"/>
            </a:ext>
          </a:extLst>
        </xdr:cNvPr>
        <xdr:cNvSpPr txBox="1"/>
      </xdr:nvSpPr>
      <xdr:spPr>
        <a:xfrm>
          <a:off x="19547840" y="1035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689" name="フローチャート: 判断 688">
          <a:extLst>
            <a:ext uri="{FF2B5EF4-FFF2-40B4-BE49-F238E27FC236}">
              <a16:creationId xmlns:a16="http://schemas.microsoft.com/office/drawing/2014/main" id="{6A3B3434-0C56-45A5-973D-3BD9081BF16B}"/>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690" name="フローチャート: 判断 689">
          <a:extLst>
            <a:ext uri="{FF2B5EF4-FFF2-40B4-BE49-F238E27FC236}">
              <a16:creationId xmlns:a16="http://schemas.microsoft.com/office/drawing/2014/main" id="{751EFF2F-D2B3-42F4-8445-DC5CB2422EBD}"/>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691" name="フローチャート: 判断 690">
          <a:extLst>
            <a:ext uri="{FF2B5EF4-FFF2-40B4-BE49-F238E27FC236}">
              <a16:creationId xmlns:a16="http://schemas.microsoft.com/office/drawing/2014/main" id="{9F60321E-3460-4538-A269-1563925EEC89}"/>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692" name="フローチャート: 判断 691">
          <a:extLst>
            <a:ext uri="{FF2B5EF4-FFF2-40B4-BE49-F238E27FC236}">
              <a16:creationId xmlns:a16="http://schemas.microsoft.com/office/drawing/2014/main" id="{8365B243-06A5-41BC-8263-8CDFE71AA273}"/>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93" name="フローチャート: 判断 692">
          <a:extLst>
            <a:ext uri="{FF2B5EF4-FFF2-40B4-BE49-F238E27FC236}">
              <a16:creationId xmlns:a16="http://schemas.microsoft.com/office/drawing/2014/main" id="{3A03CFE5-A119-4F4F-A3A3-B493CA9CB48F}"/>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C784A9F-7109-45AF-93BC-D29D4716251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A1A922F-1BA3-42CF-AAA2-2A659903C10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45573DE-73E5-480D-A3BD-BFEB79235C1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BC02080-4813-45AF-9C88-4F7E95EACAF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27A2468-A0A1-4488-BBA3-09E888DE2CB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14732</xdr:rowOff>
    </xdr:from>
    <xdr:to>
      <xdr:col>116</xdr:col>
      <xdr:colOff>114300</xdr:colOff>
      <xdr:row>58</xdr:row>
      <xdr:rowOff>116332</xdr:rowOff>
    </xdr:to>
    <xdr:sp macro="" textlink="">
      <xdr:nvSpPr>
        <xdr:cNvPr id="699" name="楕円 698">
          <a:extLst>
            <a:ext uri="{FF2B5EF4-FFF2-40B4-BE49-F238E27FC236}">
              <a16:creationId xmlns:a16="http://schemas.microsoft.com/office/drawing/2014/main" id="{F3EA19D1-A5A0-4B3D-9ED1-D559588A020B}"/>
            </a:ext>
          </a:extLst>
        </xdr:cNvPr>
        <xdr:cNvSpPr/>
      </xdr:nvSpPr>
      <xdr:spPr>
        <a:xfrm>
          <a:off x="1945894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37609</xdr:rowOff>
    </xdr:from>
    <xdr:ext cx="469744" cy="259045"/>
    <xdr:sp macro="" textlink="">
      <xdr:nvSpPr>
        <xdr:cNvPr id="700" name="【学校施設】&#10;一人当たり面積該当値テキスト">
          <a:extLst>
            <a:ext uri="{FF2B5EF4-FFF2-40B4-BE49-F238E27FC236}">
              <a16:creationId xmlns:a16="http://schemas.microsoft.com/office/drawing/2014/main" id="{7BBA534A-F465-4FB2-99E5-F1B250D32984}"/>
            </a:ext>
          </a:extLst>
        </xdr:cNvPr>
        <xdr:cNvSpPr txBox="1"/>
      </xdr:nvSpPr>
      <xdr:spPr>
        <a:xfrm>
          <a:off x="19547840" y="95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36830</xdr:rowOff>
    </xdr:from>
    <xdr:to>
      <xdr:col>112</xdr:col>
      <xdr:colOff>38100</xdr:colOff>
      <xdr:row>57</xdr:row>
      <xdr:rowOff>138430</xdr:rowOff>
    </xdr:to>
    <xdr:sp macro="" textlink="">
      <xdr:nvSpPr>
        <xdr:cNvPr id="701" name="楕円 700">
          <a:extLst>
            <a:ext uri="{FF2B5EF4-FFF2-40B4-BE49-F238E27FC236}">
              <a16:creationId xmlns:a16="http://schemas.microsoft.com/office/drawing/2014/main" id="{B748B06F-0C91-4369-B639-402F9E4219D7}"/>
            </a:ext>
          </a:extLst>
        </xdr:cNvPr>
        <xdr:cNvSpPr/>
      </xdr:nvSpPr>
      <xdr:spPr>
        <a:xfrm>
          <a:off x="18735040" y="9592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87630</xdr:rowOff>
    </xdr:from>
    <xdr:to>
      <xdr:col>116</xdr:col>
      <xdr:colOff>63500</xdr:colOff>
      <xdr:row>58</xdr:row>
      <xdr:rowOff>65532</xdr:rowOff>
    </xdr:to>
    <xdr:cxnSp macro="">
      <xdr:nvCxnSpPr>
        <xdr:cNvPr id="702" name="直線コネクタ 701">
          <a:extLst>
            <a:ext uri="{FF2B5EF4-FFF2-40B4-BE49-F238E27FC236}">
              <a16:creationId xmlns:a16="http://schemas.microsoft.com/office/drawing/2014/main" id="{84369691-F606-4CF7-A339-7A9092B2DAFD}"/>
            </a:ext>
          </a:extLst>
        </xdr:cNvPr>
        <xdr:cNvCxnSpPr/>
      </xdr:nvCxnSpPr>
      <xdr:spPr>
        <a:xfrm>
          <a:off x="18778220" y="9643110"/>
          <a:ext cx="73152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135890</xdr:rowOff>
    </xdr:from>
    <xdr:to>
      <xdr:col>107</xdr:col>
      <xdr:colOff>101600</xdr:colOff>
      <xdr:row>58</xdr:row>
      <xdr:rowOff>66040</xdr:rowOff>
    </xdr:to>
    <xdr:sp macro="" textlink="">
      <xdr:nvSpPr>
        <xdr:cNvPr id="703" name="楕円 702">
          <a:extLst>
            <a:ext uri="{FF2B5EF4-FFF2-40B4-BE49-F238E27FC236}">
              <a16:creationId xmlns:a16="http://schemas.microsoft.com/office/drawing/2014/main" id="{F41B516B-F049-4DBF-A804-4599E0F51BDE}"/>
            </a:ext>
          </a:extLst>
        </xdr:cNvPr>
        <xdr:cNvSpPr/>
      </xdr:nvSpPr>
      <xdr:spPr>
        <a:xfrm>
          <a:off x="17937480" y="969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87630</xdr:rowOff>
    </xdr:from>
    <xdr:to>
      <xdr:col>111</xdr:col>
      <xdr:colOff>177800</xdr:colOff>
      <xdr:row>58</xdr:row>
      <xdr:rowOff>15240</xdr:rowOff>
    </xdr:to>
    <xdr:cxnSp macro="">
      <xdr:nvCxnSpPr>
        <xdr:cNvPr id="704" name="直線コネクタ 703">
          <a:extLst>
            <a:ext uri="{FF2B5EF4-FFF2-40B4-BE49-F238E27FC236}">
              <a16:creationId xmlns:a16="http://schemas.microsoft.com/office/drawing/2014/main" id="{0743C0DA-4971-4273-B80B-CC0609939025}"/>
            </a:ext>
          </a:extLst>
        </xdr:cNvPr>
        <xdr:cNvCxnSpPr/>
      </xdr:nvCxnSpPr>
      <xdr:spPr>
        <a:xfrm flipV="1">
          <a:off x="17988280" y="9643110"/>
          <a:ext cx="78994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169418</xdr:rowOff>
    </xdr:from>
    <xdr:to>
      <xdr:col>102</xdr:col>
      <xdr:colOff>165100</xdr:colOff>
      <xdr:row>58</xdr:row>
      <xdr:rowOff>99568</xdr:rowOff>
    </xdr:to>
    <xdr:sp macro="" textlink="">
      <xdr:nvSpPr>
        <xdr:cNvPr id="705" name="楕円 704">
          <a:extLst>
            <a:ext uri="{FF2B5EF4-FFF2-40B4-BE49-F238E27FC236}">
              <a16:creationId xmlns:a16="http://schemas.microsoft.com/office/drawing/2014/main" id="{86ECDFB7-43A3-4F0E-9E60-70CF814A7715}"/>
            </a:ext>
          </a:extLst>
        </xdr:cNvPr>
        <xdr:cNvSpPr/>
      </xdr:nvSpPr>
      <xdr:spPr>
        <a:xfrm>
          <a:off x="17162780" y="9724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xdr:rowOff>
    </xdr:from>
    <xdr:to>
      <xdr:col>107</xdr:col>
      <xdr:colOff>50800</xdr:colOff>
      <xdr:row>58</xdr:row>
      <xdr:rowOff>48768</xdr:rowOff>
    </xdr:to>
    <xdr:cxnSp macro="">
      <xdr:nvCxnSpPr>
        <xdr:cNvPr id="706" name="直線コネクタ 705">
          <a:extLst>
            <a:ext uri="{FF2B5EF4-FFF2-40B4-BE49-F238E27FC236}">
              <a16:creationId xmlns:a16="http://schemas.microsoft.com/office/drawing/2014/main" id="{9762E277-A98E-4AAB-9D5E-8CED275F19CD}"/>
            </a:ext>
          </a:extLst>
        </xdr:cNvPr>
        <xdr:cNvCxnSpPr/>
      </xdr:nvCxnSpPr>
      <xdr:spPr>
        <a:xfrm flipV="1">
          <a:off x="17213580" y="9738360"/>
          <a:ext cx="7747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26924</xdr:rowOff>
    </xdr:from>
    <xdr:to>
      <xdr:col>98</xdr:col>
      <xdr:colOff>38100</xdr:colOff>
      <xdr:row>58</xdr:row>
      <xdr:rowOff>128524</xdr:rowOff>
    </xdr:to>
    <xdr:sp macro="" textlink="">
      <xdr:nvSpPr>
        <xdr:cNvPr id="707" name="楕円 706">
          <a:extLst>
            <a:ext uri="{FF2B5EF4-FFF2-40B4-BE49-F238E27FC236}">
              <a16:creationId xmlns:a16="http://schemas.microsoft.com/office/drawing/2014/main" id="{B97E8096-2832-459E-A7DC-61103173F3E4}"/>
            </a:ext>
          </a:extLst>
        </xdr:cNvPr>
        <xdr:cNvSpPr/>
      </xdr:nvSpPr>
      <xdr:spPr>
        <a:xfrm>
          <a:off x="16388080" y="9750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48768</xdr:rowOff>
    </xdr:from>
    <xdr:to>
      <xdr:col>102</xdr:col>
      <xdr:colOff>114300</xdr:colOff>
      <xdr:row>58</xdr:row>
      <xdr:rowOff>77724</xdr:rowOff>
    </xdr:to>
    <xdr:cxnSp macro="">
      <xdr:nvCxnSpPr>
        <xdr:cNvPr id="708" name="直線コネクタ 707">
          <a:extLst>
            <a:ext uri="{FF2B5EF4-FFF2-40B4-BE49-F238E27FC236}">
              <a16:creationId xmlns:a16="http://schemas.microsoft.com/office/drawing/2014/main" id="{8C47DAC3-8BED-498F-B831-38418D1F6855}"/>
            </a:ext>
          </a:extLst>
        </xdr:cNvPr>
        <xdr:cNvCxnSpPr/>
      </xdr:nvCxnSpPr>
      <xdr:spPr>
        <a:xfrm flipV="1">
          <a:off x="16431260" y="9771888"/>
          <a:ext cx="78232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709" name="n_1aveValue【学校施設】&#10;一人当たり面積">
          <a:extLst>
            <a:ext uri="{FF2B5EF4-FFF2-40B4-BE49-F238E27FC236}">
              <a16:creationId xmlns:a16="http://schemas.microsoft.com/office/drawing/2014/main" id="{8DBB5067-2078-44E6-9865-52DB39C8126E}"/>
            </a:ext>
          </a:extLst>
        </xdr:cNvPr>
        <xdr:cNvSpPr txBox="1"/>
      </xdr:nvSpPr>
      <xdr:spPr>
        <a:xfrm>
          <a:off x="185611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710" name="n_2aveValue【学校施設】&#10;一人当たり面積">
          <a:extLst>
            <a:ext uri="{FF2B5EF4-FFF2-40B4-BE49-F238E27FC236}">
              <a16:creationId xmlns:a16="http://schemas.microsoft.com/office/drawing/2014/main" id="{E9E18EB6-329A-41DD-A9B9-A818F6B6BAB3}"/>
            </a:ext>
          </a:extLst>
        </xdr:cNvPr>
        <xdr:cNvSpPr txBox="1"/>
      </xdr:nvSpPr>
      <xdr:spPr>
        <a:xfrm>
          <a:off x="1777626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711" name="n_3aveValue【学校施設】&#10;一人当たり面積">
          <a:extLst>
            <a:ext uri="{FF2B5EF4-FFF2-40B4-BE49-F238E27FC236}">
              <a16:creationId xmlns:a16="http://schemas.microsoft.com/office/drawing/2014/main" id="{6DFA8C70-B99C-44A5-9BF5-A19A40E1DCBC}"/>
            </a:ext>
          </a:extLst>
        </xdr:cNvPr>
        <xdr:cNvSpPr txBox="1"/>
      </xdr:nvSpPr>
      <xdr:spPr>
        <a:xfrm>
          <a:off x="1700156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12" name="n_4aveValue【学校施設】&#10;一人当たり面積">
          <a:extLst>
            <a:ext uri="{FF2B5EF4-FFF2-40B4-BE49-F238E27FC236}">
              <a16:creationId xmlns:a16="http://schemas.microsoft.com/office/drawing/2014/main" id="{2B7CA47D-7D80-409D-890D-B221A5E1798C}"/>
            </a:ext>
          </a:extLst>
        </xdr:cNvPr>
        <xdr:cNvSpPr txBox="1"/>
      </xdr:nvSpPr>
      <xdr:spPr>
        <a:xfrm>
          <a:off x="1622686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154957</xdr:rowOff>
    </xdr:from>
    <xdr:ext cx="469744" cy="259045"/>
    <xdr:sp macro="" textlink="">
      <xdr:nvSpPr>
        <xdr:cNvPr id="713" name="n_1mainValue【学校施設】&#10;一人当たり面積">
          <a:extLst>
            <a:ext uri="{FF2B5EF4-FFF2-40B4-BE49-F238E27FC236}">
              <a16:creationId xmlns:a16="http://schemas.microsoft.com/office/drawing/2014/main" id="{0BBAD02B-BC4D-4C96-9C5F-5C63531E328D}"/>
            </a:ext>
          </a:extLst>
        </xdr:cNvPr>
        <xdr:cNvSpPr txBox="1"/>
      </xdr:nvSpPr>
      <xdr:spPr>
        <a:xfrm>
          <a:off x="185611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82567</xdr:rowOff>
    </xdr:from>
    <xdr:ext cx="469744" cy="259045"/>
    <xdr:sp macro="" textlink="">
      <xdr:nvSpPr>
        <xdr:cNvPr id="714" name="n_2mainValue【学校施設】&#10;一人当たり面積">
          <a:extLst>
            <a:ext uri="{FF2B5EF4-FFF2-40B4-BE49-F238E27FC236}">
              <a16:creationId xmlns:a16="http://schemas.microsoft.com/office/drawing/2014/main" id="{EBD24CFA-2536-4997-B4FE-483862963DEB}"/>
            </a:ext>
          </a:extLst>
        </xdr:cNvPr>
        <xdr:cNvSpPr txBox="1"/>
      </xdr:nvSpPr>
      <xdr:spPr>
        <a:xfrm>
          <a:off x="1777626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116095</xdr:rowOff>
    </xdr:from>
    <xdr:ext cx="469744" cy="259045"/>
    <xdr:sp macro="" textlink="">
      <xdr:nvSpPr>
        <xdr:cNvPr id="715" name="n_3mainValue【学校施設】&#10;一人当たり面積">
          <a:extLst>
            <a:ext uri="{FF2B5EF4-FFF2-40B4-BE49-F238E27FC236}">
              <a16:creationId xmlns:a16="http://schemas.microsoft.com/office/drawing/2014/main" id="{0D9BD70F-D95C-4026-BB65-034D7C93698C}"/>
            </a:ext>
          </a:extLst>
        </xdr:cNvPr>
        <xdr:cNvSpPr txBox="1"/>
      </xdr:nvSpPr>
      <xdr:spPr>
        <a:xfrm>
          <a:off x="17001567" y="950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145051</xdr:rowOff>
    </xdr:from>
    <xdr:ext cx="469744" cy="259045"/>
    <xdr:sp macro="" textlink="">
      <xdr:nvSpPr>
        <xdr:cNvPr id="716" name="n_4mainValue【学校施設】&#10;一人当たり面積">
          <a:extLst>
            <a:ext uri="{FF2B5EF4-FFF2-40B4-BE49-F238E27FC236}">
              <a16:creationId xmlns:a16="http://schemas.microsoft.com/office/drawing/2014/main" id="{F0D4B1AB-C065-403C-A39D-0F297107E432}"/>
            </a:ext>
          </a:extLst>
        </xdr:cNvPr>
        <xdr:cNvSpPr txBox="1"/>
      </xdr:nvSpPr>
      <xdr:spPr>
        <a:xfrm>
          <a:off x="16226867" y="95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8414EA06-CD1A-46BE-B0FE-88D514F5C78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1D1C9747-AE99-4F81-B899-FF67A2D502D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F61EC287-F7FD-4534-BD0D-A3A6F494125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D2DE1C15-C14E-499E-BD3C-1713D222135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D521DB7D-84BE-49C0-9587-C472187405B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EF583601-A1B1-4FCB-917E-13D39F716E8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36DE1B9A-696D-404B-B8DB-A4489D8D6C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6649DC94-7A56-41A0-A204-36C669E670B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24B88D68-CEA6-4077-B867-9F1F89B89A0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8C59861B-7898-45C7-A3F7-5246B23CFC6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2D3ADB3C-AF26-4D37-8789-406C637BC72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B55BB624-48B4-4A6B-ACB1-98CD58671CE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6900CDB6-B00F-4884-B32C-32B450D62BE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B62A2271-B22B-4800-B7CD-EDFF8C98CCC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20E04192-32FA-4920-8E50-7C58FEFCDC7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DE062117-31A3-4DBC-BD2F-5110B5D3CE3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D592C65-D1A4-4C7A-9D1F-DAEBFABBB6A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A3FB4F78-E7C4-401E-A6B4-BDFB799A1B7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FB1218D2-5E25-444D-B9A5-AF913FDAD62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D5FD435B-364E-4C85-829A-E523FFC70D5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83B30DB9-81A6-4BD2-BF71-C6B8706AE65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DCA3F9B5-64DB-4781-A99D-749327D0CAE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17FC6B1C-6474-49D9-A7D3-28825E47FDB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6241632A-F42B-4BDD-853D-7D9F0ACFAE1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25D7D703-F520-4554-8269-E62158FB09E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F3F6A183-B9A5-4184-AFE1-1E982C7C1588}"/>
            </a:ext>
          </a:extLst>
        </xdr:cNvPr>
        <xdr:cNvCxnSpPr/>
      </xdr:nvCxnSpPr>
      <xdr:spPr>
        <a:xfrm flipV="1">
          <a:off x="14375764" y="1305414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AFCAD508-98EF-4F68-86E2-E0E15AE940C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26263C73-7AA6-4C81-A513-DEE6855CCAFD}"/>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5" name="【児童館】&#10;有形固定資産減価償却率最大値テキスト">
          <a:extLst>
            <a:ext uri="{FF2B5EF4-FFF2-40B4-BE49-F238E27FC236}">
              <a16:creationId xmlns:a16="http://schemas.microsoft.com/office/drawing/2014/main" id="{23C79567-1299-4F2B-A220-6E6308F3A768}"/>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6" name="直線コネクタ 745">
          <a:extLst>
            <a:ext uri="{FF2B5EF4-FFF2-40B4-BE49-F238E27FC236}">
              <a16:creationId xmlns:a16="http://schemas.microsoft.com/office/drawing/2014/main" id="{C2B7C61C-F4B5-4184-90D2-026554F1E301}"/>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747" name="【児童館】&#10;有形固定資産減価償却率平均値テキスト">
          <a:extLst>
            <a:ext uri="{FF2B5EF4-FFF2-40B4-BE49-F238E27FC236}">
              <a16:creationId xmlns:a16="http://schemas.microsoft.com/office/drawing/2014/main" id="{1411D8DA-5A6E-4CFD-8BFB-70FCD9EE6A0C}"/>
            </a:ext>
          </a:extLst>
        </xdr:cNvPr>
        <xdr:cNvSpPr txBox="1"/>
      </xdr:nvSpPr>
      <xdr:spPr>
        <a:xfrm>
          <a:off x="14414500" y="1376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748" name="フローチャート: 判断 747">
          <a:extLst>
            <a:ext uri="{FF2B5EF4-FFF2-40B4-BE49-F238E27FC236}">
              <a16:creationId xmlns:a16="http://schemas.microsoft.com/office/drawing/2014/main" id="{3B696006-16BD-4501-A880-7629A63A00F8}"/>
            </a:ext>
          </a:extLst>
        </xdr:cNvPr>
        <xdr:cNvSpPr/>
      </xdr:nvSpPr>
      <xdr:spPr>
        <a:xfrm>
          <a:off x="14325600" y="137876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749" name="フローチャート: 判断 748">
          <a:extLst>
            <a:ext uri="{FF2B5EF4-FFF2-40B4-BE49-F238E27FC236}">
              <a16:creationId xmlns:a16="http://schemas.microsoft.com/office/drawing/2014/main" id="{68A1EAC4-605D-4650-98A7-3FC28110C366}"/>
            </a:ext>
          </a:extLst>
        </xdr:cNvPr>
        <xdr:cNvSpPr/>
      </xdr:nvSpPr>
      <xdr:spPr>
        <a:xfrm>
          <a:off x="13578840" y="137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0" name="フローチャート: 判断 749">
          <a:extLst>
            <a:ext uri="{FF2B5EF4-FFF2-40B4-BE49-F238E27FC236}">
              <a16:creationId xmlns:a16="http://schemas.microsoft.com/office/drawing/2014/main" id="{8854F627-8F45-49E9-B956-B8502B0691C3}"/>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751" name="フローチャート: 判断 750">
          <a:extLst>
            <a:ext uri="{FF2B5EF4-FFF2-40B4-BE49-F238E27FC236}">
              <a16:creationId xmlns:a16="http://schemas.microsoft.com/office/drawing/2014/main" id="{CD041095-36A2-4A53-8C78-D119D9FE3A5C}"/>
            </a:ext>
          </a:extLst>
        </xdr:cNvPr>
        <xdr:cNvSpPr/>
      </xdr:nvSpPr>
      <xdr:spPr>
        <a:xfrm>
          <a:off x="12029440" y="13751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2" name="フローチャート: 判断 751">
          <a:extLst>
            <a:ext uri="{FF2B5EF4-FFF2-40B4-BE49-F238E27FC236}">
              <a16:creationId xmlns:a16="http://schemas.microsoft.com/office/drawing/2014/main" id="{CA98675E-95A5-4F6C-A4A0-D647D13CF247}"/>
            </a:ext>
          </a:extLst>
        </xdr:cNvPr>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EAB9C2C-DD85-40DC-A231-A22BB31D5FC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E90D244-D438-4DE6-9505-651534E11AC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A786956-2D7D-4136-9905-140E2B005DD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641C38A-4846-45AE-81BF-462444745E0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DCDFEAE-0B78-4B69-8FBA-ACA598926FB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28121</xdr:rowOff>
    </xdr:from>
    <xdr:to>
      <xdr:col>85</xdr:col>
      <xdr:colOff>177800</xdr:colOff>
      <xdr:row>82</xdr:row>
      <xdr:rowOff>129721</xdr:rowOff>
    </xdr:to>
    <xdr:sp macro="" textlink="">
      <xdr:nvSpPr>
        <xdr:cNvPr id="758" name="楕円 757">
          <a:extLst>
            <a:ext uri="{FF2B5EF4-FFF2-40B4-BE49-F238E27FC236}">
              <a16:creationId xmlns:a16="http://schemas.microsoft.com/office/drawing/2014/main" id="{57F3F357-4CD3-4E7C-99A6-D17DCAFCDC02}"/>
            </a:ext>
          </a:extLst>
        </xdr:cNvPr>
        <xdr:cNvSpPr/>
      </xdr:nvSpPr>
      <xdr:spPr>
        <a:xfrm>
          <a:off x="14325600" y="137746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50998</xdr:rowOff>
    </xdr:from>
    <xdr:ext cx="405111" cy="259045"/>
    <xdr:sp macro="" textlink="">
      <xdr:nvSpPr>
        <xdr:cNvPr id="759" name="【児童館】&#10;有形固定資産減価償却率該当値テキスト">
          <a:extLst>
            <a:ext uri="{FF2B5EF4-FFF2-40B4-BE49-F238E27FC236}">
              <a16:creationId xmlns:a16="http://schemas.microsoft.com/office/drawing/2014/main" id="{EB4BFF0E-8BCB-4A3D-973B-57AAB0F09324}"/>
            </a:ext>
          </a:extLst>
        </xdr:cNvPr>
        <xdr:cNvSpPr txBox="1"/>
      </xdr:nvSpPr>
      <xdr:spPr>
        <a:xfrm>
          <a:off x="14414500" y="1362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760" name="楕円 759">
          <a:extLst>
            <a:ext uri="{FF2B5EF4-FFF2-40B4-BE49-F238E27FC236}">
              <a16:creationId xmlns:a16="http://schemas.microsoft.com/office/drawing/2014/main" id="{2605F92A-249D-4CFB-BD41-3E9976DA08FE}"/>
            </a:ext>
          </a:extLst>
        </xdr:cNvPr>
        <xdr:cNvSpPr/>
      </xdr:nvSpPr>
      <xdr:spPr>
        <a:xfrm>
          <a:off x="13578840" y="1374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42999</xdr:rowOff>
    </xdr:from>
    <xdr:to>
      <xdr:col>85</xdr:col>
      <xdr:colOff>127000</xdr:colOff>
      <xdr:row>82</xdr:row>
      <xdr:rowOff>78921</xdr:rowOff>
    </xdr:to>
    <xdr:cxnSp macro="">
      <xdr:nvCxnSpPr>
        <xdr:cNvPr id="761" name="直線コネクタ 760">
          <a:extLst>
            <a:ext uri="{FF2B5EF4-FFF2-40B4-BE49-F238E27FC236}">
              <a16:creationId xmlns:a16="http://schemas.microsoft.com/office/drawing/2014/main" id="{10BBC6C7-FE50-4AD4-8F39-A69E0250A3C2}"/>
            </a:ext>
          </a:extLst>
        </xdr:cNvPr>
        <xdr:cNvCxnSpPr/>
      </xdr:nvCxnSpPr>
      <xdr:spPr>
        <a:xfrm>
          <a:off x="13629640" y="1378947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762" name="楕円 761">
          <a:extLst>
            <a:ext uri="{FF2B5EF4-FFF2-40B4-BE49-F238E27FC236}">
              <a16:creationId xmlns:a16="http://schemas.microsoft.com/office/drawing/2014/main" id="{995596BE-BDEA-4866-BA11-CB72BC8AC50D}"/>
            </a:ext>
          </a:extLst>
        </xdr:cNvPr>
        <xdr:cNvSpPr/>
      </xdr:nvSpPr>
      <xdr:spPr>
        <a:xfrm>
          <a:off x="12804140" y="13706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42999</xdr:rowOff>
    </xdr:to>
    <xdr:cxnSp macro="">
      <xdr:nvCxnSpPr>
        <xdr:cNvPr id="763" name="直線コネクタ 762">
          <a:extLst>
            <a:ext uri="{FF2B5EF4-FFF2-40B4-BE49-F238E27FC236}">
              <a16:creationId xmlns:a16="http://schemas.microsoft.com/office/drawing/2014/main" id="{656C1F98-1C11-47C6-B8BA-8A830E108BCD}"/>
            </a:ext>
          </a:extLst>
        </xdr:cNvPr>
        <xdr:cNvCxnSpPr/>
      </xdr:nvCxnSpPr>
      <xdr:spPr>
        <a:xfrm>
          <a:off x="12854940" y="1375355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93436</xdr:rowOff>
    </xdr:from>
    <xdr:to>
      <xdr:col>72</xdr:col>
      <xdr:colOff>38100</xdr:colOff>
      <xdr:row>82</xdr:row>
      <xdr:rowOff>23586</xdr:rowOff>
    </xdr:to>
    <xdr:sp macro="" textlink="">
      <xdr:nvSpPr>
        <xdr:cNvPr id="764" name="楕円 763">
          <a:extLst>
            <a:ext uri="{FF2B5EF4-FFF2-40B4-BE49-F238E27FC236}">
              <a16:creationId xmlns:a16="http://schemas.microsoft.com/office/drawing/2014/main" id="{827B01F1-4CA4-49BA-BA8C-4E24BA062062}"/>
            </a:ext>
          </a:extLst>
        </xdr:cNvPr>
        <xdr:cNvSpPr/>
      </xdr:nvSpPr>
      <xdr:spPr>
        <a:xfrm>
          <a:off x="12029440" y="13672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7076</xdr:rowOff>
    </xdr:to>
    <xdr:cxnSp macro="">
      <xdr:nvCxnSpPr>
        <xdr:cNvPr id="765" name="直線コネクタ 764">
          <a:extLst>
            <a:ext uri="{FF2B5EF4-FFF2-40B4-BE49-F238E27FC236}">
              <a16:creationId xmlns:a16="http://schemas.microsoft.com/office/drawing/2014/main" id="{AB2FBBFD-5D11-4268-9650-14E15D9C2593}"/>
            </a:ext>
          </a:extLst>
        </xdr:cNvPr>
        <xdr:cNvCxnSpPr/>
      </xdr:nvCxnSpPr>
      <xdr:spPr>
        <a:xfrm>
          <a:off x="12072620" y="13723076"/>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57513</xdr:rowOff>
    </xdr:from>
    <xdr:to>
      <xdr:col>67</xdr:col>
      <xdr:colOff>101600</xdr:colOff>
      <xdr:row>81</xdr:row>
      <xdr:rowOff>159113</xdr:rowOff>
    </xdr:to>
    <xdr:sp macro="" textlink="">
      <xdr:nvSpPr>
        <xdr:cNvPr id="766" name="楕円 765">
          <a:extLst>
            <a:ext uri="{FF2B5EF4-FFF2-40B4-BE49-F238E27FC236}">
              <a16:creationId xmlns:a16="http://schemas.microsoft.com/office/drawing/2014/main" id="{165BA57B-3F15-449D-80FF-BA13265ACD13}"/>
            </a:ext>
          </a:extLst>
        </xdr:cNvPr>
        <xdr:cNvSpPr/>
      </xdr:nvSpPr>
      <xdr:spPr>
        <a:xfrm>
          <a:off x="1123188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108313</xdr:rowOff>
    </xdr:from>
    <xdr:to>
      <xdr:col>71</xdr:col>
      <xdr:colOff>177800</xdr:colOff>
      <xdr:row>81</xdr:row>
      <xdr:rowOff>144236</xdr:rowOff>
    </xdr:to>
    <xdr:cxnSp macro="">
      <xdr:nvCxnSpPr>
        <xdr:cNvPr id="767" name="直線コネクタ 766">
          <a:extLst>
            <a:ext uri="{FF2B5EF4-FFF2-40B4-BE49-F238E27FC236}">
              <a16:creationId xmlns:a16="http://schemas.microsoft.com/office/drawing/2014/main" id="{7A07C1B4-3429-4A4F-B847-552219E02ED6}"/>
            </a:ext>
          </a:extLst>
        </xdr:cNvPr>
        <xdr:cNvCxnSpPr/>
      </xdr:nvCxnSpPr>
      <xdr:spPr>
        <a:xfrm>
          <a:off x="11282680" y="1368715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768" name="n_1aveValue【児童館】&#10;有形固定資産減価償却率">
          <a:extLst>
            <a:ext uri="{FF2B5EF4-FFF2-40B4-BE49-F238E27FC236}">
              <a16:creationId xmlns:a16="http://schemas.microsoft.com/office/drawing/2014/main" id="{4C6B02F3-2CB8-4DA4-87DC-86DAB21C27FD}"/>
            </a:ext>
          </a:extLst>
        </xdr:cNvPr>
        <xdr:cNvSpPr txBox="1"/>
      </xdr:nvSpPr>
      <xdr:spPr>
        <a:xfrm>
          <a:off x="13437244" y="1385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769" name="n_2aveValue【児童館】&#10;有形固定資産減価償却率">
          <a:extLst>
            <a:ext uri="{FF2B5EF4-FFF2-40B4-BE49-F238E27FC236}">
              <a16:creationId xmlns:a16="http://schemas.microsoft.com/office/drawing/2014/main" id="{3E0DAD24-578C-41BE-BD71-01BACE998392}"/>
            </a:ext>
          </a:extLst>
        </xdr:cNvPr>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770" name="n_3aveValue【児童館】&#10;有形固定資産減価償却率">
          <a:extLst>
            <a:ext uri="{FF2B5EF4-FFF2-40B4-BE49-F238E27FC236}">
              <a16:creationId xmlns:a16="http://schemas.microsoft.com/office/drawing/2014/main" id="{62384AB0-4699-436C-B630-1E359D3C1F92}"/>
            </a:ext>
          </a:extLst>
        </xdr:cNvPr>
        <xdr:cNvSpPr txBox="1"/>
      </xdr:nvSpPr>
      <xdr:spPr>
        <a:xfrm>
          <a:off x="11900544" y="1384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71" name="n_4aveValue【児童館】&#10;有形固定資産減価償却率">
          <a:extLst>
            <a:ext uri="{FF2B5EF4-FFF2-40B4-BE49-F238E27FC236}">
              <a16:creationId xmlns:a16="http://schemas.microsoft.com/office/drawing/2014/main" id="{3AD03068-2FB3-441E-9B00-6DA360E8D9B7}"/>
            </a:ext>
          </a:extLst>
        </xdr:cNvPr>
        <xdr:cNvSpPr txBox="1"/>
      </xdr:nvSpPr>
      <xdr:spPr>
        <a:xfrm>
          <a:off x="1110298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110326</xdr:rowOff>
    </xdr:from>
    <xdr:ext cx="405111" cy="259045"/>
    <xdr:sp macro="" textlink="">
      <xdr:nvSpPr>
        <xdr:cNvPr id="772" name="n_1mainValue【児童館】&#10;有形固定資産減価償却率">
          <a:extLst>
            <a:ext uri="{FF2B5EF4-FFF2-40B4-BE49-F238E27FC236}">
              <a16:creationId xmlns:a16="http://schemas.microsoft.com/office/drawing/2014/main" id="{22678769-02BD-4A33-9E7F-8E939B7AAEB2}"/>
            </a:ext>
          </a:extLst>
        </xdr:cNvPr>
        <xdr:cNvSpPr txBox="1"/>
      </xdr:nvSpPr>
      <xdr:spPr>
        <a:xfrm>
          <a:off x="1343724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773" name="n_2mainValue【児童館】&#10;有形固定資産減価償却率">
          <a:extLst>
            <a:ext uri="{FF2B5EF4-FFF2-40B4-BE49-F238E27FC236}">
              <a16:creationId xmlns:a16="http://schemas.microsoft.com/office/drawing/2014/main" id="{09DD8789-4E9E-4D13-820A-BBDE97DF0555}"/>
            </a:ext>
          </a:extLst>
        </xdr:cNvPr>
        <xdr:cNvSpPr txBox="1"/>
      </xdr:nvSpPr>
      <xdr:spPr>
        <a:xfrm>
          <a:off x="12675244"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40113</xdr:rowOff>
    </xdr:from>
    <xdr:ext cx="405111" cy="259045"/>
    <xdr:sp macro="" textlink="">
      <xdr:nvSpPr>
        <xdr:cNvPr id="774" name="n_3mainValue【児童館】&#10;有形固定資産減価償却率">
          <a:extLst>
            <a:ext uri="{FF2B5EF4-FFF2-40B4-BE49-F238E27FC236}">
              <a16:creationId xmlns:a16="http://schemas.microsoft.com/office/drawing/2014/main" id="{C555F5E1-0675-48EE-8AA6-B4FEE70495F7}"/>
            </a:ext>
          </a:extLst>
        </xdr:cNvPr>
        <xdr:cNvSpPr txBox="1"/>
      </xdr:nvSpPr>
      <xdr:spPr>
        <a:xfrm>
          <a:off x="1190054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775" name="n_4mainValue【児童館】&#10;有形固定資産減価償却率">
          <a:extLst>
            <a:ext uri="{FF2B5EF4-FFF2-40B4-BE49-F238E27FC236}">
              <a16:creationId xmlns:a16="http://schemas.microsoft.com/office/drawing/2014/main" id="{9E1A915D-C63D-4914-A903-8782C24590E0}"/>
            </a:ext>
          </a:extLst>
        </xdr:cNvPr>
        <xdr:cNvSpPr txBox="1"/>
      </xdr:nvSpPr>
      <xdr:spPr>
        <a:xfrm>
          <a:off x="1110298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4830C272-3999-41F7-8DBE-48A64094649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3A790CD9-41D4-42C3-8CD5-B322F23CC1E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4DCD3908-39C6-4A6C-BEE5-15D1A3C700A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F3EC2ED8-214A-47F5-BC85-72831011DDF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6E65766C-5B0E-4819-A9A0-6A3DE2C37A8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2DF4C255-C05D-4A35-B6FF-63AA6D1DE25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238088B0-8891-42B9-A6B0-6CCD201857D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FD4D2E22-D46E-4AA7-98C4-511E3D023F8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D76DF7ED-CE24-4D7C-B667-4C0F869698E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61785640-2189-4596-910B-7906C44704B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E4E3AB47-BB94-413C-80C8-D1ABBA91C6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34B7CC58-6C71-418A-934E-1051CFF9AB6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FFB34B8B-C553-4955-B1A4-C8BB2EC42B1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a:extLst>
            <a:ext uri="{FF2B5EF4-FFF2-40B4-BE49-F238E27FC236}">
              <a16:creationId xmlns:a16="http://schemas.microsoft.com/office/drawing/2014/main" id="{65107DDC-CC15-4B86-863F-35B8C18D876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65B66819-7557-418E-85C9-B9F04686FE0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87936221-5BCE-4738-926F-500923C4F7D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1776071C-B8BA-4962-AD4E-FB82D0CBF90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a:extLst>
            <a:ext uri="{FF2B5EF4-FFF2-40B4-BE49-F238E27FC236}">
              <a16:creationId xmlns:a16="http://schemas.microsoft.com/office/drawing/2014/main" id="{FC6149EC-58B0-4DE6-B02E-CF87AFE4081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96C79334-CD92-4BE7-AA0C-6FD94F08CBD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a:extLst>
            <a:ext uri="{FF2B5EF4-FFF2-40B4-BE49-F238E27FC236}">
              <a16:creationId xmlns:a16="http://schemas.microsoft.com/office/drawing/2014/main" id="{B47CA946-3779-401F-B6A2-8E900526F0F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2DE9B0EE-4CEA-4D6C-A218-370D1302295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B89002BA-F2E9-47D4-B4E1-ADF11EDDE88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ABE3A54B-2356-448A-ABAF-476CDFE1CEC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99" name="直線コネクタ 798">
          <a:extLst>
            <a:ext uri="{FF2B5EF4-FFF2-40B4-BE49-F238E27FC236}">
              <a16:creationId xmlns:a16="http://schemas.microsoft.com/office/drawing/2014/main" id="{BAF5AFCD-986D-4793-B7A6-B8AF450A1FC8}"/>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0" name="【児童館】&#10;一人当たり面積最小値テキスト">
          <a:extLst>
            <a:ext uri="{FF2B5EF4-FFF2-40B4-BE49-F238E27FC236}">
              <a16:creationId xmlns:a16="http://schemas.microsoft.com/office/drawing/2014/main" id="{6F56F9A2-474D-47ED-B23D-920ED1A6871E}"/>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1" name="直線コネクタ 800">
          <a:extLst>
            <a:ext uri="{FF2B5EF4-FFF2-40B4-BE49-F238E27FC236}">
              <a16:creationId xmlns:a16="http://schemas.microsoft.com/office/drawing/2014/main" id="{8E62A196-82FB-46A5-AE82-1E19B9CBBC6E}"/>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802" name="【児童館】&#10;一人当たり面積最大値テキスト">
          <a:extLst>
            <a:ext uri="{FF2B5EF4-FFF2-40B4-BE49-F238E27FC236}">
              <a16:creationId xmlns:a16="http://schemas.microsoft.com/office/drawing/2014/main" id="{96ABC7E6-A282-4C35-BA33-E0D0340889A9}"/>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803" name="直線コネクタ 802">
          <a:extLst>
            <a:ext uri="{FF2B5EF4-FFF2-40B4-BE49-F238E27FC236}">
              <a16:creationId xmlns:a16="http://schemas.microsoft.com/office/drawing/2014/main" id="{17E2963E-76FF-4DB8-8C93-C937993EA957}"/>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4" name="【児童館】&#10;一人当たり面積平均値テキスト">
          <a:extLst>
            <a:ext uri="{FF2B5EF4-FFF2-40B4-BE49-F238E27FC236}">
              <a16:creationId xmlns:a16="http://schemas.microsoft.com/office/drawing/2014/main" id="{34B294B8-BBB9-4780-AE09-FDDF05868B39}"/>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5" name="フローチャート: 判断 804">
          <a:extLst>
            <a:ext uri="{FF2B5EF4-FFF2-40B4-BE49-F238E27FC236}">
              <a16:creationId xmlns:a16="http://schemas.microsoft.com/office/drawing/2014/main" id="{941775BB-BE85-4FFA-B69D-22867207F923}"/>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06" name="フローチャート: 判断 805">
          <a:extLst>
            <a:ext uri="{FF2B5EF4-FFF2-40B4-BE49-F238E27FC236}">
              <a16:creationId xmlns:a16="http://schemas.microsoft.com/office/drawing/2014/main" id="{884D71E1-CAD2-4D0A-8705-44E9A279E9A3}"/>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807" name="フローチャート: 判断 806">
          <a:extLst>
            <a:ext uri="{FF2B5EF4-FFF2-40B4-BE49-F238E27FC236}">
              <a16:creationId xmlns:a16="http://schemas.microsoft.com/office/drawing/2014/main" id="{4EB6F300-BC6D-4D64-9057-31460A6EB9F9}"/>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08" name="フローチャート: 判断 807">
          <a:extLst>
            <a:ext uri="{FF2B5EF4-FFF2-40B4-BE49-F238E27FC236}">
              <a16:creationId xmlns:a16="http://schemas.microsoft.com/office/drawing/2014/main" id="{E8FB7A4F-C89F-4A12-8A13-212493BDC9D4}"/>
            </a:ext>
          </a:extLst>
        </xdr:cNvPr>
        <xdr:cNvSpPr/>
      </xdr:nvSpPr>
      <xdr:spPr>
        <a:xfrm>
          <a:off x="171627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9" name="フローチャート: 判断 808">
          <a:extLst>
            <a:ext uri="{FF2B5EF4-FFF2-40B4-BE49-F238E27FC236}">
              <a16:creationId xmlns:a16="http://schemas.microsoft.com/office/drawing/2014/main" id="{91D0A536-818B-4037-9F70-089F411864A4}"/>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0C1F2E4-879C-4DE5-8BE2-3D86413506F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072E30B-E362-4CB7-B821-D10738F13C5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7FBACCE-B298-46B9-A5EF-422F31251A9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581755E-909B-4EF7-A5CB-7D0DB2C6DF6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8FBD220-EECD-4288-9F33-59623E19FA1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815" name="楕円 814">
          <a:extLst>
            <a:ext uri="{FF2B5EF4-FFF2-40B4-BE49-F238E27FC236}">
              <a16:creationId xmlns:a16="http://schemas.microsoft.com/office/drawing/2014/main" id="{5D7E81D4-DB66-4E11-9A69-1F5D80C3C80B}"/>
            </a:ext>
          </a:extLst>
        </xdr:cNvPr>
        <xdr:cNvSpPr/>
      </xdr:nvSpPr>
      <xdr:spPr>
        <a:xfrm>
          <a:off x="19458940" y="1391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816" name="【児童館】&#10;一人当たり面積該当値テキスト">
          <a:extLst>
            <a:ext uri="{FF2B5EF4-FFF2-40B4-BE49-F238E27FC236}">
              <a16:creationId xmlns:a16="http://schemas.microsoft.com/office/drawing/2014/main" id="{36686D49-0639-4F24-A328-0F54241A88DE}"/>
            </a:ext>
          </a:extLst>
        </xdr:cNvPr>
        <xdr:cNvSpPr txBox="1"/>
      </xdr:nvSpPr>
      <xdr:spPr>
        <a:xfrm>
          <a:off x="19547840"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817" name="楕円 816">
          <a:extLst>
            <a:ext uri="{FF2B5EF4-FFF2-40B4-BE49-F238E27FC236}">
              <a16:creationId xmlns:a16="http://schemas.microsoft.com/office/drawing/2014/main" id="{03B744AC-6BD7-4485-B89E-11F07959C51F}"/>
            </a:ext>
          </a:extLst>
        </xdr:cNvPr>
        <xdr:cNvSpPr/>
      </xdr:nvSpPr>
      <xdr:spPr>
        <a:xfrm>
          <a:off x="18735040" y="13911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818" name="直線コネクタ 817">
          <a:extLst>
            <a:ext uri="{FF2B5EF4-FFF2-40B4-BE49-F238E27FC236}">
              <a16:creationId xmlns:a16="http://schemas.microsoft.com/office/drawing/2014/main" id="{74EE86B3-FAAE-4B74-8A08-6C07211C38C0}"/>
            </a:ext>
          </a:extLst>
        </xdr:cNvPr>
        <xdr:cNvCxnSpPr/>
      </xdr:nvCxnSpPr>
      <xdr:spPr>
        <a:xfrm>
          <a:off x="18778220" y="13958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9" name="楕円 818">
          <a:extLst>
            <a:ext uri="{FF2B5EF4-FFF2-40B4-BE49-F238E27FC236}">
              <a16:creationId xmlns:a16="http://schemas.microsoft.com/office/drawing/2014/main" id="{72AFE20D-22D6-45A7-8377-86042AEF0108}"/>
            </a:ext>
          </a:extLst>
        </xdr:cNvPr>
        <xdr:cNvSpPr/>
      </xdr:nvSpPr>
      <xdr:spPr>
        <a:xfrm>
          <a:off x="179374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57150</xdr:rowOff>
    </xdr:to>
    <xdr:cxnSp macro="">
      <xdr:nvCxnSpPr>
        <xdr:cNvPr id="820" name="直線コネクタ 819">
          <a:extLst>
            <a:ext uri="{FF2B5EF4-FFF2-40B4-BE49-F238E27FC236}">
              <a16:creationId xmlns:a16="http://schemas.microsoft.com/office/drawing/2014/main" id="{05DC8679-1ED5-46CC-8C84-502BF2B9076E}"/>
            </a:ext>
          </a:extLst>
        </xdr:cNvPr>
        <xdr:cNvCxnSpPr/>
      </xdr:nvCxnSpPr>
      <xdr:spPr>
        <a:xfrm flipV="1">
          <a:off x="17988280" y="139585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21" name="楕円 820">
          <a:extLst>
            <a:ext uri="{FF2B5EF4-FFF2-40B4-BE49-F238E27FC236}">
              <a16:creationId xmlns:a16="http://schemas.microsoft.com/office/drawing/2014/main" id="{D40E7614-E66F-4576-BA80-3D21EC5249E9}"/>
            </a:ext>
          </a:extLst>
        </xdr:cNvPr>
        <xdr:cNvSpPr/>
      </xdr:nvSpPr>
      <xdr:spPr>
        <a:xfrm>
          <a:off x="171627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22" name="直線コネクタ 821">
          <a:extLst>
            <a:ext uri="{FF2B5EF4-FFF2-40B4-BE49-F238E27FC236}">
              <a16:creationId xmlns:a16="http://schemas.microsoft.com/office/drawing/2014/main" id="{78C2FE60-F356-4718-9196-9C3A42A801C1}"/>
            </a:ext>
          </a:extLst>
        </xdr:cNvPr>
        <xdr:cNvCxnSpPr/>
      </xdr:nvCxnSpPr>
      <xdr:spPr>
        <a:xfrm>
          <a:off x="17213580" y="139712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23" name="楕円 822">
          <a:extLst>
            <a:ext uri="{FF2B5EF4-FFF2-40B4-BE49-F238E27FC236}">
              <a16:creationId xmlns:a16="http://schemas.microsoft.com/office/drawing/2014/main" id="{53A58C58-C989-4FD6-B641-2C769C494797}"/>
            </a:ext>
          </a:extLst>
        </xdr:cNvPr>
        <xdr:cNvSpPr/>
      </xdr:nvSpPr>
      <xdr:spPr>
        <a:xfrm>
          <a:off x="16388080" y="1393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69850</xdr:rowOff>
    </xdr:to>
    <xdr:cxnSp macro="">
      <xdr:nvCxnSpPr>
        <xdr:cNvPr id="824" name="直線コネクタ 823">
          <a:extLst>
            <a:ext uri="{FF2B5EF4-FFF2-40B4-BE49-F238E27FC236}">
              <a16:creationId xmlns:a16="http://schemas.microsoft.com/office/drawing/2014/main" id="{FD6D47EC-8EFE-409A-B63E-35F85A4F2BC3}"/>
            </a:ext>
          </a:extLst>
        </xdr:cNvPr>
        <xdr:cNvCxnSpPr/>
      </xdr:nvCxnSpPr>
      <xdr:spPr>
        <a:xfrm flipV="1">
          <a:off x="16431260" y="1397127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25" name="n_1aveValue【児童館】&#10;一人当たり面積">
          <a:extLst>
            <a:ext uri="{FF2B5EF4-FFF2-40B4-BE49-F238E27FC236}">
              <a16:creationId xmlns:a16="http://schemas.microsoft.com/office/drawing/2014/main" id="{30096885-26D9-47DE-B821-262BDAE65ABD}"/>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6" name="n_2aveValue【児童館】&#10;一人当たり面積">
          <a:extLst>
            <a:ext uri="{FF2B5EF4-FFF2-40B4-BE49-F238E27FC236}">
              <a16:creationId xmlns:a16="http://schemas.microsoft.com/office/drawing/2014/main" id="{59651294-0556-48BF-BF31-14083A5A7952}"/>
            </a:ext>
          </a:extLst>
        </xdr:cNvPr>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827" name="n_3aveValue【児童館】&#10;一人当たり面積">
          <a:extLst>
            <a:ext uri="{FF2B5EF4-FFF2-40B4-BE49-F238E27FC236}">
              <a16:creationId xmlns:a16="http://schemas.microsoft.com/office/drawing/2014/main" id="{9E405CDC-C0B7-4C23-9214-E81D5D266207}"/>
            </a:ext>
          </a:extLst>
        </xdr:cNvPr>
        <xdr:cNvSpPr txBox="1"/>
      </xdr:nvSpPr>
      <xdr:spPr>
        <a:xfrm>
          <a:off x="170015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8" name="n_4aveValue【児童館】&#10;一人当たり面積">
          <a:extLst>
            <a:ext uri="{FF2B5EF4-FFF2-40B4-BE49-F238E27FC236}">
              <a16:creationId xmlns:a16="http://schemas.microsoft.com/office/drawing/2014/main" id="{C0CB2E0C-344A-41E1-B76B-264FD00DCE57}"/>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829" name="n_1mainValue【児童館】&#10;一人当たり面積">
          <a:extLst>
            <a:ext uri="{FF2B5EF4-FFF2-40B4-BE49-F238E27FC236}">
              <a16:creationId xmlns:a16="http://schemas.microsoft.com/office/drawing/2014/main" id="{7C703274-77E5-4234-9024-9F83C0D849A3}"/>
            </a:ext>
          </a:extLst>
        </xdr:cNvPr>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0" name="n_2mainValue【児童館】&#10;一人当たり面積">
          <a:extLst>
            <a:ext uri="{FF2B5EF4-FFF2-40B4-BE49-F238E27FC236}">
              <a16:creationId xmlns:a16="http://schemas.microsoft.com/office/drawing/2014/main" id="{AC0D9FB7-6589-48E8-8C97-121812EDF6C1}"/>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1" name="n_3mainValue【児童館】&#10;一人当たり面積">
          <a:extLst>
            <a:ext uri="{FF2B5EF4-FFF2-40B4-BE49-F238E27FC236}">
              <a16:creationId xmlns:a16="http://schemas.microsoft.com/office/drawing/2014/main" id="{CAB43C43-52FB-4D08-B193-E19E0E90B663}"/>
            </a:ext>
          </a:extLst>
        </xdr:cNvPr>
        <xdr:cNvSpPr txBox="1"/>
      </xdr:nvSpPr>
      <xdr:spPr>
        <a:xfrm>
          <a:off x="170015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832" name="n_4mainValue【児童館】&#10;一人当たり面積">
          <a:extLst>
            <a:ext uri="{FF2B5EF4-FFF2-40B4-BE49-F238E27FC236}">
              <a16:creationId xmlns:a16="http://schemas.microsoft.com/office/drawing/2014/main" id="{67B714FD-56BE-4DC9-8B72-826660B82A03}"/>
            </a:ext>
          </a:extLst>
        </xdr:cNvPr>
        <xdr:cNvSpPr txBox="1"/>
      </xdr:nvSpPr>
      <xdr:spPr>
        <a:xfrm>
          <a:off x="162268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D3691A19-2ACA-43D4-873A-DF31083EFF5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A27C6D74-DCB2-4C27-ACC0-C9842262B98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5AFCCD1E-92DC-4748-8A6A-5EB101A81A3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5F4C436C-8828-4F1C-AD82-63DCD871FF6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D97CEF9B-12E8-40F4-9E2B-825E9466902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5C4CCF43-9607-4377-9C4D-3BCB6AFD619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FDEC8B8C-3F74-4B40-B784-F6F7F6C9B0C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AC2AD692-99D1-4FFB-873A-680C136B655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344F74B5-6EFD-49ED-9A16-3EA3186465B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FD256971-F3A1-47DA-9D0C-6627C8E89A7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F4BE1FC8-578B-4A55-92D9-29528639676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32CF6888-E0FD-4F4C-B509-1D106E3DC5C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D96DDAAA-61B2-4DFB-933A-B76D3610CC2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0B5F5B0E-E048-4D94-9ED1-60B3817EBCB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5D59A804-04AA-4A5F-9B54-F65AEB3D501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E259066F-305D-463E-9DE4-EAE83060BB7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097EF4C6-E3F8-42E4-A337-9B4E82D6811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A36FC1A9-616A-4F4F-87F9-82C50EB0FDB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CC7FE3C5-D7E7-47BB-B2D4-07D8CB4D278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8A42CEF7-3B7C-43C5-8DAD-F87B24CD5D1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D7C1C264-F162-4BC4-B1E8-94BCB3BCFE9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60922041-89C3-4A90-926F-97BE3828D66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2C20B35D-D570-4A41-88A1-1B3EFC25CD3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C836F9D1-A850-4AC2-AABA-1E8482E5F8F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E362D3B0-BE15-43AC-B707-DDFFD90F312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858" name="直線コネクタ 857">
          <a:extLst>
            <a:ext uri="{FF2B5EF4-FFF2-40B4-BE49-F238E27FC236}">
              <a16:creationId xmlns:a16="http://schemas.microsoft.com/office/drawing/2014/main" id="{584AF8FC-1DF5-4466-9E93-95AB3F80C7DF}"/>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859" name="【公民館】&#10;有形固定資産減価償却率最小値テキスト">
          <a:extLst>
            <a:ext uri="{FF2B5EF4-FFF2-40B4-BE49-F238E27FC236}">
              <a16:creationId xmlns:a16="http://schemas.microsoft.com/office/drawing/2014/main" id="{A2257BE8-0480-4BC1-B935-C1D5BC571760}"/>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860" name="直線コネクタ 859">
          <a:extLst>
            <a:ext uri="{FF2B5EF4-FFF2-40B4-BE49-F238E27FC236}">
              <a16:creationId xmlns:a16="http://schemas.microsoft.com/office/drawing/2014/main" id="{DC09B1C4-DDAB-4ABA-9092-18AEC8485CD4}"/>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1" name="【公民館】&#10;有形固定資産減価償却率最大値テキスト">
          <a:extLst>
            <a:ext uri="{FF2B5EF4-FFF2-40B4-BE49-F238E27FC236}">
              <a16:creationId xmlns:a16="http://schemas.microsoft.com/office/drawing/2014/main" id="{7CE03F1B-4190-40C2-99D5-FDA1A5EF9801}"/>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62" name="直線コネクタ 861">
          <a:extLst>
            <a:ext uri="{FF2B5EF4-FFF2-40B4-BE49-F238E27FC236}">
              <a16:creationId xmlns:a16="http://schemas.microsoft.com/office/drawing/2014/main" id="{4E5B3E65-4B51-4934-9117-E0B92AD2A562}"/>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63" name="【公民館】&#10;有形固定資産減価償却率平均値テキスト">
          <a:extLst>
            <a:ext uri="{FF2B5EF4-FFF2-40B4-BE49-F238E27FC236}">
              <a16:creationId xmlns:a16="http://schemas.microsoft.com/office/drawing/2014/main" id="{C59890BA-7960-4A71-87BE-FE49F4A48C80}"/>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4" name="フローチャート: 判断 863">
          <a:extLst>
            <a:ext uri="{FF2B5EF4-FFF2-40B4-BE49-F238E27FC236}">
              <a16:creationId xmlns:a16="http://schemas.microsoft.com/office/drawing/2014/main" id="{D0F9488B-F73F-4F36-8036-007C834FE4B4}"/>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865" name="フローチャート: 判断 864">
          <a:extLst>
            <a:ext uri="{FF2B5EF4-FFF2-40B4-BE49-F238E27FC236}">
              <a16:creationId xmlns:a16="http://schemas.microsoft.com/office/drawing/2014/main" id="{7174E86F-A8F4-47F8-8995-9440BD37E60A}"/>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866" name="フローチャート: 判断 865">
          <a:extLst>
            <a:ext uri="{FF2B5EF4-FFF2-40B4-BE49-F238E27FC236}">
              <a16:creationId xmlns:a16="http://schemas.microsoft.com/office/drawing/2014/main" id="{928DCA7B-7467-440F-85DB-16B34BFF86A7}"/>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67" name="フローチャート: 判断 866">
          <a:extLst>
            <a:ext uri="{FF2B5EF4-FFF2-40B4-BE49-F238E27FC236}">
              <a16:creationId xmlns:a16="http://schemas.microsoft.com/office/drawing/2014/main" id="{D591C29E-6690-487B-92F3-E85D50F34246}"/>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68" name="フローチャート: 判断 867">
          <a:extLst>
            <a:ext uri="{FF2B5EF4-FFF2-40B4-BE49-F238E27FC236}">
              <a16:creationId xmlns:a16="http://schemas.microsoft.com/office/drawing/2014/main" id="{2F318915-4DBD-41A4-BFBE-7E62297B9371}"/>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CD8B8B8-0918-458C-A4AE-653073C0FA5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2D8570F-1282-488E-8EA6-71A14D45A85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4D33D2B5-2159-4490-BB63-6268828CC8B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FB35CF3-6186-4CF0-B1CC-8C3452A531F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E0B753C-1198-4C4D-83D4-C047C876AFE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874" name="楕円 873">
          <a:extLst>
            <a:ext uri="{FF2B5EF4-FFF2-40B4-BE49-F238E27FC236}">
              <a16:creationId xmlns:a16="http://schemas.microsoft.com/office/drawing/2014/main" id="{8C24FBC8-E815-45F7-B6DA-463BC848DAAB}"/>
            </a:ext>
          </a:extLst>
        </xdr:cNvPr>
        <xdr:cNvSpPr/>
      </xdr:nvSpPr>
      <xdr:spPr>
        <a:xfrm>
          <a:off x="14325600" y="180379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875" name="【公民館】&#10;有形固定資産減価償却率該当値テキスト">
          <a:extLst>
            <a:ext uri="{FF2B5EF4-FFF2-40B4-BE49-F238E27FC236}">
              <a16:creationId xmlns:a16="http://schemas.microsoft.com/office/drawing/2014/main" id="{A3867E7C-FE19-4C41-ADE7-2AC2FA799B98}"/>
            </a:ext>
          </a:extLst>
        </xdr:cNvPr>
        <xdr:cNvSpPr txBox="1"/>
      </xdr:nvSpPr>
      <xdr:spPr>
        <a:xfrm>
          <a:off x="14414500" y="1801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876" name="楕円 875">
          <a:extLst>
            <a:ext uri="{FF2B5EF4-FFF2-40B4-BE49-F238E27FC236}">
              <a16:creationId xmlns:a16="http://schemas.microsoft.com/office/drawing/2014/main" id="{AED64F4C-7882-48A9-B8F9-86296740017C}"/>
            </a:ext>
          </a:extLst>
        </xdr:cNvPr>
        <xdr:cNvSpPr/>
      </xdr:nvSpPr>
      <xdr:spPr>
        <a:xfrm>
          <a:off x="13578840" y="180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107</xdr:row>
      <xdr:rowOff>151312</xdr:rowOff>
    </xdr:to>
    <xdr:cxnSp macro="">
      <xdr:nvCxnSpPr>
        <xdr:cNvPr id="877" name="直線コネクタ 876">
          <a:extLst>
            <a:ext uri="{FF2B5EF4-FFF2-40B4-BE49-F238E27FC236}">
              <a16:creationId xmlns:a16="http://schemas.microsoft.com/office/drawing/2014/main" id="{C7CABB6D-8426-4387-BB28-C9B08953F2C8}"/>
            </a:ext>
          </a:extLst>
        </xdr:cNvPr>
        <xdr:cNvCxnSpPr/>
      </xdr:nvCxnSpPr>
      <xdr:spPr>
        <a:xfrm>
          <a:off x="13629640" y="1805613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878" name="楕円 877">
          <a:extLst>
            <a:ext uri="{FF2B5EF4-FFF2-40B4-BE49-F238E27FC236}">
              <a16:creationId xmlns:a16="http://schemas.microsoft.com/office/drawing/2014/main" id="{75B9F91A-FDEE-421D-B36E-A65BAC58C518}"/>
            </a:ext>
          </a:extLst>
        </xdr:cNvPr>
        <xdr:cNvSpPr/>
      </xdr:nvSpPr>
      <xdr:spPr>
        <a:xfrm>
          <a:off x="12804140" y="179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118655</xdr:rowOff>
    </xdr:to>
    <xdr:cxnSp macro="">
      <xdr:nvCxnSpPr>
        <xdr:cNvPr id="879" name="直線コネクタ 878">
          <a:extLst>
            <a:ext uri="{FF2B5EF4-FFF2-40B4-BE49-F238E27FC236}">
              <a16:creationId xmlns:a16="http://schemas.microsoft.com/office/drawing/2014/main" id="{A7EDA7D6-588E-46A5-8E29-361E998D522B}"/>
            </a:ext>
          </a:extLst>
        </xdr:cNvPr>
        <xdr:cNvCxnSpPr/>
      </xdr:nvCxnSpPr>
      <xdr:spPr>
        <a:xfrm>
          <a:off x="12854940" y="1802347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80" name="楕円 879">
          <a:extLst>
            <a:ext uri="{FF2B5EF4-FFF2-40B4-BE49-F238E27FC236}">
              <a16:creationId xmlns:a16="http://schemas.microsoft.com/office/drawing/2014/main" id="{10F5DF8B-AF7E-4858-99E7-036E7B2E86B1}"/>
            </a:ext>
          </a:extLst>
        </xdr:cNvPr>
        <xdr:cNvSpPr/>
      </xdr:nvSpPr>
      <xdr:spPr>
        <a:xfrm>
          <a:off x="1202944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85998</xdr:rowOff>
    </xdr:to>
    <xdr:cxnSp macro="">
      <xdr:nvCxnSpPr>
        <xdr:cNvPr id="881" name="直線コネクタ 880">
          <a:extLst>
            <a:ext uri="{FF2B5EF4-FFF2-40B4-BE49-F238E27FC236}">
              <a16:creationId xmlns:a16="http://schemas.microsoft.com/office/drawing/2014/main" id="{A117EEBD-C777-469D-A588-55F7EFCB230C}"/>
            </a:ext>
          </a:extLst>
        </xdr:cNvPr>
        <xdr:cNvCxnSpPr/>
      </xdr:nvCxnSpPr>
      <xdr:spPr>
        <a:xfrm>
          <a:off x="12072620" y="17990819"/>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882" name="楕円 881">
          <a:extLst>
            <a:ext uri="{FF2B5EF4-FFF2-40B4-BE49-F238E27FC236}">
              <a16:creationId xmlns:a16="http://schemas.microsoft.com/office/drawing/2014/main" id="{10B63917-D17F-4781-9642-8C28B749B391}"/>
            </a:ext>
          </a:extLst>
        </xdr:cNvPr>
        <xdr:cNvSpPr/>
      </xdr:nvSpPr>
      <xdr:spPr>
        <a:xfrm>
          <a:off x="1123188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53339</xdr:rowOff>
    </xdr:to>
    <xdr:cxnSp macro="">
      <xdr:nvCxnSpPr>
        <xdr:cNvPr id="883" name="直線コネクタ 882">
          <a:extLst>
            <a:ext uri="{FF2B5EF4-FFF2-40B4-BE49-F238E27FC236}">
              <a16:creationId xmlns:a16="http://schemas.microsoft.com/office/drawing/2014/main" id="{AA2D34DB-EEF2-4865-8AFA-B8657F9870F1}"/>
            </a:ext>
          </a:extLst>
        </xdr:cNvPr>
        <xdr:cNvCxnSpPr/>
      </xdr:nvCxnSpPr>
      <xdr:spPr>
        <a:xfrm>
          <a:off x="11282680" y="1795816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884" name="n_1aveValue【公民館】&#10;有形固定資産減価償却率">
          <a:extLst>
            <a:ext uri="{FF2B5EF4-FFF2-40B4-BE49-F238E27FC236}">
              <a16:creationId xmlns:a16="http://schemas.microsoft.com/office/drawing/2014/main" id="{73A1ADCB-C30D-405A-BB88-F69DECF79977}"/>
            </a:ext>
          </a:extLst>
        </xdr:cNvPr>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885" name="n_2aveValue【公民館】&#10;有形固定資産減価償却率">
          <a:extLst>
            <a:ext uri="{FF2B5EF4-FFF2-40B4-BE49-F238E27FC236}">
              <a16:creationId xmlns:a16="http://schemas.microsoft.com/office/drawing/2014/main" id="{A8AA8948-3B3E-4E45-944B-E5D458BC7832}"/>
            </a:ext>
          </a:extLst>
        </xdr:cNvPr>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886" name="n_3aveValue【公民館】&#10;有形固定資産減価償却率">
          <a:extLst>
            <a:ext uri="{FF2B5EF4-FFF2-40B4-BE49-F238E27FC236}">
              <a16:creationId xmlns:a16="http://schemas.microsoft.com/office/drawing/2014/main" id="{6299E2D2-BBA0-46E3-9A4C-8B1767BB6F4B}"/>
            </a:ext>
          </a:extLst>
        </xdr:cNvPr>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887" name="n_4aveValue【公民館】&#10;有形固定資産減価償却率">
          <a:extLst>
            <a:ext uri="{FF2B5EF4-FFF2-40B4-BE49-F238E27FC236}">
              <a16:creationId xmlns:a16="http://schemas.microsoft.com/office/drawing/2014/main" id="{78F785A3-7547-492A-A080-B1917EF5F593}"/>
            </a:ext>
          </a:extLst>
        </xdr:cNvPr>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888" name="n_1mainValue【公民館】&#10;有形固定資産減価償却率">
          <a:extLst>
            <a:ext uri="{FF2B5EF4-FFF2-40B4-BE49-F238E27FC236}">
              <a16:creationId xmlns:a16="http://schemas.microsoft.com/office/drawing/2014/main" id="{E421BD2E-B808-41D0-9DCC-4B0A29090B30}"/>
            </a:ext>
          </a:extLst>
        </xdr:cNvPr>
        <xdr:cNvSpPr txBox="1"/>
      </xdr:nvSpPr>
      <xdr:spPr>
        <a:xfrm>
          <a:off x="13437244" y="180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889" name="n_2mainValue【公民館】&#10;有形固定資産減価償却率">
          <a:extLst>
            <a:ext uri="{FF2B5EF4-FFF2-40B4-BE49-F238E27FC236}">
              <a16:creationId xmlns:a16="http://schemas.microsoft.com/office/drawing/2014/main" id="{5FA382FD-440D-4D7B-BB95-26C423639129}"/>
            </a:ext>
          </a:extLst>
        </xdr:cNvPr>
        <xdr:cNvSpPr txBox="1"/>
      </xdr:nvSpPr>
      <xdr:spPr>
        <a:xfrm>
          <a:off x="12675244" y="180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890" name="n_3mainValue【公民館】&#10;有形固定資産減価償却率">
          <a:extLst>
            <a:ext uri="{FF2B5EF4-FFF2-40B4-BE49-F238E27FC236}">
              <a16:creationId xmlns:a16="http://schemas.microsoft.com/office/drawing/2014/main" id="{1B9780E2-0350-4B8B-9DD7-F366EAE421A7}"/>
            </a:ext>
          </a:extLst>
        </xdr:cNvPr>
        <xdr:cNvSpPr txBox="1"/>
      </xdr:nvSpPr>
      <xdr:spPr>
        <a:xfrm>
          <a:off x="1190054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891" name="n_4mainValue【公民館】&#10;有形固定資産減価償却率">
          <a:extLst>
            <a:ext uri="{FF2B5EF4-FFF2-40B4-BE49-F238E27FC236}">
              <a16:creationId xmlns:a16="http://schemas.microsoft.com/office/drawing/2014/main" id="{61E020D1-3714-48C7-A123-C4B40687F9AC}"/>
            </a:ext>
          </a:extLst>
        </xdr:cNvPr>
        <xdr:cNvSpPr txBox="1"/>
      </xdr:nvSpPr>
      <xdr:spPr>
        <a:xfrm>
          <a:off x="1110298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A71C945C-3A51-42A9-AD40-8C07D1F0BBE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DDEF6723-5270-41CC-8950-3FEFA5B7C5A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BFA2FDEB-F028-4675-B43B-4A95C556961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59A8BF42-A013-46D2-BA2B-8F8D80CF97E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4521E0C1-443B-48C6-BD48-1DDFA9A2F59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20C1584E-7C75-4284-908C-5DE85DF5378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240F256D-4EC0-49B2-BE02-740CA485DA5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44C3EB9C-9377-4CA5-959E-40DEEB131AB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A15DFB2-01E5-414D-90C7-158EBBEF9FF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2351C651-7825-4018-AC6A-2311F3059EC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5C62554F-3A71-46D9-ACD9-79A770262BE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61D4010D-6A84-49A5-A0E3-DB77E469001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145C5B2C-B2FF-4190-834B-BC717A05F32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6F836A14-5607-4767-9194-BDEBE07F1C8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FAA6485F-5921-4DF0-8495-902026382BF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AE65EA0E-C61E-456D-A8E9-7C33508EAE1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AAA3AE88-DDF4-495D-968F-E65BEA4CC82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4C3E9372-ECEE-487F-8C06-E8202EA89B6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472BA400-E25E-4316-9020-ECDE7CA53E9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7F0583A8-DFC8-4CEA-BD6F-6EB0B00EF03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FC8A53C4-D8B8-4EF3-A3B9-29AC1A55E52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881426CA-F153-4D91-931C-670A20FFBE8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E1D7BD54-BA2B-40F9-B419-FE35F6B24D6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127F74AB-7D85-45CB-9E81-43A0693F8EE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8FD6F4D9-5B17-4D7F-8E2D-31A3A91E2B2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917" name="直線コネクタ 916">
          <a:extLst>
            <a:ext uri="{FF2B5EF4-FFF2-40B4-BE49-F238E27FC236}">
              <a16:creationId xmlns:a16="http://schemas.microsoft.com/office/drawing/2014/main" id="{0D49E4A4-A990-4CE1-BACF-38302C89CDBF}"/>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18" name="【公民館】&#10;一人当たり面積最小値テキスト">
          <a:extLst>
            <a:ext uri="{FF2B5EF4-FFF2-40B4-BE49-F238E27FC236}">
              <a16:creationId xmlns:a16="http://schemas.microsoft.com/office/drawing/2014/main" id="{E61374CC-A3BD-4978-89AA-D781BC519E40}"/>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19" name="直線コネクタ 918">
          <a:extLst>
            <a:ext uri="{FF2B5EF4-FFF2-40B4-BE49-F238E27FC236}">
              <a16:creationId xmlns:a16="http://schemas.microsoft.com/office/drawing/2014/main" id="{CDB9A1B9-2698-48A4-964A-86D0DFD50595}"/>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920" name="【公民館】&#10;一人当たり面積最大値テキスト">
          <a:extLst>
            <a:ext uri="{FF2B5EF4-FFF2-40B4-BE49-F238E27FC236}">
              <a16:creationId xmlns:a16="http://schemas.microsoft.com/office/drawing/2014/main" id="{B866D31A-21EE-4FAF-B02E-A69289C250B5}"/>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921" name="直線コネクタ 920">
          <a:extLst>
            <a:ext uri="{FF2B5EF4-FFF2-40B4-BE49-F238E27FC236}">
              <a16:creationId xmlns:a16="http://schemas.microsoft.com/office/drawing/2014/main" id="{5FB87ED9-AF1F-4184-883B-B05C026D1876}"/>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922" name="【公民館】&#10;一人当たり面積平均値テキスト">
          <a:extLst>
            <a:ext uri="{FF2B5EF4-FFF2-40B4-BE49-F238E27FC236}">
              <a16:creationId xmlns:a16="http://schemas.microsoft.com/office/drawing/2014/main" id="{68DD2CA8-FB99-447B-879A-A0FB075FCBC2}"/>
            </a:ext>
          </a:extLst>
        </xdr:cNvPr>
        <xdr:cNvSpPr txBox="1"/>
      </xdr:nvSpPr>
      <xdr:spPr>
        <a:xfrm>
          <a:off x="19547840" y="1784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923" name="フローチャート: 判断 922">
          <a:extLst>
            <a:ext uri="{FF2B5EF4-FFF2-40B4-BE49-F238E27FC236}">
              <a16:creationId xmlns:a16="http://schemas.microsoft.com/office/drawing/2014/main" id="{0E3E8D49-1FFB-4023-9CB5-E7C95F8CD03A}"/>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24" name="フローチャート: 判断 923">
          <a:extLst>
            <a:ext uri="{FF2B5EF4-FFF2-40B4-BE49-F238E27FC236}">
              <a16:creationId xmlns:a16="http://schemas.microsoft.com/office/drawing/2014/main" id="{2B227B03-2202-47A3-BED1-46FBDF1E0219}"/>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925" name="フローチャート: 判断 924">
          <a:extLst>
            <a:ext uri="{FF2B5EF4-FFF2-40B4-BE49-F238E27FC236}">
              <a16:creationId xmlns:a16="http://schemas.microsoft.com/office/drawing/2014/main" id="{E65544BD-9E60-4F53-ABAE-94EB8324360F}"/>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26" name="フローチャート: 判断 925">
          <a:extLst>
            <a:ext uri="{FF2B5EF4-FFF2-40B4-BE49-F238E27FC236}">
              <a16:creationId xmlns:a16="http://schemas.microsoft.com/office/drawing/2014/main" id="{05DDD6F8-6D01-44B8-ABF5-0B116A0BED16}"/>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27" name="フローチャート: 判断 926">
          <a:extLst>
            <a:ext uri="{FF2B5EF4-FFF2-40B4-BE49-F238E27FC236}">
              <a16:creationId xmlns:a16="http://schemas.microsoft.com/office/drawing/2014/main" id="{2652C453-C4A0-4434-883D-57883030115F}"/>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CCB048F-E922-418E-A616-CC4FDCD1AD4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4A2F386-528C-46FD-A82F-BD9E247C32C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073342A-B118-4AFB-8910-61D59D54462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7162D311-2851-410C-B088-A639093A7B0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DAECAE5-8CC7-4BF6-90A5-656D112B0AC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108676</xdr:rowOff>
    </xdr:from>
    <xdr:to>
      <xdr:col>116</xdr:col>
      <xdr:colOff>114300</xdr:colOff>
      <xdr:row>106</xdr:row>
      <xdr:rowOff>38826</xdr:rowOff>
    </xdr:to>
    <xdr:sp macro="" textlink="">
      <xdr:nvSpPr>
        <xdr:cNvPr id="933" name="楕円 932">
          <a:extLst>
            <a:ext uri="{FF2B5EF4-FFF2-40B4-BE49-F238E27FC236}">
              <a16:creationId xmlns:a16="http://schemas.microsoft.com/office/drawing/2014/main" id="{61B2FDE7-C763-4C1E-B5D9-FA9CA8AD00D2}"/>
            </a:ext>
          </a:extLst>
        </xdr:cNvPr>
        <xdr:cNvSpPr/>
      </xdr:nvSpPr>
      <xdr:spPr>
        <a:xfrm>
          <a:off x="194589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131553</xdr:rowOff>
    </xdr:from>
    <xdr:ext cx="469744" cy="259045"/>
    <xdr:sp macro="" textlink="">
      <xdr:nvSpPr>
        <xdr:cNvPr id="934" name="【公民館】&#10;一人当たり面積該当値テキスト">
          <a:extLst>
            <a:ext uri="{FF2B5EF4-FFF2-40B4-BE49-F238E27FC236}">
              <a16:creationId xmlns:a16="http://schemas.microsoft.com/office/drawing/2014/main" id="{23276A19-2436-42BF-8AC9-77C03E1D7FCC}"/>
            </a:ext>
          </a:extLst>
        </xdr:cNvPr>
        <xdr:cNvSpPr txBox="1"/>
      </xdr:nvSpPr>
      <xdr:spPr>
        <a:xfrm>
          <a:off x="19547840"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935" name="楕円 934">
          <a:extLst>
            <a:ext uri="{FF2B5EF4-FFF2-40B4-BE49-F238E27FC236}">
              <a16:creationId xmlns:a16="http://schemas.microsoft.com/office/drawing/2014/main" id="{6C61F66D-3D5C-4EC1-8419-D41AB6C7D97F}"/>
            </a:ext>
          </a:extLst>
        </xdr:cNvPr>
        <xdr:cNvSpPr/>
      </xdr:nvSpPr>
      <xdr:spPr>
        <a:xfrm>
          <a:off x="18735040" y="17717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159476</xdr:rowOff>
    </xdr:from>
    <xdr:to>
      <xdr:col>116</xdr:col>
      <xdr:colOff>63500</xdr:colOff>
      <xdr:row>105</xdr:row>
      <xdr:rowOff>166007</xdr:rowOff>
    </xdr:to>
    <xdr:cxnSp macro="">
      <xdr:nvCxnSpPr>
        <xdr:cNvPr id="936" name="直線コネクタ 935">
          <a:extLst>
            <a:ext uri="{FF2B5EF4-FFF2-40B4-BE49-F238E27FC236}">
              <a16:creationId xmlns:a16="http://schemas.microsoft.com/office/drawing/2014/main" id="{33FAED00-00E0-4158-A90A-2DBC2F839B36}"/>
            </a:ext>
          </a:extLst>
        </xdr:cNvPr>
        <xdr:cNvCxnSpPr/>
      </xdr:nvCxnSpPr>
      <xdr:spPr>
        <a:xfrm flipV="1">
          <a:off x="18778220" y="17761676"/>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937" name="楕円 936">
          <a:extLst>
            <a:ext uri="{FF2B5EF4-FFF2-40B4-BE49-F238E27FC236}">
              <a16:creationId xmlns:a16="http://schemas.microsoft.com/office/drawing/2014/main" id="{C769850E-BF6F-456F-B0B5-359B36A10723}"/>
            </a:ext>
          </a:extLst>
        </xdr:cNvPr>
        <xdr:cNvSpPr/>
      </xdr:nvSpPr>
      <xdr:spPr>
        <a:xfrm>
          <a:off x="1793748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1088</xdr:rowOff>
    </xdr:to>
    <xdr:cxnSp macro="">
      <xdr:nvCxnSpPr>
        <xdr:cNvPr id="938" name="直線コネクタ 937">
          <a:extLst>
            <a:ext uri="{FF2B5EF4-FFF2-40B4-BE49-F238E27FC236}">
              <a16:creationId xmlns:a16="http://schemas.microsoft.com/office/drawing/2014/main" id="{001B3E0F-DD85-4192-B18C-EC3846EC1A67}"/>
            </a:ext>
          </a:extLst>
        </xdr:cNvPr>
        <xdr:cNvCxnSpPr/>
      </xdr:nvCxnSpPr>
      <xdr:spPr>
        <a:xfrm flipV="1">
          <a:off x="17988280" y="17768207"/>
          <a:ext cx="78994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939" name="楕円 938">
          <a:extLst>
            <a:ext uri="{FF2B5EF4-FFF2-40B4-BE49-F238E27FC236}">
              <a16:creationId xmlns:a16="http://schemas.microsoft.com/office/drawing/2014/main" id="{AE4ECF3D-FE4A-45EB-8729-D563787A64C1}"/>
            </a:ext>
          </a:extLst>
        </xdr:cNvPr>
        <xdr:cNvSpPr/>
      </xdr:nvSpPr>
      <xdr:spPr>
        <a:xfrm>
          <a:off x="1716278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10886</xdr:rowOff>
    </xdr:to>
    <xdr:cxnSp macro="">
      <xdr:nvCxnSpPr>
        <xdr:cNvPr id="940" name="直線コネクタ 939">
          <a:extLst>
            <a:ext uri="{FF2B5EF4-FFF2-40B4-BE49-F238E27FC236}">
              <a16:creationId xmlns:a16="http://schemas.microsoft.com/office/drawing/2014/main" id="{15D3B1AE-6841-477E-9898-C50A179D95BE}"/>
            </a:ext>
          </a:extLst>
        </xdr:cNvPr>
        <xdr:cNvCxnSpPr/>
      </xdr:nvCxnSpPr>
      <xdr:spPr>
        <a:xfrm flipV="1">
          <a:off x="17213580" y="17770928"/>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41" name="楕円 940">
          <a:extLst>
            <a:ext uri="{FF2B5EF4-FFF2-40B4-BE49-F238E27FC236}">
              <a16:creationId xmlns:a16="http://schemas.microsoft.com/office/drawing/2014/main" id="{C725A258-B2CC-4C89-AB94-8F8026064091}"/>
            </a:ext>
          </a:extLst>
        </xdr:cNvPr>
        <xdr:cNvSpPr/>
      </xdr:nvSpPr>
      <xdr:spPr>
        <a:xfrm>
          <a:off x="1638808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17418</xdr:rowOff>
    </xdr:to>
    <xdr:cxnSp macro="">
      <xdr:nvCxnSpPr>
        <xdr:cNvPr id="942" name="直線コネクタ 941">
          <a:extLst>
            <a:ext uri="{FF2B5EF4-FFF2-40B4-BE49-F238E27FC236}">
              <a16:creationId xmlns:a16="http://schemas.microsoft.com/office/drawing/2014/main" id="{0220D40B-9198-4D9C-BBB3-D69DBE004492}"/>
            </a:ext>
          </a:extLst>
        </xdr:cNvPr>
        <xdr:cNvCxnSpPr/>
      </xdr:nvCxnSpPr>
      <xdr:spPr>
        <a:xfrm flipV="1">
          <a:off x="16431260" y="17780726"/>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943" name="n_1aveValue【公民館】&#10;一人当たり面積">
          <a:extLst>
            <a:ext uri="{FF2B5EF4-FFF2-40B4-BE49-F238E27FC236}">
              <a16:creationId xmlns:a16="http://schemas.microsoft.com/office/drawing/2014/main" id="{C7BD95C5-211B-403F-A4F3-AFF56BD478F3}"/>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944" name="n_2aveValue【公民館】&#10;一人当たり面積">
          <a:extLst>
            <a:ext uri="{FF2B5EF4-FFF2-40B4-BE49-F238E27FC236}">
              <a16:creationId xmlns:a16="http://schemas.microsoft.com/office/drawing/2014/main" id="{4D62149A-225E-45E7-941A-05C7EA0B5BCC}"/>
            </a:ext>
          </a:extLst>
        </xdr:cNvPr>
        <xdr:cNvSpPr txBox="1"/>
      </xdr:nvSpPr>
      <xdr:spPr>
        <a:xfrm>
          <a:off x="1777626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45" name="n_3aveValue【公民館】&#10;一人当たり面積">
          <a:extLst>
            <a:ext uri="{FF2B5EF4-FFF2-40B4-BE49-F238E27FC236}">
              <a16:creationId xmlns:a16="http://schemas.microsoft.com/office/drawing/2014/main" id="{8F51CB76-DDEC-4E92-9DC6-974D2BC8CD3F}"/>
            </a:ext>
          </a:extLst>
        </xdr:cNvPr>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46" name="n_4aveValue【公民館】&#10;一人当たり面積">
          <a:extLst>
            <a:ext uri="{FF2B5EF4-FFF2-40B4-BE49-F238E27FC236}">
              <a16:creationId xmlns:a16="http://schemas.microsoft.com/office/drawing/2014/main" id="{C5051CF1-E186-4300-A071-31D7B6DA3DD8}"/>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61884</xdr:rowOff>
    </xdr:from>
    <xdr:ext cx="469744" cy="259045"/>
    <xdr:sp macro="" textlink="">
      <xdr:nvSpPr>
        <xdr:cNvPr id="947" name="n_1mainValue【公民館】&#10;一人当たり面積">
          <a:extLst>
            <a:ext uri="{FF2B5EF4-FFF2-40B4-BE49-F238E27FC236}">
              <a16:creationId xmlns:a16="http://schemas.microsoft.com/office/drawing/2014/main" id="{BC39E6DA-1412-42EA-8559-D8BFA0570BFE}"/>
            </a:ext>
          </a:extLst>
        </xdr:cNvPr>
        <xdr:cNvSpPr txBox="1"/>
      </xdr:nvSpPr>
      <xdr:spPr>
        <a:xfrm>
          <a:off x="18561127" y="174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948" name="n_2mainValue【公民館】&#10;一人当たり面積">
          <a:extLst>
            <a:ext uri="{FF2B5EF4-FFF2-40B4-BE49-F238E27FC236}">
              <a16:creationId xmlns:a16="http://schemas.microsoft.com/office/drawing/2014/main" id="{AFA8D230-FC04-4B61-96BF-970F43DA011B}"/>
            </a:ext>
          </a:extLst>
        </xdr:cNvPr>
        <xdr:cNvSpPr txBox="1"/>
      </xdr:nvSpPr>
      <xdr:spPr>
        <a:xfrm>
          <a:off x="1777626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78213</xdr:rowOff>
    </xdr:from>
    <xdr:ext cx="469744" cy="259045"/>
    <xdr:sp macro="" textlink="">
      <xdr:nvSpPr>
        <xdr:cNvPr id="949" name="n_3mainValue【公民館】&#10;一人当たり面積">
          <a:extLst>
            <a:ext uri="{FF2B5EF4-FFF2-40B4-BE49-F238E27FC236}">
              <a16:creationId xmlns:a16="http://schemas.microsoft.com/office/drawing/2014/main" id="{6A3401BC-0060-4DB8-A9D7-91C94547B00E}"/>
            </a:ext>
          </a:extLst>
        </xdr:cNvPr>
        <xdr:cNvSpPr txBox="1"/>
      </xdr:nvSpPr>
      <xdr:spPr>
        <a:xfrm>
          <a:off x="17001567" y="175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950" name="n_4mainValue【公民館】&#10;一人当たり面積">
          <a:extLst>
            <a:ext uri="{FF2B5EF4-FFF2-40B4-BE49-F238E27FC236}">
              <a16:creationId xmlns:a16="http://schemas.microsoft.com/office/drawing/2014/main" id="{70B2A8F6-F2F1-4657-B6B5-A5BFC81DE32E}"/>
            </a:ext>
          </a:extLst>
        </xdr:cNvPr>
        <xdr:cNvSpPr txBox="1"/>
      </xdr:nvSpPr>
      <xdr:spPr>
        <a:xfrm>
          <a:off x="1622686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B04AE68A-C038-4EAB-BCC0-FDF66F7FFCD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B8D19F34-B132-460B-8491-4DDF5082F9A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34384B6A-4774-4A58-9F66-D7A580AAB3D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1">
              <a:solidFill>
                <a:schemeClr val="dk1"/>
              </a:solidFill>
              <a:effectLst/>
              <a:latin typeface="+mn-lt"/>
              <a:ea typeface="+mn-ea"/>
              <a:cs typeface="+mn-cs"/>
            </a:rPr>
            <a:t>有形固定資産減価償却率については、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道路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橋りょう・トンネル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住宅</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公民館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において、全国平均及び和歌山県平均を上回っている。特に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公民館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については、全ての施設が築３０年を超えていることから、今後の方向性について検討していく必要がある。なお、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認定こども園・幼稚園・保育所</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については、湯崎保育園の建替えにより</a:t>
          </a:r>
          <a:r>
            <a:rPr kumimoji="1" lang="ja-JP" altLang="en-US" sz="1100" b="1">
              <a:solidFill>
                <a:schemeClr val="dk1"/>
              </a:solidFill>
              <a:effectLst/>
              <a:latin typeface="+mn-lt"/>
              <a:ea typeface="+mn-ea"/>
              <a:cs typeface="+mn-cs"/>
            </a:rPr>
            <a:t>、前年度より</a:t>
          </a:r>
          <a:r>
            <a:rPr kumimoji="1" lang="ja-JP" altLang="ja-JP" sz="1100" b="1">
              <a:solidFill>
                <a:schemeClr val="dk1"/>
              </a:solidFill>
              <a:effectLst/>
              <a:latin typeface="+mn-lt"/>
              <a:ea typeface="+mn-ea"/>
              <a:cs typeface="+mn-cs"/>
            </a:rPr>
            <a:t>償却率が低下</a:t>
          </a:r>
          <a:r>
            <a:rPr kumimoji="1" lang="ja-JP" altLang="en-US" sz="1100" b="1">
              <a:solidFill>
                <a:schemeClr val="dk1"/>
              </a:solidFill>
              <a:effectLst/>
              <a:latin typeface="+mn-lt"/>
              <a:ea typeface="+mn-ea"/>
              <a:cs typeface="+mn-cs"/>
            </a:rPr>
            <a:t>した</a:t>
          </a:r>
          <a:r>
            <a:rPr kumimoji="1" lang="ja-JP" altLang="ja-JP" sz="1100" b="1">
              <a:solidFill>
                <a:schemeClr val="dk1"/>
              </a:solidFill>
              <a:effectLst/>
              <a:latin typeface="+mn-lt"/>
              <a:ea typeface="+mn-ea"/>
              <a:cs typeface="+mn-cs"/>
            </a:rPr>
            <a:t>。　施設の一人当たり面積については、全ての施設で全国平均及び和歌山県平均の両方を上回っている。これは、道路・橋りょうにおいて県平均が全国平均を大きく上回っていることからも伺えるとおり、急峻な山間を縫うように走る河川に沿って集落が点在し、それらの集落に合わせて施設を整備せざるを得ない和歌山県の地勢的特徴が大きく現れており、富田川・日置川の二つの水系を持つ本町もまた同様の傾向がある。今後、公共施設等はさらに老朽化が進む見込みであり、維持管理・更新費用等も増大することが予想されるが、白浜町公共施設等総合管理計画や個別施設計画に基づき、施設数の適正化及び維持管理費用の効率化等に取り組み、財政の健全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main\&#32207;&#21209;&#35506;\&#36001;&#25919;&#20418;\&#9670;&#36001;&#25919;&#29366;&#27841;&#36039;&#26009;&#38598;\&#20196;&#21644;04&#24180;&#24230;&#20998;\22024.09&#65294;&#65288;&#20196;&#21644;4&#24180;&#24230;&#36001;&#25919;&#29366;&#27841;&#36039;&#26009;&#38598;&#12398;&#20316;&#25104;&#21450;&#12403;&#25552;&#20986;&#12395;&#12388;&#12356;&#12390;&#65289;&#65288;&#31532;2&#22238;&#65289;\02_&#22238;&#31572;\&#12304;&#36001;&#25919;&#29366;&#27841;&#36039;&#26009;&#38598;&#12305;_304018_&#30333;&#27996;&#30010;_2022(2&#22238;&#30446;).xlsx" TargetMode="External"/><Relationship Id="rId1" Type="http://schemas.openxmlformats.org/officeDocument/2006/relationships/externalLinkPath" Target="&#12304;&#36001;&#25919;&#29366;&#27841;&#36039;&#26009;&#38598;&#12305;_304018_&#30333;&#2799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50.2</v>
          </cell>
          <cell r="BQ51"/>
          <cell r="BR51"/>
          <cell r="BS51"/>
          <cell r="BT51"/>
          <cell r="BU51"/>
          <cell r="BV51"/>
          <cell r="BW51"/>
          <cell r="BX51">
            <v>31.4</v>
          </cell>
          <cell r="BY51"/>
          <cell r="BZ51"/>
          <cell r="CA51"/>
          <cell r="CB51"/>
          <cell r="CC51"/>
          <cell r="CD51"/>
          <cell r="CE51"/>
          <cell r="CF51">
            <v>45.8</v>
          </cell>
          <cell r="CG51"/>
          <cell r="CH51"/>
          <cell r="CI51"/>
          <cell r="CJ51"/>
          <cell r="CK51"/>
          <cell r="CL51"/>
          <cell r="CM51"/>
          <cell r="CN51">
            <v>46.5</v>
          </cell>
          <cell r="CO51"/>
          <cell r="CP51"/>
          <cell r="CQ51"/>
          <cell r="CR51"/>
          <cell r="CS51"/>
          <cell r="CT51"/>
          <cell r="CU51"/>
          <cell r="CV51">
            <v>37</v>
          </cell>
          <cell r="CW51"/>
          <cell r="CX51"/>
          <cell r="CY51"/>
          <cell r="CZ51"/>
          <cell r="DA51"/>
          <cell r="DB51"/>
          <cell r="DC51"/>
        </row>
        <row r="53">
          <cell r="BP53">
            <v>66.5</v>
          </cell>
          <cell r="BQ53"/>
          <cell r="BR53"/>
          <cell r="BS53"/>
          <cell r="BT53"/>
          <cell r="BU53"/>
          <cell r="BV53"/>
          <cell r="BW53"/>
          <cell r="BX53">
            <v>66.900000000000006</v>
          </cell>
          <cell r="BY53"/>
          <cell r="BZ53"/>
          <cell r="CA53"/>
          <cell r="CB53"/>
          <cell r="CC53"/>
          <cell r="CD53"/>
          <cell r="CE53"/>
          <cell r="CF53">
            <v>68.099999999999994</v>
          </cell>
          <cell r="CG53"/>
          <cell r="CH53"/>
          <cell r="CI53"/>
          <cell r="CJ53"/>
          <cell r="CK53"/>
          <cell r="CL53"/>
          <cell r="CM53"/>
          <cell r="CN53">
            <v>67.3</v>
          </cell>
          <cell r="CO53"/>
          <cell r="CP53"/>
          <cell r="CQ53"/>
          <cell r="CR53"/>
          <cell r="CS53"/>
          <cell r="CT53"/>
          <cell r="CU53"/>
          <cell r="CV53">
            <v>68.5</v>
          </cell>
          <cell r="CW53"/>
          <cell r="CX53"/>
          <cell r="CY53"/>
          <cell r="CZ53"/>
          <cell r="DA53"/>
          <cell r="DB53"/>
          <cell r="DC53"/>
        </row>
        <row r="55">
          <cell r="AN55" t="str">
            <v>類似団体内平均値</v>
          </cell>
          <cell r="BP55">
            <v>18.2</v>
          </cell>
          <cell r="BQ55"/>
          <cell r="BR55"/>
          <cell r="BS55"/>
          <cell r="BT55"/>
          <cell r="BU55"/>
          <cell r="BV55"/>
          <cell r="BW55"/>
          <cell r="BX55">
            <v>20.3</v>
          </cell>
          <cell r="BY55"/>
          <cell r="BZ55"/>
          <cell r="CA55"/>
          <cell r="CB55"/>
          <cell r="CC55"/>
          <cell r="CD55"/>
          <cell r="CE55"/>
          <cell r="CF55">
            <v>15.5</v>
          </cell>
          <cell r="CG55"/>
          <cell r="CH55"/>
          <cell r="CI55"/>
          <cell r="CJ55"/>
          <cell r="CK55"/>
          <cell r="CL55"/>
          <cell r="CM55"/>
          <cell r="CN55">
            <v>4.5999999999999996</v>
          </cell>
          <cell r="CO55"/>
          <cell r="CP55"/>
          <cell r="CQ55"/>
          <cell r="CR55"/>
          <cell r="CS55"/>
          <cell r="CT55"/>
          <cell r="CU55"/>
          <cell r="CV55">
            <v>1.6</v>
          </cell>
          <cell r="CW55"/>
          <cell r="CX55"/>
          <cell r="CY55"/>
          <cell r="CZ55"/>
          <cell r="DA55"/>
          <cell r="DB55"/>
          <cell r="DC55"/>
        </row>
        <row r="57">
          <cell r="BP57">
            <v>59.3</v>
          </cell>
          <cell r="BQ57"/>
          <cell r="BR57"/>
          <cell r="BS57"/>
          <cell r="BT57"/>
          <cell r="BU57"/>
          <cell r="BV57"/>
          <cell r="BW57"/>
          <cell r="BX57">
            <v>60.3</v>
          </cell>
          <cell r="BY57"/>
          <cell r="BZ57"/>
          <cell r="CA57"/>
          <cell r="CB57"/>
          <cell r="CC57"/>
          <cell r="CD57"/>
          <cell r="CE57"/>
          <cell r="CF57">
            <v>61.5</v>
          </cell>
          <cell r="CG57"/>
          <cell r="CH57"/>
          <cell r="CI57"/>
          <cell r="CJ57"/>
          <cell r="CK57"/>
          <cell r="CL57"/>
          <cell r="CM57"/>
          <cell r="CN57">
            <v>61</v>
          </cell>
          <cell r="CO57"/>
          <cell r="CP57"/>
          <cell r="CQ57"/>
          <cell r="CR57"/>
          <cell r="CS57"/>
          <cell r="CT57"/>
          <cell r="CU57"/>
          <cell r="CV57">
            <v>62.3</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v>50.2</v>
          </cell>
          <cell r="BQ73"/>
          <cell r="BR73"/>
          <cell r="BS73"/>
          <cell r="BT73"/>
          <cell r="BU73"/>
          <cell r="BV73"/>
          <cell r="BW73"/>
          <cell r="BX73">
            <v>31.4</v>
          </cell>
          <cell r="BY73"/>
          <cell r="BZ73"/>
          <cell r="CA73"/>
          <cell r="CB73"/>
          <cell r="CC73"/>
          <cell r="CD73"/>
          <cell r="CE73"/>
          <cell r="CF73">
            <v>45.8</v>
          </cell>
          <cell r="CG73"/>
          <cell r="CH73"/>
          <cell r="CI73"/>
          <cell r="CJ73"/>
          <cell r="CK73"/>
          <cell r="CL73"/>
          <cell r="CM73"/>
          <cell r="CN73">
            <v>46.5</v>
          </cell>
          <cell r="CO73"/>
          <cell r="CP73"/>
          <cell r="CQ73"/>
          <cell r="CR73"/>
          <cell r="CS73"/>
          <cell r="CT73"/>
          <cell r="CU73"/>
          <cell r="CV73">
            <v>37</v>
          </cell>
          <cell r="CW73"/>
          <cell r="CX73"/>
          <cell r="CY73"/>
          <cell r="CZ73"/>
          <cell r="DA73"/>
          <cell r="DB73"/>
          <cell r="DC73"/>
        </row>
        <row r="75">
          <cell r="BP75">
            <v>7.7</v>
          </cell>
          <cell r="BQ75"/>
          <cell r="BR75"/>
          <cell r="BS75"/>
          <cell r="BT75"/>
          <cell r="BU75"/>
          <cell r="BV75"/>
          <cell r="BW75"/>
          <cell r="BX75">
            <v>8.6</v>
          </cell>
          <cell r="BY75"/>
          <cell r="BZ75"/>
          <cell r="CA75"/>
          <cell r="CB75"/>
          <cell r="CC75"/>
          <cell r="CD75"/>
          <cell r="CE75"/>
          <cell r="CF75">
            <v>9.1</v>
          </cell>
          <cell r="CG75"/>
          <cell r="CH75"/>
          <cell r="CI75"/>
          <cell r="CJ75"/>
          <cell r="CK75"/>
          <cell r="CL75"/>
          <cell r="CM75"/>
          <cell r="CN75">
            <v>8.8000000000000007</v>
          </cell>
          <cell r="CO75"/>
          <cell r="CP75"/>
          <cell r="CQ75"/>
          <cell r="CR75"/>
          <cell r="CS75"/>
          <cell r="CT75"/>
          <cell r="CU75"/>
          <cell r="CV75">
            <v>8.3000000000000007</v>
          </cell>
          <cell r="CW75"/>
          <cell r="CX75"/>
          <cell r="CY75"/>
          <cell r="CZ75"/>
          <cell r="DA75"/>
          <cell r="DB75"/>
          <cell r="DC75"/>
        </row>
        <row r="77">
          <cell r="AN77" t="str">
            <v>類似団体内平均値</v>
          </cell>
          <cell r="BP77">
            <v>18.2</v>
          </cell>
          <cell r="BQ77"/>
          <cell r="BR77"/>
          <cell r="BS77"/>
          <cell r="BT77"/>
          <cell r="BU77"/>
          <cell r="BV77"/>
          <cell r="BW77"/>
          <cell r="BX77">
            <v>20.3</v>
          </cell>
          <cell r="BY77"/>
          <cell r="BZ77"/>
          <cell r="CA77"/>
          <cell r="CB77"/>
          <cell r="CC77"/>
          <cell r="CD77"/>
          <cell r="CE77"/>
          <cell r="CF77">
            <v>15.5</v>
          </cell>
          <cell r="CG77"/>
          <cell r="CH77"/>
          <cell r="CI77"/>
          <cell r="CJ77"/>
          <cell r="CK77"/>
          <cell r="CL77"/>
          <cell r="CM77"/>
          <cell r="CN77">
            <v>4.5999999999999996</v>
          </cell>
          <cell r="CO77"/>
          <cell r="CP77"/>
          <cell r="CQ77"/>
          <cell r="CR77"/>
          <cell r="CS77"/>
          <cell r="CT77"/>
          <cell r="CU77"/>
          <cell r="CV77">
            <v>1.6</v>
          </cell>
          <cell r="CW77"/>
          <cell r="CX77"/>
          <cell r="CY77"/>
          <cell r="CZ77"/>
          <cell r="DA77"/>
          <cell r="DB77"/>
          <cell r="DC77"/>
        </row>
        <row r="79">
          <cell r="BP79">
            <v>6.8</v>
          </cell>
          <cell r="BQ79"/>
          <cell r="BR79"/>
          <cell r="BS79"/>
          <cell r="BT79"/>
          <cell r="BU79"/>
          <cell r="BV79"/>
          <cell r="BW79"/>
          <cell r="BX79">
            <v>6.6</v>
          </cell>
          <cell r="BY79"/>
          <cell r="BZ79"/>
          <cell r="CA79"/>
          <cell r="CB79"/>
          <cell r="CC79"/>
          <cell r="CD79"/>
          <cell r="CE79"/>
          <cell r="CF79">
            <v>6.4</v>
          </cell>
          <cell r="CG79"/>
          <cell r="CH79"/>
          <cell r="CI79"/>
          <cell r="CJ79"/>
          <cell r="CK79"/>
          <cell r="CL79"/>
          <cell r="CM79"/>
          <cell r="CN79">
            <v>6.3</v>
          </cell>
          <cell r="CO79"/>
          <cell r="CP79"/>
          <cell r="CQ79"/>
          <cell r="CR79"/>
          <cell r="CS79"/>
          <cell r="CT79"/>
          <cell r="CU79"/>
          <cell r="CV79">
            <v>6.6</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13841656</v>
      </c>
      <c r="BO4" s="384"/>
      <c r="BP4" s="384"/>
      <c r="BQ4" s="384"/>
      <c r="BR4" s="384"/>
      <c r="BS4" s="384"/>
      <c r="BT4" s="384"/>
      <c r="BU4" s="385"/>
      <c r="BV4" s="383">
        <v>14383165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8</v>
      </c>
      <c r="CU4" s="390"/>
      <c r="CV4" s="390"/>
      <c r="CW4" s="390"/>
      <c r="CX4" s="390"/>
      <c r="CY4" s="390"/>
      <c r="CZ4" s="390"/>
      <c r="DA4" s="391"/>
      <c r="DB4" s="389">
        <v>6.2</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13201021</v>
      </c>
      <c r="BO5" s="421"/>
      <c r="BP5" s="421"/>
      <c r="BQ5" s="421"/>
      <c r="BR5" s="421"/>
      <c r="BS5" s="421"/>
      <c r="BT5" s="421"/>
      <c r="BU5" s="422"/>
      <c r="BV5" s="420">
        <v>13794755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92</v>
      </c>
      <c r="CU5" s="418"/>
      <c r="CV5" s="418"/>
      <c r="CW5" s="418"/>
      <c r="CX5" s="418"/>
      <c r="CY5" s="418"/>
      <c r="CZ5" s="418"/>
      <c r="DA5" s="419"/>
      <c r="DB5" s="417">
        <v>90.1</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640635</v>
      </c>
      <c r="BO6" s="421"/>
      <c r="BP6" s="421"/>
      <c r="BQ6" s="421"/>
      <c r="BR6" s="421"/>
      <c r="BS6" s="421"/>
      <c r="BT6" s="421"/>
      <c r="BU6" s="422"/>
      <c r="BV6" s="420">
        <v>588410</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93.2</v>
      </c>
      <c r="CU6" s="458"/>
      <c r="CV6" s="458"/>
      <c r="CW6" s="458"/>
      <c r="CX6" s="458"/>
      <c r="CY6" s="458"/>
      <c r="CZ6" s="458"/>
      <c r="DA6" s="459"/>
      <c r="DB6" s="457">
        <v>93.3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51423</v>
      </c>
      <c r="BO7" s="421"/>
      <c r="BP7" s="421"/>
      <c r="BQ7" s="421"/>
      <c r="BR7" s="421"/>
      <c r="BS7" s="421"/>
      <c r="BT7" s="421"/>
      <c r="BU7" s="422"/>
      <c r="BV7" s="420">
        <v>117211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7399263</v>
      </c>
      <c r="CU7" s="421"/>
      <c r="CV7" s="421"/>
      <c r="CW7" s="421"/>
      <c r="CX7" s="421"/>
      <c r="CY7" s="421"/>
      <c r="CZ7" s="421"/>
      <c r="DA7" s="422"/>
      <c r="DB7" s="420">
        <v>7599498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589212</v>
      </c>
      <c r="BO8" s="421"/>
      <c r="BP8" s="421"/>
      <c r="BQ8" s="421"/>
      <c r="BR8" s="421"/>
      <c r="BS8" s="421"/>
      <c r="BT8" s="421"/>
      <c r="BU8" s="422"/>
      <c r="BV8" s="420">
        <v>471199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0.43</v>
      </c>
      <c r="CU8" s="461"/>
      <c r="CV8" s="461"/>
      <c r="CW8" s="461"/>
      <c r="CX8" s="461"/>
      <c r="CY8" s="461"/>
      <c r="CZ8" s="461"/>
      <c r="DA8" s="462"/>
      <c r="DB8" s="460">
        <v>0.44</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20262</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104</v>
      </c>
      <c r="AV9" s="453"/>
      <c r="AW9" s="453"/>
      <c r="AX9" s="453"/>
      <c r="AY9" s="454" t="s">
        <v>118</v>
      </c>
      <c r="AZ9" s="455"/>
      <c r="BA9" s="455"/>
      <c r="BB9" s="455"/>
      <c r="BC9" s="455"/>
      <c r="BD9" s="455"/>
      <c r="BE9" s="455"/>
      <c r="BF9" s="455"/>
      <c r="BG9" s="455"/>
      <c r="BH9" s="455"/>
      <c r="BI9" s="455"/>
      <c r="BJ9" s="455"/>
      <c r="BK9" s="455"/>
      <c r="BL9" s="455"/>
      <c r="BM9" s="456"/>
      <c r="BN9" s="420">
        <v>118013</v>
      </c>
      <c r="BO9" s="421"/>
      <c r="BP9" s="421"/>
      <c r="BQ9" s="421"/>
      <c r="BR9" s="421"/>
      <c r="BS9" s="421"/>
      <c r="BT9" s="421"/>
      <c r="BU9" s="422"/>
      <c r="BV9" s="420">
        <v>430527</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15.7</v>
      </c>
      <c r="CU9" s="418"/>
      <c r="CV9" s="418"/>
      <c r="CW9" s="418"/>
      <c r="CX9" s="418"/>
      <c r="CY9" s="418"/>
      <c r="CZ9" s="418"/>
      <c r="DA9" s="419"/>
      <c r="DB9" s="417">
        <v>16.5</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21533</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240917</v>
      </c>
      <c r="BO10" s="421"/>
      <c r="BP10" s="421"/>
      <c r="BQ10" s="421"/>
      <c r="BR10" s="421"/>
      <c r="BS10" s="421"/>
      <c r="BT10" s="421"/>
      <c r="BU10" s="422"/>
      <c r="BV10" s="420">
        <v>19019</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111</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20463</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20122</v>
      </c>
      <c r="S13" s="505"/>
      <c r="T13" s="505"/>
      <c r="U13" s="505"/>
      <c r="V13" s="506"/>
      <c r="W13" s="436" t="s">
        <v>140</v>
      </c>
      <c r="X13" s="437"/>
      <c r="Y13" s="437"/>
      <c r="Z13" s="437"/>
      <c r="AA13" s="437"/>
      <c r="AB13" s="427"/>
      <c r="AC13" s="471">
        <v>467</v>
      </c>
      <c r="AD13" s="472"/>
      <c r="AE13" s="472"/>
      <c r="AF13" s="472"/>
      <c r="AG13" s="514"/>
      <c r="AH13" s="471">
        <v>540</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358930</v>
      </c>
      <c r="BO13" s="421"/>
      <c r="BP13" s="421"/>
      <c r="BQ13" s="421"/>
      <c r="BR13" s="421"/>
      <c r="BS13" s="421"/>
      <c r="BT13" s="421"/>
      <c r="BU13" s="422"/>
      <c r="BV13" s="420">
        <v>449546</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8.3000000000000007</v>
      </c>
      <c r="CU13" s="418"/>
      <c r="CV13" s="418"/>
      <c r="CW13" s="418"/>
      <c r="CX13" s="418"/>
      <c r="CY13" s="418"/>
      <c r="CZ13" s="418"/>
      <c r="DA13" s="419"/>
      <c r="DB13" s="417">
        <v>8.8000000000000007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20675</v>
      </c>
      <c r="S14" s="505"/>
      <c r="T14" s="505"/>
      <c r="U14" s="505"/>
      <c r="V14" s="506"/>
      <c r="W14" s="410"/>
      <c r="X14" s="411"/>
      <c r="Y14" s="411"/>
      <c r="Z14" s="411"/>
      <c r="AA14" s="411"/>
      <c r="AB14" s="400"/>
      <c r="AC14" s="507">
        <v>5.2</v>
      </c>
      <c r="AD14" s="508"/>
      <c r="AE14" s="508"/>
      <c r="AF14" s="508"/>
      <c r="AG14" s="509"/>
      <c r="AH14" s="507">
        <v>5.6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37</v>
      </c>
      <c r="CU14" s="519"/>
      <c r="CV14" s="519"/>
      <c r="CW14" s="519"/>
      <c r="CX14" s="519"/>
      <c r="CY14" s="519"/>
      <c r="CZ14" s="519"/>
      <c r="DA14" s="520"/>
      <c r="DB14" s="518">
        <v>46.5</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139</v>
      </c>
      <c r="N15" s="512"/>
      <c r="O15" s="512"/>
      <c r="P15" s="512"/>
      <c r="Q15" s="513"/>
      <c r="R15" s="504">
        <v>20438</v>
      </c>
      <c r="S15" s="505"/>
      <c r="T15" s="505"/>
      <c r="U15" s="505"/>
      <c r="V15" s="506"/>
      <c r="W15" s="436" t="s">
        <v>147</v>
      </c>
      <c r="X15" s="437"/>
      <c r="Y15" s="437"/>
      <c r="Z15" s="437"/>
      <c r="AA15" s="437"/>
      <c r="AB15" s="427"/>
      <c r="AC15" s="471">
        <v>1627</v>
      </c>
      <c r="AD15" s="472"/>
      <c r="AE15" s="472"/>
      <c r="AF15" s="472"/>
      <c r="AG15" s="514"/>
      <c r="AH15" s="471">
        <v>1731</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2819340</v>
      </c>
      <c r="BO15" s="384"/>
      <c r="BP15" s="384"/>
      <c r="BQ15" s="384"/>
      <c r="BR15" s="384"/>
      <c r="BS15" s="384"/>
      <c r="BT15" s="384"/>
      <c r="BU15" s="385"/>
      <c r="BV15" s="383">
        <v>2755312</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18.2</v>
      </c>
      <c r="AD16" s="508"/>
      <c r="AE16" s="508"/>
      <c r="AF16" s="508"/>
      <c r="AG16" s="509"/>
      <c r="AH16" s="507">
        <v>17.899999999999999</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6552232</v>
      </c>
      <c r="BO16" s="421"/>
      <c r="BP16" s="421"/>
      <c r="BQ16" s="421"/>
      <c r="BR16" s="421"/>
      <c r="BS16" s="421"/>
      <c r="BT16" s="421"/>
      <c r="BU16" s="422"/>
      <c r="BV16" s="420">
        <v>6487044</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6845</v>
      </c>
      <c r="AD17" s="472"/>
      <c r="AE17" s="472"/>
      <c r="AF17" s="472"/>
      <c r="AG17" s="514"/>
      <c r="AH17" s="471">
        <v>7400</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3563144</v>
      </c>
      <c r="BO17" s="421"/>
      <c r="BP17" s="421"/>
      <c r="BQ17" s="421"/>
      <c r="BR17" s="421"/>
      <c r="BS17" s="421"/>
      <c r="BT17" s="421"/>
      <c r="BU17" s="422"/>
      <c r="BV17" s="420">
        <v>3488862</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200.98</v>
      </c>
      <c r="M18" s="544"/>
      <c r="N18" s="544"/>
      <c r="O18" s="544"/>
      <c r="P18" s="544"/>
      <c r="Q18" s="544"/>
      <c r="R18" s="545"/>
      <c r="S18" s="545"/>
      <c r="T18" s="545"/>
      <c r="U18" s="545"/>
      <c r="V18" s="546"/>
      <c r="W18" s="438"/>
      <c r="X18" s="439"/>
      <c r="Y18" s="439"/>
      <c r="Z18" s="439"/>
      <c r="AA18" s="439"/>
      <c r="AB18" s="430"/>
      <c r="AC18" s="547">
        <v>76.599999999999994</v>
      </c>
      <c r="AD18" s="548"/>
      <c r="AE18" s="548"/>
      <c r="AF18" s="548"/>
      <c r="AG18" s="549"/>
      <c r="AH18" s="547">
        <v>76.5</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7092840</v>
      </c>
      <c r="BO18" s="421"/>
      <c r="BP18" s="421"/>
      <c r="BQ18" s="421"/>
      <c r="BR18" s="421"/>
      <c r="BS18" s="421"/>
      <c r="BT18" s="421"/>
      <c r="BU18" s="422"/>
      <c r="BV18" s="420">
        <v>7068391</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101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9311048</v>
      </c>
      <c r="BO19" s="421"/>
      <c r="BP19" s="421"/>
      <c r="BQ19" s="421"/>
      <c r="BR19" s="421"/>
      <c r="BS19" s="421"/>
      <c r="BT19" s="421"/>
      <c r="BU19" s="422"/>
      <c r="BV19" s="420">
        <v>8888188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9382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16015996</v>
      </c>
      <c r="BO22" s="384"/>
      <c r="BP22" s="384"/>
      <c r="BQ22" s="384"/>
      <c r="BR22" s="384"/>
      <c r="BS22" s="384"/>
      <c r="BT22" s="384"/>
      <c r="BU22" s="385"/>
      <c r="BV22" s="383">
        <v>16572296</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13335917</v>
      </c>
      <c r="BO23" s="421"/>
      <c r="BP23" s="421"/>
      <c r="BQ23" s="421"/>
      <c r="BR23" s="421"/>
      <c r="BS23" s="421"/>
      <c r="BT23" s="421"/>
      <c r="BU23" s="422"/>
      <c r="BV23" s="420">
        <v>13899963</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6480</v>
      </c>
      <c r="R24" s="472"/>
      <c r="S24" s="472"/>
      <c r="T24" s="472"/>
      <c r="U24" s="472"/>
      <c r="V24" s="514"/>
      <c r="W24" s="566"/>
      <c r="X24" s="567"/>
      <c r="Y24" s="568"/>
      <c r="Z24" s="470" t="s">
        <v>172</v>
      </c>
      <c r="AA24" s="450"/>
      <c r="AB24" s="450"/>
      <c r="AC24" s="450"/>
      <c r="AD24" s="450"/>
      <c r="AE24" s="450"/>
      <c r="AF24" s="450"/>
      <c r="AG24" s="451"/>
      <c r="AH24" s="471">
        <v>273</v>
      </c>
      <c r="AI24" s="472"/>
      <c r="AJ24" s="472"/>
      <c r="AK24" s="472"/>
      <c r="AL24" s="514"/>
      <c r="AM24" s="471">
        <v>821457</v>
      </c>
      <c r="AN24" s="472"/>
      <c r="AO24" s="472"/>
      <c r="AP24" s="472"/>
      <c r="AQ24" s="472"/>
      <c r="AR24" s="514"/>
      <c r="AS24" s="471">
        <v>3009</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11280032</v>
      </c>
      <c r="BO24" s="421"/>
      <c r="BP24" s="421"/>
      <c r="BQ24" s="421"/>
      <c r="BR24" s="421"/>
      <c r="BS24" s="421"/>
      <c r="BT24" s="421"/>
      <c r="BU24" s="422"/>
      <c r="BV24" s="420">
        <v>11469331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5500</v>
      </c>
      <c r="R25" s="472"/>
      <c r="S25" s="472"/>
      <c r="T25" s="472"/>
      <c r="U25" s="472"/>
      <c r="V25" s="514"/>
      <c r="W25" s="566"/>
      <c r="X25" s="567"/>
      <c r="Y25" s="568"/>
      <c r="Z25" s="470" t="s">
        <v>175</v>
      </c>
      <c r="AA25" s="450"/>
      <c r="AB25" s="450"/>
      <c r="AC25" s="450"/>
      <c r="AD25" s="450"/>
      <c r="AE25" s="450"/>
      <c r="AF25" s="450"/>
      <c r="AG25" s="451"/>
      <c r="AH25" s="471">
        <v>76</v>
      </c>
      <c r="AI25" s="472"/>
      <c r="AJ25" s="472"/>
      <c r="AK25" s="472"/>
      <c r="AL25" s="514"/>
      <c r="AM25" s="471">
        <v>219564</v>
      </c>
      <c r="AN25" s="472"/>
      <c r="AO25" s="472"/>
      <c r="AP25" s="472"/>
      <c r="AQ25" s="472"/>
      <c r="AR25" s="514"/>
      <c r="AS25" s="471">
        <v>2889</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1122479</v>
      </c>
      <c r="BO25" s="384"/>
      <c r="BP25" s="384"/>
      <c r="BQ25" s="384"/>
      <c r="BR25" s="384"/>
      <c r="BS25" s="384"/>
      <c r="BT25" s="384"/>
      <c r="BU25" s="385"/>
      <c r="BV25" s="383">
        <v>1506623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5250</v>
      </c>
      <c r="R26" s="472"/>
      <c r="S26" s="472"/>
      <c r="T26" s="472"/>
      <c r="U26" s="472"/>
      <c r="V26" s="514"/>
      <c r="W26" s="566"/>
      <c r="X26" s="567"/>
      <c r="Y26" s="568"/>
      <c r="Z26" s="470" t="s">
        <v>178</v>
      </c>
      <c r="AA26" s="572"/>
      <c r="AB26" s="572"/>
      <c r="AC26" s="572"/>
      <c r="AD26" s="572"/>
      <c r="AE26" s="572"/>
      <c r="AF26" s="572"/>
      <c r="AG26" s="573"/>
      <c r="AH26" s="471" t="s">
        <v>131</v>
      </c>
      <c r="AI26" s="472"/>
      <c r="AJ26" s="472"/>
      <c r="AK26" s="472"/>
      <c r="AL26" s="514"/>
      <c r="AM26" s="471" t="s">
        <v>179</v>
      </c>
      <c r="AN26" s="472"/>
      <c r="AO26" s="472"/>
      <c r="AP26" s="472"/>
      <c r="AQ26" s="472"/>
      <c r="AR26" s="514"/>
      <c r="AS26" s="471" t="s">
        <v>131</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179</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3000</v>
      </c>
      <c r="R27" s="472"/>
      <c r="S27" s="472"/>
      <c r="T27" s="472"/>
      <c r="U27" s="472"/>
      <c r="V27" s="514"/>
      <c r="W27" s="566"/>
      <c r="X27" s="567"/>
      <c r="Y27" s="568"/>
      <c r="Z27" s="470" t="s">
        <v>182</v>
      </c>
      <c r="AA27" s="450"/>
      <c r="AB27" s="450"/>
      <c r="AC27" s="450"/>
      <c r="AD27" s="450"/>
      <c r="AE27" s="450"/>
      <c r="AF27" s="450"/>
      <c r="AG27" s="451"/>
      <c r="AH27" s="471">
        <v>6</v>
      </c>
      <c r="AI27" s="472"/>
      <c r="AJ27" s="472"/>
      <c r="AK27" s="472"/>
      <c r="AL27" s="514"/>
      <c r="AM27" s="471">
        <v>18246</v>
      </c>
      <c r="AN27" s="472"/>
      <c r="AO27" s="472"/>
      <c r="AP27" s="472"/>
      <c r="AQ27" s="472"/>
      <c r="AR27" s="514"/>
      <c r="AS27" s="471">
        <v>3041</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28192</v>
      </c>
      <c r="BO27" s="540"/>
      <c r="BP27" s="540"/>
      <c r="BQ27" s="540"/>
      <c r="BR27" s="540"/>
      <c r="BS27" s="540"/>
      <c r="BT27" s="540"/>
      <c r="BU27" s="541"/>
      <c r="BV27" s="539">
        <v>28192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2500</v>
      </c>
      <c r="R28" s="472"/>
      <c r="S28" s="472"/>
      <c r="T28" s="472"/>
      <c r="U28" s="472"/>
      <c r="V28" s="514"/>
      <c r="W28" s="566"/>
      <c r="X28" s="567"/>
      <c r="Y28" s="568"/>
      <c r="Z28" s="470" t="s">
        <v>185</v>
      </c>
      <c r="AA28" s="450"/>
      <c r="AB28" s="450"/>
      <c r="AC28" s="450"/>
      <c r="AD28" s="450"/>
      <c r="AE28" s="450"/>
      <c r="AF28" s="450"/>
      <c r="AG28" s="451"/>
      <c r="AH28" s="471" t="s">
        <v>131</v>
      </c>
      <c r="AI28" s="472"/>
      <c r="AJ28" s="472"/>
      <c r="AK28" s="472"/>
      <c r="AL28" s="514"/>
      <c r="AM28" s="471" t="s">
        <v>131</v>
      </c>
      <c r="AN28" s="472"/>
      <c r="AO28" s="472"/>
      <c r="AP28" s="472"/>
      <c r="AQ28" s="472"/>
      <c r="AR28" s="514"/>
      <c r="AS28" s="471" t="s">
        <v>179</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2039610</v>
      </c>
      <c r="BO28" s="384"/>
      <c r="BP28" s="384"/>
      <c r="BQ28" s="384"/>
      <c r="BR28" s="384"/>
      <c r="BS28" s="384"/>
      <c r="BT28" s="384"/>
      <c r="BU28" s="385"/>
      <c r="BV28" s="383">
        <v>1798693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12</v>
      </c>
      <c r="M29" s="472"/>
      <c r="N29" s="472"/>
      <c r="O29" s="472"/>
      <c r="P29" s="514"/>
      <c r="Q29" s="471">
        <v>2300</v>
      </c>
      <c r="R29" s="472"/>
      <c r="S29" s="472"/>
      <c r="T29" s="472"/>
      <c r="U29" s="472"/>
      <c r="V29" s="514"/>
      <c r="W29" s="569"/>
      <c r="X29" s="570"/>
      <c r="Y29" s="571"/>
      <c r="Z29" s="470" t="s">
        <v>188</v>
      </c>
      <c r="AA29" s="450"/>
      <c r="AB29" s="450"/>
      <c r="AC29" s="450"/>
      <c r="AD29" s="450"/>
      <c r="AE29" s="450"/>
      <c r="AF29" s="450"/>
      <c r="AG29" s="451"/>
      <c r="AH29" s="471">
        <v>279</v>
      </c>
      <c r="AI29" s="472"/>
      <c r="AJ29" s="472"/>
      <c r="AK29" s="472"/>
      <c r="AL29" s="514"/>
      <c r="AM29" s="471">
        <v>839703</v>
      </c>
      <c r="AN29" s="472"/>
      <c r="AO29" s="472"/>
      <c r="AP29" s="472"/>
      <c r="AQ29" s="472"/>
      <c r="AR29" s="514"/>
      <c r="AS29" s="471">
        <v>3010</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252797</v>
      </c>
      <c r="BO29" s="421"/>
      <c r="BP29" s="421"/>
      <c r="BQ29" s="421"/>
      <c r="BR29" s="421"/>
      <c r="BS29" s="421"/>
      <c r="BT29" s="421"/>
      <c r="BU29" s="422"/>
      <c r="BV29" s="420">
        <v>252603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96.2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2837318</v>
      </c>
      <c r="BO30" s="540"/>
      <c r="BP30" s="540"/>
      <c r="BQ30" s="540"/>
      <c r="BR30" s="540"/>
      <c r="BS30" s="540"/>
      <c r="BT30" s="540"/>
      <c r="BU30" s="541"/>
      <c r="BV30" s="539">
        <v>2656450</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200</v>
      </c>
      <c r="X33" s="409"/>
      <c r="Y33" s="409"/>
      <c r="Z33" s="409"/>
      <c r="AA33" s="409"/>
      <c r="AB33" s="409"/>
      <c r="AC33" s="409"/>
      <c r="AD33" s="409"/>
      <c r="AE33" s="409"/>
      <c r="AF33" s="409"/>
      <c r="AG33" s="409"/>
      <c r="AH33" s="409"/>
      <c r="AI33" s="409"/>
      <c r="AJ33" s="409"/>
      <c r="AK33" s="409"/>
      <c r="AL33" s="200"/>
      <c r="AM33" s="444" t="s">
        <v>197</v>
      </c>
      <c r="AN33" s="444"/>
      <c r="AO33" s="409" t="s">
        <v>200</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199</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国民健康保険事業特別会計事業勘定</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IF('各会計、関係団体の財政状況及び健全化判断比率'!B34="","",'各会計、関係団体の財政状況及び健全化判断比率'!B34)</f>
        <v>水道事業特別会計</v>
      </c>
      <c r="AP34" s="611"/>
      <c r="AQ34" s="611"/>
      <c r="AR34" s="611"/>
      <c r="AS34" s="611"/>
      <c r="AT34" s="611"/>
      <c r="AU34" s="611"/>
      <c r="AV34" s="611"/>
      <c r="AW34" s="611"/>
      <c r="AX34" s="611"/>
      <c r="AY34" s="611"/>
      <c r="AZ34" s="611"/>
      <c r="BA34" s="611"/>
      <c r="BB34" s="611"/>
      <c r="BC34" s="611"/>
      <c r="BD34" s="175"/>
      <c r="BE34" s="610">
        <f>IF(BG34="","",MAX(C34:D43,U34:V43,AM34:AN43)+1)</f>
        <v>10</v>
      </c>
      <c r="BF34" s="610"/>
      <c r="BG34" s="611" t="str">
        <f>IF('各会計、関係団体の財政状況及び健全化判断比率'!B35="","",'各会計、関係団体の財政状況及び健全化判断比率'!B35)</f>
        <v>下水道事業特別会計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和歌山県市町村総合事務組合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23</v>
      </c>
      <c r="CP34" s="610"/>
      <c r="CQ34" s="611" t="str">
        <f>IF('各会計、関係団体の財政状況及び健全化判断比率'!BS7="","",'各会計、関係団体の財政状況及び健全化判断比率'!BS7)</f>
        <v>白浜町土地開発公社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土地取得特別会計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国民健康保険事業特別会計直営日置診療施設勘定</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11</v>
      </c>
      <c r="BF35" s="610"/>
      <c r="BG35" s="611" t="str">
        <f>IF('各会計、関係団体の財政状況及び健全化判断比率'!B36="","",'各会計、関係団体の財政状況及び健全化判断比率'!B36)</f>
        <v>農業集落排水事業特別会計</v>
      </c>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富田川治水組合</v>
      </c>
      <c r="BZ35" s="611"/>
      <c r="CA35" s="611"/>
      <c r="CB35" s="611"/>
      <c r="CC35" s="611"/>
      <c r="CD35" s="611"/>
      <c r="CE35" s="611"/>
      <c r="CF35" s="611"/>
      <c r="CG35" s="611"/>
      <c r="CH35" s="611"/>
      <c r="CI35" s="611"/>
      <c r="CJ35" s="611"/>
      <c r="CK35" s="611"/>
      <c r="CL35" s="611"/>
      <c r="CM35" s="611"/>
      <c r="CN35" s="175"/>
      <c r="CO35" s="610">
        <f t="shared" ref="CO35:CO43" si="3">IF(CQ35="","",CO34+1)</f>
        <v>24</v>
      </c>
      <c r="CP35" s="610"/>
      <c r="CQ35" s="611" t="str">
        <f>IF('各会計、関係団体の財政状況及び健全化判断比率'!BS8="","",'各会計、関係団体の財政状況及び健全化判断比率'!BS8)</f>
        <v>白浜医療福祉財団</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国民健康保険事業特別会計直営三舞診療施設勘定</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12</v>
      </c>
      <c r="BF36" s="610"/>
      <c r="BG36" s="611" t="str">
        <f>IF('各会計、関係団体の財政状況及び健全化判断比率'!B37="","",'各会計、関係団体の財政状況及び健全化判断比率'!B37)</f>
        <v>簡易水道事業特別会計</v>
      </c>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大辺路衛生施設組合</v>
      </c>
      <c r="BZ36" s="611"/>
      <c r="CA36" s="611"/>
      <c r="CB36" s="611"/>
      <c r="CC36" s="611"/>
      <c r="CD36" s="611"/>
      <c r="CE36" s="611"/>
      <c r="CF36" s="611"/>
      <c r="CG36" s="611"/>
      <c r="CH36" s="611"/>
      <c r="CI36" s="611"/>
      <c r="CJ36" s="611"/>
      <c r="CK36" s="611"/>
      <c r="CL36" s="611"/>
      <c r="CM36" s="611"/>
      <c r="CN36" s="175"/>
      <c r="CO36" s="610">
        <f t="shared" si="3"/>
        <v>25</v>
      </c>
      <c r="CP36" s="610"/>
      <c r="CQ36" s="611" t="str">
        <f>IF('各会計、関係団体の財政状況及び健全化判断比率'!BS9="","",'各会計、関係団体の財政状況及び健全化判断比率'!BS9)</f>
        <v>南白浜温泉</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国民健康保険事業特別会計直営川添診療施設勘定</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紀南地方児童福祉施設組合</v>
      </c>
      <c r="BZ37" s="611"/>
      <c r="CA37" s="611"/>
      <c r="CB37" s="611"/>
      <c r="CC37" s="611"/>
      <c r="CD37" s="611"/>
      <c r="CE37" s="611"/>
      <c r="CF37" s="611"/>
      <c r="CG37" s="611"/>
      <c r="CH37" s="611"/>
      <c r="CI37" s="611"/>
      <c r="CJ37" s="611"/>
      <c r="CK37" s="611"/>
      <c r="CL37" s="611"/>
      <c r="CM37" s="611"/>
      <c r="CN37" s="175"/>
      <c r="CO37" s="610">
        <f t="shared" si="3"/>
        <v>26</v>
      </c>
      <c r="CP37" s="610"/>
      <c r="CQ37" s="611" t="str">
        <f>IF('各会計、関係団体の財政状況及び健全化判断比率'!BS10="","",'各会計、関係団体の財政状況及び健全化判断比率'!BS10)</f>
        <v>南紀白浜コミュニティ放送</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7</v>
      </c>
      <c r="V38" s="610"/>
      <c r="W38" s="611" t="str">
        <f>IF('各会計、関係団体の財政状況及び健全化判断比率'!B32="","",'各会計、関係団体の財政状況及び健全化判断比率'!B32)</f>
        <v>介護保険特別会計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17</v>
      </c>
      <c r="BX38" s="610"/>
      <c r="BY38" s="611" t="str">
        <f>IF('各会計、関係団体の財政状況及び健全化判断比率'!B72="","",'各会計、関係団体の財政状況及び健全化判断比率'!B72)</f>
        <v>田辺周辺市町村圏組合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f t="shared" si="4"/>
        <v>8</v>
      </c>
      <c r="V39" s="610"/>
      <c r="W39" s="611" t="str">
        <f>IF('各会計、関係団体の財政状況及び健全化判断比率'!B33="","",'各会計、関係団体の財政状況及び健全化判断比率'!B33)</f>
        <v>後期高齢者医療特別会計</v>
      </c>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18</v>
      </c>
      <c r="BX39" s="610"/>
      <c r="BY39" s="611" t="str">
        <f>IF('各会計、関係団体の財政状況及び健全化判断比率'!B73="","",'各会計、関係団体の財政状況及び健全化判断比率'!B73)</f>
        <v>富田川衛生施設組合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19</v>
      </c>
      <c r="BX40" s="610"/>
      <c r="BY40" s="611" t="str">
        <f>IF('各会計、関係団体の財政状況及び健全化判断比率'!B74="","",'各会計、関係団体の財政状況及び健全化判断比率'!B74)</f>
        <v>和歌山地方税回収機構</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20</v>
      </c>
      <c r="BX41" s="610"/>
      <c r="BY41" s="611" t="str">
        <f>IF('各会計、関係団体の財政状況及び健全化判断比率'!B75="","",'各会計、関係団体の財政状況及び健全化判断比率'!B75)</f>
        <v>住宅新築資金等貸付金回収管理組合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21</v>
      </c>
      <c r="BX42" s="610"/>
      <c r="BY42" s="611" t="str">
        <f>IF('各会計、関係団体の財政状況及び健全化判断比率'!B76="","",'各会計、関係団体の財政状況及び健全化判断比率'!B76)</f>
        <v>紀南環境広域施設組合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22</v>
      </c>
      <c r="BX43" s="610"/>
      <c r="BY43" s="611" t="str">
        <f>IF('各会計、関係団体の財政状況及び健全化判断比率'!B77="","",'各会計、関係団体の財政状況及び健全化判断比率'!B77)</f>
        <v>紀南地方老人福祉施設組合（普通会計）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WXSDhm1X87ei+Q8TbJkTjqXNMc1l9Mu8IesRTudYLSvyV1gkSr0y8CHun39Ad38Ag+/YQa/iyuM5v8/3Djj1Zw==" saltValue="G9AbYwCjzGzfyARM3KZf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3209508</v>
      </c>
      <c r="S5" s="626"/>
      <c r="T5" s="626"/>
      <c r="U5" s="626"/>
      <c r="V5" s="626"/>
      <c r="W5" s="626"/>
      <c r="X5" s="626"/>
      <c r="Y5" s="627"/>
      <c r="Z5" s="628">
        <v>23.2</v>
      </c>
      <c r="AA5" s="628"/>
      <c r="AB5" s="628"/>
      <c r="AC5" s="628"/>
      <c r="AD5" s="629">
        <v>3078047</v>
      </c>
      <c r="AE5" s="629"/>
      <c r="AF5" s="629"/>
      <c r="AG5" s="629"/>
      <c r="AH5" s="629"/>
      <c r="AI5" s="629"/>
      <c r="AJ5" s="629"/>
      <c r="AK5" s="629"/>
      <c r="AL5" s="630">
        <v>40.5</v>
      </c>
      <c r="AM5" s="631"/>
      <c r="AN5" s="631"/>
      <c r="AO5" s="632"/>
      <c r="AP5" s="622" t="s">
        <v>229</v>
      </c>
      <c r="AQ5" s="623"/>
      <c r="AR5" s="623"/>
      <c r="AS5" s="623"/>
      <c r="AT5" s="623"/>
      <c r="AU5" s="623"/>
      <c r="AV5" s="623"/>
      <c r="AW5" s="623"/>
      <c r="AX5" s="623"/>
      <c r="AY5" s="623"/>
      <c r="AZ5" s="623"/>
      <c r="BA5" s="623"/>
      <c r="BB5" s="623"/>
      <c r="BC5" s="623"/>
      <c r="BD5" s="623"/>
      <c r="BE5" s="623"/>
      <c r="BF5" s="624"/>
      <c r="BG5" s="636">
        <v>2907356</v>
      </c>
      <c r="BH5" s="637"/>
      <c r="BI5" s="637"/>
      <c r="BJ5" s="637"/>
      <c r="BK5" s="637"/>
      <c r="BL5" s="637"/>
      <c r="BM5" s="637"/>
      <c r="BN5" s="638"/>
      <c r="BO5" s="639">
        <v>90.6</v>
      </c>
      <c r="BP5" s="639"/>
      <c r="BQ5" s="639"/>
      <c r="BR5" s="639"/>
      <c r="BS5" s="640" t="s">
        <v>230</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222</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155385</v>
      </c>
      <c r="S6" s="637"/>
      <c r="T6" s="637"/>
      <c r="U6" s="637"/>
      <c r="V6" s="637"/>
      <c r="W6" s="637"/>
      <c r="X6" s="637"/>
      <c r="Y6" s="638"/>
      <c r="Z6" s="639">
        <v>1.1000000000000001</v>
      </c>
      <c r="AA6" s="639"/>
      <c r="AB6" s="639"/>
      <c r="AC6" s="639"/>
      <c r="AD6" s="640">
        <v>155385</v>
      </c>
      <c r="AE6" s="640"/>
      <c r="AF6" s="640"/>
      <c r="AG6" s="640"/>
      <c r="AH6" s="640"/>
      <c r="AI6" s="640"/>
      <c r="AJ6" s="640"/>
      <c r="AK6" s="640"/>
      <c r="AL6" s="641">
        <v>2</v>
      </c>
      <c r="AM6" s="642"/>
      <c r="AN6" s="642"/>
      <c r="AO6" s="643"/>
      <c r="AP6" s="633" t="s">
        <v>235</v>
      </c>
      <c r="AQ6" s="634"/>
      <c r="AR6" s="634"/>
      <c r="AS6" s="634"/>
      <c r="AT6" s="634"/>
      <c r="AU6" s="634"/>
      <c r="AV6" s="634"/>
      <c r="AW6" s="634"/>
      <c r="AX6" s="634"/>
      <c r="AY6" s="634"/>
      <c r="AZ6" s="634"/>
      <c r="BA6" s="634"/>
      <c r="BB6" s="634"/>
      <c r="BC6" s="634"/>
      <c r="BD6" s="634"/>
      <c r="BE6" s="634"/>
      <c r="BF6" s="635"/>
      <c r="BG6" s="636">
        <v>2907356</v>
      </c>
      <c r="BH6" s="637"/>
      <c r="BI6" s="637"/>
      <c r="BJ6" s="637"/>
      <c r="BK6" s="637"/>
      <c r="BL6" s="637"/>
      <c r="BM6" s="637"/>
      <c r="BN6" s="638"/>
      <c r="BO6" s="639">
        <v>90.6</v>
      </c>
      <c r="BP6" s="639"/>
      <c r="BQ6" s="639"/>
      <c r="BR6" s="639"/>
      <c r="BS6" s="640" t="s">
        <v>230</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82785</v>
      </c>
      <c r="CS6" s="637"/>
      <c r="CT6" s="637"/>
      <c r="CU6" s="637"/>
      <c r="CV6" s="637"/>
      <c r="CW6" s="637"/>
      <c r="CX6" s="637"/>
      <c r="CY6" s="638"/>
      <c r="CZ6" s="630">
        <v>0.6</v>
      </c>
      <c r="DA6" s="631"/>
      <c r="DB6" s="631"/>
      <c r="DC6" s="647"/>
      <c r="DD6" s="645" t="s">
        <v>179</v>
      </c>
      <c r="DE6" s="637"/>
      <c r="DF6" s="637"/>
      <c r="DG6" s="637"/>
      <c r="DH6" s="637"/>
      <c r="DI6" s="637"/>
      <c r="DJ6" s="637"/>
      <c r="DK6" s="637"/>
      <c r="DL6" s="637"/>
      <c r="DM6" s="637"/>
      <c r="DN6" s="637"/>
      <c r="DO6" s="637"/>
      <c r="DP6" s="638"/>
      <c r="DQ6" s="645">
        <v>82785</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1076</v>
      </c>
      <c r="S7" s="637"/>
      <c r="T7" s="637"/>
      <c r="U7" s="637"/>
      <c r="V7" s="637"/>
      <c r="W7" s="637"/>
      <c r="X7" s="637"/>
      <c r="Y7" s="638"/>
      <c r="Z7" s="639">
        <v>0</v>
      </c>
      <c r="AA7" s="639"/>
      <c r="AB7" s="639"/>
      <c r="AC7" s="639"/>
      <c r="AD7" s="640">
        <v>1076</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958025</v>
      </c>
      <c r="BH7" s="637"/>
      <c r="BI7" s="637"/>
      <c r="BJ7" s="637"/>
      <c r="BK7" s="637"/>
      <c r="BL7" s="637"/>
      <c r="BM7" s="637"/>
      <c r="BN7" s="638"/>
      <c r="BO7" s="639">
        <v>29.8</v>
      </c>
      <c r="BP7" s="639"/>
      <c r="BQ7" s="639"/>
      <c r="BR7" s="639"/>
      <c r="BS7" s="640" t="s">
        <v>179</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2221943</v>
      </c>
      <c r="CS7" s="637"/>
      <c r="CT7" s="637"/>
      <c r="CU7" s="637"/>
      <c r="CV7" s="637"/>
      <c r="CW7" s="637"/>
      <c r="CX7" s="637"/>
      <c r="CY7" s="638"/>
      <c r="CZ7" s="639">
        <v>16.8</v>
      </c>
      <c r="DA7" s="639"/>
      <c r="DB7" s="639"/>
      <c r="DC7" s="639"/>
      <c r="DD7" s="645">
        <v>89156</v>
      </c>
      <c r="DE7" s="637"/>
      <c r="DF7" s="637"/>
      <c r="DG7" s="637"/>
      <c r="DH7" s="637"/>
      <c r="DI7" s="637"/>
      <c r="DJ7" s="637"/>
      <c r="DK7" s="637"/>
      <c r="DL7" s="637"/>
      <c r="DM7" s="637"/>
      <c r="DN7" s="637"/>
      <c r="DO7" s="637"/>
      <c r="DP7" s="638"/>
      <c r="DQ7" s="645">
        <v>1216387</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15406</v>
      </c>
      <c r="S8" s="637"/>
      <c r="T8" s="637"/>
      <c r="U8" s="637"/>
      <c r="V8" s="637"/>
      <c r="W8" s="637"/>
      <c r="X8" s="637"/>
      <c r="Y8" s="638"/>
      <c r="Z8" s="639">
        <v>0.1</v>
      </c>
      <c r="AA8" s="639"/>
      <c r="AB8" s="639"/>
      <c r="AC8" s="639"/>
      <c r="AD8" s="640">
        <v>15406</v>
      </c>
      <c r="AE8" s="640"/>
      <c r="AF8" s="640"/>
      <c r="AG8" s="640"/>
      <c r="AH8" s="640"/>
      <c r="AI8" s="640"/>
      <c r="AJ8" s="640"/>
      <c r="AK8" s="640"/>
      <c r="AL8" s="641">
        <v>0.2</v>
      </c>
      <c r="AM8" s="642"/>
      <c r="AN8" s="642"/>
      <c r="AO8" s="643"/>
      <c r="AP8" s="633" t="s">
        <v>241</v>
      </c>
      <c r="AQ8" s="634"/>
      <c r="AR8" s="634"/>
      <c r="AS8" s="634"/>
      <c r="AT8" s="634"/>
      <c r="AU8" s="634"/>
      <c r="AV8" s="634"/>
      <c r="AW8" s="634"/>
      <c r="AX8" s="634"/>
      <c r="AY8" s="634"/>
      <c r="AZ8" s="634"/>
      <c r="BA8" s="634"/>
      <c r="BB8" s="634"/>
      <c r="BC8" s="634"/>
      <c r="BD8" s="634"/>
      <c r="BE8" s="634"/>
      <c r="BF8" s="635"/>
      <c r="BG8" s="636">
        <v>41455</v>
      </c>
      <c r="BH8" s="637"/>
      <c r="BI8" s="637"/>
      <c r="BJ8" s="637"/>
      <c r="BK8" s="637"/>
      <c r="BL8" s="637"/>
      <c r="BM8" s="637"/>
      <c r="BN8" s="638"/>
      <c r="BO8" s="639">
        <v>1.3</v>
      </c>
      <c r="BP8" s="639"/>
      <c r="BQ8" s="639"/>
      <c r="BR8" s="639"/>
      <c r="BS8" s="640" t="s">
        <v>230</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4185142</v>
      </c>
      <c r="CS8" s="637"/>
      <c r="CT8" s="637"/>
      <c r="CU8" s="637"/>
      <c r="CV8" s="637"/>
      <c r="CW8" s="637"/>
      <c r="CX8" s="637"/>
      <c r="CY8" s="638"/>
      <c r="CZ8" s="639">
        <v>31.7</v>
      </c>
      <c r="DA8" s="639"/>
      <c r="DB8" s="639"/>
      <c r="DC8" s="639"/>
      <c r="DD8" s="645">
        <v>287608</v>
      </c>
      <c r="DE8" s="637"/>
      <c r="DF8" s="637"/>
      <c r="DG8" s="637"/>
      <c r="DH8" s="637"/>
      <c r="DI8" s="637"/>
      <c r="DJ8" s="637"/>
      <c r="DK8" s="637"/>
      <c r="DL8" s="637"/>
      <c r="DM8" s="637"/>
      <c r="DN8" s="637"/>
      <c r="DO8" s="637"/>
      <c r="DP8" s="638"/>
      <c r="DQ8" s="645">
        <v>2257504</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11008</v>
      </c>
      <c r="S9" s="637"/>
      <c r="T9" s="637"/>
      <c r="U9" s="637"/>
      <c r="V9" s="637"/>
      <c r="W9" s="637"/>
      <c r="X9" s="637"/>
      <c r="Y9" s="638"/>
      <c r="Z9" s="639">
        <v>0.1</v>
      </c>
      <c r="AA9" s="639"/>
      <c r="AB9" s="639"/>
      <c r="AC9" s="639"/>
      <c r="AD9" s="640">
        <v>11008</v>
      </c>
      <c r="AE9" s="640"/>
      <c r="AF9" s="640"/>
      <c r="AG9" s="640"/>
      <c r="AH9" s="640"/>
      <c r="AI9" s="640"/>
      <c r="AJ9" s="640"/>
      <c r="AK9" s="640"/>
      <c r="AL9" s="641">
        <v>0.1</v>
      </c>
      <c r="AM9" s="642"/>
      <c r="AN9" s="642"/>
      <c r="AO9" s="643"/>
      <c r="AP9" s="633" t="s">
        <v>244</v>
      </c>
      <c r="AQ9" s="634"/>
      <c r="AR9" s="634"/>
      <c r="AS9" s="634"/>
      <c r="AT9" s="634"/>
      <c r="AU9" s="634"/>
      <c r="AV9" s="634"/>
      <c r="AW9" s="634"/>
      <c r="AX9" s="634"/>
      <c r="AY9" s="634"/>
      <c r="AZ9" s="634"/>
      <c r="BA9" s="634"/>
      <c r="BB9" s="634"/>
      <c r="BC9" s="634"/>
      <c r="BD9" s="634"/>
      <c r="BE9" s="634"/>
      <c r="BF9" s="635"/>
      <c r="BG9" s="636">
        <v>742481</v>
      </c>
      <c r="BH9" s="637"/>
      <c r="BI9" s="637"/>
      <c r="BJ9" s="637"/>
      <c r="BK9" s="637"/>
      <c r="BL9" s="637"/>
      <c r="BM9" s="637"/>
      <c r="BN9" s="638"/>
      <c r="BO9" s="639">
        <v>23.1</v>
      </c>
      <c r="BP9" s="639"/>
      <c r="BQ9" s="639"/>
      <c r="BR9" s="639"/>
      <c r="BS9" s="640" t="s">
        <v>230</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1602083</v>
      </c>
      <c r="CS9" s="637"/>
      <c r="CT9" s="637"/>
      <c r="CU9" s="637"/>
      <c r="CV9" s="637"/>
      <c r="CW9" s="637"/>
      <c r="CX9" s="637"/>
      <c r="CY9" s="638"/>
      <c r="CZ9" s="639">
        <v>12.1</v>
      </c>
      <c r="DA9" s="639"/>
      <c r="DB9" s="639"/>
      <c r="DC9" s="639"/>
      <c r="DD9" s="645">
        <v>149255</v>
      </c>
      <c r="DE9" s="637"/>
      <c r="DF9" s="637"/>
      <c r="DG9" s="637"/>
      <c r="DH9" s="637"/>
      <c r="DI9" s="637"/>
      <c r="DJ9" s="637"/>
      <c r="DK9" s="637"/>
      <c r="DL9" s="637"/>
      <c r="DM9" s="637"/>
      <c r="DN9" s="637"/>
      <c r="DO9" s="637"/>
      <c r="DP9" s="638"/>
      <c r="DQ9" s="645">
        <v>1227720</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230</v>
      </c>
      <c r="S10" s="637"/>
      <c r="T10" s="637"/>
      <c r="U10" s="637"/>
      <c r="V10" s="637"/>
      <c r="W10" s="637"/>
      <c r="X10" s="637"/>
      <c r="Y10" s="638"/>
      <c r="Z10" s="639" t="s">
        <v>179</v>
      </c>
      <c r="AA10" s="639"/>
      <c r="AB10" s="639"/>
      <c r="AC10" s="639"/>
      <c r="AD10" s="640" t="s">
        <v>179</v>
      </c>
      <c r="AE10" s="640"/>
      <c r="AF10" s="640"/>
      <c r="AG10" s="640"/>
      <c r="AH10" s="640"/>
      <c r="AI10" s="640"/>
      <c r="AJ10" s="640"/>
      <c r="AK10" s="640"/>
      <c r="AL10" s="641" t="s">
        <v>179</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120544</v>
      </c>
      <c r="BH10" s="637"/>
      <c r="BI10" s="637"/>
      <c r="BJ10" s="637"/>
      <c r="BK10" s="637"/>
      <c r="BL10" s="637"/>
      <c r="BM10" s="637"/>
      <c r="BN10" s="638"/>
      <c r="BO10" s="639">
        <v>3.8</v>
      </c>
      <c r="BP10" s="639"/>
      <c r="BQ10" s="639"/>
      <c r="BR10" s="639"/>
      <c r="BS10" s="640" t="s">
        <v>179</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2010</v>
      </c>
      <c r="CS10" s="637"/>
      <c r="CT10" s="637"/>
      <c r="CU10" s="637"/>
      <c r="CV10" s="637"/>
      <c r="CW10" s="637"/>
      <c r="CX10" s="637"/>
      <c r="CY10" s="638"/>
      <c r="CZ10" s="639">
        <v>0</v>
      </c>
      <c r="DA10" s="639"/>
      <c r="DB10" s="639"/>
      <c r="DC10" s="639"/>
      <c r="DD10" s="645" t="s">
        <v>179</v>
      </c>
      <c r="DE10" s="637"/>
      <c r="DF10" s="637"/>
      <c r="DG10" s="637"/>
      <c r="DH10" s="637"/>
      <c r="DI10" s="637"/>
      <c r="DJ10" s="637"/>
      <c r="DK10" s="637"/>
      <c r="DL10" s="637"/>
      <c r="DM10" s="637"/>
      <c r="DN10" s="637"/>
      <c r="DO10" s="637"/>
      <c r="DP10" s="638"/>
      <c r="DQ10" s="645">
        <v>10</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510465</v>
      </c>
      <c r="S11" s="637"/>
      <c r="T11" s="637"/>
      <c r="U11" s="637"/>
      <c r="V11" s="637"/>
      <c r="W11" s="637"/>
      <c r="X11" s="637"/>
      <c r="Y11" s="638"/>
      <c r="Z11" s="641">
        <v>3.7</v>
      </c>
      <c r="AA11" s="642"/>
      <c r="AB11" s="642"/>
      <c r="AC11" s="648"/>
      <c r="AD11" s="645">
        <v>510465</v>
      </c>
      <c r="AE11" s="637"/>
      <c r="AF11" s="637"/>
      <c r="AG11" s="637"/>
      <c r="AH11" s="637"/>
      <c r="AI11" s="637"/>
      <c r="AJ11" s="637"/>
      <c r="AK11" s="638"/>
      <c r="AL11" s="641">
        <v>6.7</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53545</v>
      </c>
      <c r="BH11" s="637"/>
      <c r="BI11" s="637"/>
      <c r="BJ11" s="637"/>
      <c r="BK11" s="637"/>
      <c r="BL11" s="637"/>
      <c r="BM11" s="637"/>
      <c r="BN11" s="638"/>
      <c r="BO11" s="639">
        <v>1.7</v>
      </c>
      <c r="BP11" s="639"/>
      <c r="BQ11" s="639"/>
      <c r="BR11" s="639"/>
      <c r="BS11" s="640" t="s">
        <v>179</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529169</v>
      </c>
      <c r="CS11" s="637"/>
      <c r="CT11" s="637"/>
      <c r="CU11" s="637"/>
      <c r="CV11" s="637"/>
      <c r="CW11" s="637"/>
      <c r="CX11" s="637"/>
      <c r="CY11" s="638"/>
      <c r="CZ11" s="639">
        <v>4</v>
      </c>
      <c r="DA11" s="639"/>
      <c r="DB11" s="639"/>
      <c r="DC11" s="639"/>
      <c r="DD11" s="645">
        <v>108199</v>
      </c>
      <c r="DE11" s="637"/>
      <c r="DF11" s="637"/>
      <c r="DG11" s="637"/>
      <c r="DH11" s="637"/>
      <c r="DI11" s="637"/>
      <c r="DJ11" s="637"/>
      <c r="DK11" s="637"/>
      <c r="DL11" s="637"/>
      <c r="DM11" s="637"/>
      <c r="DN11" s="637"/>
      <c r="DO11" s="637"/>
      <c r="DP11" s="638"/>
      <c r="DQ11" s="645">
        <v>253968</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v>6855</v>
      </c>
      <c r="S12" s="637"/>
      <c r="T12" s="637"/>
      <c r="U12" s="637"/>
      <c r="V12" s="637"/>
      <c r="W12" s="637"/>
      <c r="X12" s="637"/>
      <c r="Y12" s="638"/>
      <c r="Z12" s="639">
        <v>0</v>
      </c>
      <c r="AA12" s="639"/>
      <c r="AB12" s="639"/>
      <c r="AC12" s="639"/>
      <c r="AD12" s="640">
        <v>6855</v>
      </c>
      <c r="AE12" s="640"/>
      <c r="AF12" s="640"/>
      <c r="AG12" s="640"/>
      <c r="AH12" s="640"/>
      <c r="AI12" s="640"/>
      <c r="AJ12" s="640"/>
      <c r="AK12" s="640"/>
      <c r="AL12" s="641">
        <v>0.1</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1714480</v>
      </c>
      <c r="BH12" s="637"/>
      <c r="BI12" s="637"/>
      <c r="BJ12" s="637"/>
      <c r="BK12" s="637"/>
      <c r="BL12" s="637"/>
      <c r="BM12" s="637"/>
      <c r="BN12" s="638"/>
      <c r="BO12" s="639">
        <v>53.4</v>
      </c>
      <c r="BP12" s="639"/>
      <c r="BQ12" s="639"/>
      <c r="BR12" s="639"/>
      <c r="BS12" s="640" t="s">
        <v>179</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524869</v>
      </c>
      <c r="CS12" s="637"/>
      <c r="CT12" s="637"/>
      <c r="CU12" s="637"/>
      <c r="CV12" s="637"/>
      <c r="CW12" s="637"/>
      <c r="CX12" s="637"/>
      <c r="CY12" s="638"/>
      <c r="CZ12" s="639">
        <v>4</v>
      </c>
      <c r="DA12" s="639"/>
      <c r="DB12" s="639"/>
      <c r="DC12" s="639"/>
      <c r="DD12" s="645">
        <v>125286</v>
      </c>
      <c r="DE12" s="637"/>
      <c r="DF12" s="637"/>
      <c r="DG12" s="637"/>
      <c r="DH12" s="637"/>
      <c r="DI12" s="637"/>
      <c r="DJ12" s="637"/>
      <c r="DK12" s="637"/>
      <c r="DL12" s="637"/>
      <c r="DM12" s="637"/>
      <c r="DN12" s="637"/>
      <c r="DO12" s="637"/>
      <c r="DP12" s="638"/>
      <c r="DQ12" s="645">
        <v>289310</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230</v>
      </c>
      <c r="S13" s="637"/>
      <c r="T13" s="637"/>
      <c r="U13" s="637"/>
      <c r="V13" s="637"/>
      <c r="W13" s="637"/>
      <c r="X13" s="637"/>
      <c r="Y13" s="638"/>
      <c r="Z13" s="639" t="s">
        <v>179</v>
      </c>
      <c r="AA13" s="639"/>
      <c r="AB13" s="639"/>
      <c r="AC13" s="639"/>
      <c r="AD13" s="640" t="s">
        <v>179</v>
      </c>
      <c r="AE13" s="640"/>
      <c r="AF13" s="640"/>
      <c r="AG13" s="640"/>
      <c r="AH13" s="640"/>
      <c r="AI13" s="640"/>
      <c r="AJ13" s="640"/>
      <c r="AK13" s="640"/>
      <c r="AL13" s="641" t="s">
        <v>179</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1700100</v>
      </c>
      <c r="BH13" s="637"/>
      <c r="BI13" s="637"/>
      <c r="BJ13" s="637"/>
      <c r="BK13" s="637"/>
      <c r="BL13" s="637"/>
      <c r="BM13" s="637"/>
      <c r="BN13" s="638"/>
      <c r="BO13" s="639">
        <v>53</v>
      </c>
      <c r="BP13" s="639"/>
      <c r="BQ13" s="639"/>
      <c r="BR13" s="639"/>
      <c r="BS13" s="640" t="s">
        <v>179</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864169</v>
      </c>
      <c r="CS13" s="637"/>
      <c r="CT13" s="637"/>
      <c r="CU13" s="637"/>
      <c r="CV13" s="637"/>
      <c r="CW13" s="637"/>
      <c r="CX13" s="637"/>
      <c r="CY13" s="638"/>
      <c r="CZ13" s="639">
        <v>6.5</v>
      </c>
      <c r="DA13" s="639"/>
      <c r="DB13" s="639"/>
      <c r="DC13" s="639"/>
      <c r="DD13" s="645">
        <v>407335</v>
      </c>
      <c r="DE13" s="637"/>
      <c r="DF13" s="637"/>
      <c r="DG13" s="637"/>
      <c r="DH13" s="637"/>
      <c r="DI13" s="637"/>
      <c r="DJ13" s="637"/>
      <c r="DK13" s="637"/>
      <c r="DL13" s="637"/>
      <c r="DM13" s="637"/>
      <c r="DN13" s="637"/>
      <c r="DO13" s="637"/>
      <c r="DP13" s="638"/>
      <c r="DQ13" s="645">
        <v>544185</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v>384</v>
      </c>
      <c r="S14" s="637"/>
      <c r="T14" s="637"/>
      <c r="U14" s="637"/>
      <c r="V14" s="637"/>
      <c r="W14" s="637"/>
      <c r="X14" s="637"/>
      <c r="Y14" s="638"/>
      <c r="Z14" s="639">
        <v>0</v>
      </c>
      <c r="AA14" s="639"/>
      <c r="AB14" s="639"/>
      <c r="AC14" s="639"/>
      <c r="AD14" s="640">
        <v>384</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93068</v>
      </c>
      <c r="BH14" s="637"/>
      <c r="BI14" s="637"/>
      <c r="BJ14" s="637"/>
      <c r="BK14" s="637"/>
      <c r="BL14" s="637"/>
      <c r="BM14" s="637"/>
      <c r="BN14" s="638"/>
      <c r="BO14" s="639">
        <v>2.9</v>
      </c>
      <c r="BP14" s="639"/>
      <c r="BQ14" s="639"/>
      <c r="BR14" s="639"/>
      <c r="BS14" s="640" t="s">
        <v>179</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938613</v>
      </c>
      <c r="CS14" s="637"/>
      <c r="CT14" s="637"/>
      <c r="CU14" s="637"/>
      <c r="CV14" s="637"/>
      <c r="CW14" s="637"/>
      <c r="CX14" s="637"/>
      <c r="CY14" s="638"/>
      <c r="CZ14" s="639">
        <v>7.1</v>
      </c>
      <c r="DA14" s="639"/>
      <c r="DB14" s="639"/>
      <c r="DC14" s="639"/>
      <c r="DD14" s="645">
        <v>161388</v>
      </c>
      <c r="DE14" s="637"/>
      <c r="DF14" s="637"/>
      <c r="DG14" s="637"/>
      <c r="DH14" s="637"/>
      <c r="DI14" s="637"/>
      <c r="DJ14" s="637"/>
      <c r="DK14" s="637"/>
      <c r="DL14" s="637"/>
      <c r="DM14" s="637"/>
      <c r="DN14" s="637"/>
      <c r="DO14" s="637"/>
      <c r="DP14" s="638"/>
      <c r="DQ14" s="645">
        <v>657066</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179</v>
      </c>
      <c r="S15" s="637"/>
      <c r="T15" s="637"/>
      <c r="U15" s="637"/>
      <c r="V15" s="637"/>
      <c r="W15" s="637"/>
      <c r="X15" s="637"/>
      <c r="Y15" s="638"/>
      <c r="Z15" s="639" t="s">
        <v>179</v>
      </c>
      <c r="AA15" s="639"/>
      <c r="AB15" s="639"/>
      <c r="AC15" s="639"/>
      <c r="AD15" s="640" t="s">
        <v>179</v>
      </c>
      <c r="AE15" s="640"/>
      <c r="AF15" s="640"/>
      <c r="AG15" s="640"/>
      <c r="AH15" s="640"/>
      <c r="AI15" s="640"/>
      <c r="AJ15" s="640"/>
      <c r="AK15" s="640"/>
      <c r="AL15" s="641" t="s">
        <v>179</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141783</v>
      </c>
      <c r="BH15" s="637"/>
      <c r="BI15" s="637"/>
      <c r="BJ15" s="637"/>
      <c r="BK15" s="637"/>
      <c r="BL15" s="637"/>
      <c r="BM15" s="637"/>
      <c r="BN15" s="638"/>
      <c r="BO15" s="639">
        <v>4.4000000000000004</v>
      </c>
      <c r="BP15" s="639"/>
      <c r="BQ15" s="639"/>
      <c r="BR15" s="639"/>
      <c r="BS15" s="640" t="s">
        <v>230</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752853</v>
      </c>
      <c r="CS15" s="637"/>
      <c r="CT15" s="637"/>
      <c r="CU15" s="637"/>
      <c r="CV15" s="637"/>
      <c r="CW15" s="637"/>
      <c r="CX15" s="637"/>
      <c r="CY15" s="638"/>
      <c r="CZ15" s="639">
        <v>5.7</v>
      </c>
      <c r="DA15" s="639"/>
      <c r="DB15" s="639"/>
      <c r="DC15" s="639"/>
      <c r="DD15" s="645">
        <v>57867</v>
      </c>
      <c r="DE15" s="637"/>
      <c r="DF15" s="637"/>
      <c r="DG15" s="637"/>
      <c r="DH15" s="637"/>
      <c r="DI15" s="637"/>
      <c r="DJ15" s="637"/>
      <c r="DK15" s="637"/>
      <c r="DL15" s="637"/>
      <c r="DM15" s="637"/>
      <c r="DN15" s="637"/>
      <c r="DO15" s="637"/>
      <c r="DP15" s="638"/>
      <c r="DQ15" s="645">
        <v>667105</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11070</v>
      </c>
      <c r="S16" s="637"/>
      <c r="T16" s="637"/>
      <c r="U16" s="637"/>
      <c r="V16" s="637"/>
      <c r="W16" s="637"/>
      <c r="X16" s="637"/>
      <c r="Y16" s="638"/>
      <c r="Z16" s="639">
        <v>0.1</v>
      </c>
      <c r="AA16" s="639"/>
      <c r="AB16" s="639"/>
      <c r="AC16" s="639"/>
      <c r="AD16" s="640">
        <v>11070</v>
      </c>
      <c r="AE16" s="640"/>
      <c r="AF16" s="640"/>
      <c r="AG16" s="640"/>
      <c r="AH16" s="640"/>
      <c r="AI16" s="640"/>
      <c r="AJ16" s="640"/>
      <c r="AK16" s="640"/>
      <c r="AL16" s="641">
        <v>0.1</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179</v>
      </c>
      <c r="BH16" s="637"/>
      <c r="BI16" s="637"/>
      <c r="BJ16" s="637"/>
      <c r="BK16" s="637"/>
      <c r="BL16" s="637"/>
      <c r="BM16" s="637"/>
      <c r="BN16" s="638"/>
      <c r="BO16" s="639" t="s">
        <v>179</v>
      </c>
      <c r="BP16" s="639"/>
      <c r="BQ16" s="639"/>
      <c r="BR16" s="639"/>
      <c r="BS16" s="640" t="s">
        <v>230</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8186</v>
      </c>
      <c r="CS16" s="637"/>
      <c r="CT16" s="637"/>
      <c r="CU16" s="637"/>
      <c r="CV16" s="637"/>
      <c r="CW16" s="637"/>
      <c r="CX16" s="637"/>
      <c r="CY16" s="638"/>
      <c r="CZ16" s="639">
        <v>0.1</v>
      </c>
      <c r="DA16" s="639"/>
      <c r="DB16" s="639"/>
      <c r="DC16" s="639"/>
      <c r="DD16" s="645" t="s">
        <v>179</v>
      </c>
      <c r="DE16" s="637"/>
      <c r="DF16" s="637"/>
      <c r="DG16" s="637"/>
      <c r="DH16" s="637"/>
      <c r="DI16" s="637"/>
      <c r="DJ16" s="637"/>
      <c r="DK16" s="637"/>
      <c r="DL16" s="637"/>
      <c r="DM16" s="637"/>
      <c r="DN16" s="637"/>
      <c r="DO16" s="637"/>
      <c r="DP16" s="638"/>
      <c r="DQ16" s="645">
        <v>8186</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38120</v>
      </c>
      <c r="S17" s="637"/>
      <c r="T17" s="637"/>
      <c r="U17" s="637"/>
      <c r="V17" s="637"/>
      <c r="W17" s="637"/>
      <c r="X17" s="637"/>
      <c r="Y17" s="638"/>
      <c r="Z17" s="639">
        <v>0.3</v>
      </c>
      <c r="AA17" s="639"/>
      <c r="AB17" s="639"/>
      <c r="AC17" s="639"/>
      <c r="AD17" s="640">
        <v>38120</v>
      </c>
      <c r="AE17" s="640"/>
      <c r="AF17" s="640"/>
      <c r="AG17" s="640"/>
      <c r="AH17" s="640"/>
      <c r="AI17" s="640"/>
      <c r="AJ17" s="640"/>
      <c r="AK17" s="640"/>
      <c r="AL17" s="641">
        <v>0.5</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230</v>
      </c>
      <c r="BH17" s="637"/>
      <c r="BI17" s="637"/>
      <c r="BJ17" s="637"/>
      <c r="BK17" s="637"/>
      <c r="BL17" s="637"/>
      <c r="BM17" s="637"/>
      <c r="BN17" s="638"/>
      <c r="BO17" s="639" t="s">
        <v>179</v>
      </c>
      <c r="BP17" s="639"/>
      <c r="BQ17" s="639"/>
      <c r="BR17" s="639"/>
      <c r="BS17" s="640" t="s">
        <v>179</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1489199</v>
      </c>
      <c r="CS17" s="637"/>
      <c r="CT17" s="637"/>
      <c r="CU17" s="637"/>
      <c r="CV17" s="637"/>
      <c r="CW17" s="637"/>
      <c r="CX17" s="637"/>
      <c r="CY17" s="638"/>
      <c r="CZ17" s="639">
        <v>11.3</v>
      </c>
      <c r="DA17" s="639"/>
      <c r="DB17" s="639"/>
      <c r="DC17" s="639"/>
      <c r="DD17" s="645" t="s">
        <v>179</v>
      </c>
      <c r="DE17" s="637"/>
      <c r="DF17" s="637"/>
      <c r="DG17" s="637"/>
      <c r="DH17" s="637"/>
      <c r="DI17" s="637"/>
      <c r="DJ17" s="637"/>
      <c r="DK17" s="637"/>
      <c r="DL17" s="637"/>
      <c r="DM17" s="637"/>
      <c r="DN17" s="637"/>
      <c r="DO17" s="637"/>
      <c r="DP17" s="638"/>
      <c r="DQ17" s="645">
        <v>1466187</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14478</v>
      </c>
      <c r="S18" s="637"/>
      <c r="T18" s="637"/>
      <c r="U18" s="637"/>
      <c r="V18" s="637"/>
      <c r="W18" s="637"/>
      <c r="X18" s="637"/>
      <c r="Y18" s="638"/>
      <c r="Z18" s="639">
        <v>0.1</v>
      </c>
      <c r="AA18" s="639"/>
      <c r="AB18" s="639"/>
      <c r="AC18" s="639"/>
      <c r="AD18" s="640">
        <v>14478</v>
      </c>
      <c r="AE18" s="640"/>
      <c r="AF18" s="640"/>
      <c r="AG18" s="640"/>
      <c r="AH18" s="640"/>
      <c r="AI18" s="640"/>
      <c r="AJ18" s="640"/>
      <c r="AK18" s="640"/>
      <c r="AL18" s="641">
        <v>0.2</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179</v>
      </c>
      <c r="BH18" s="637"/>
      <c r="BI18" s="637"/>
      <c r="BJ18" s="637"/>
      <c r="BK18" s="637"/>
      <c r="BL18" s="637"/>
      <c r="BM18" s="637"/>
      <c r="BN18" s="638"/>
      <c r="BO18" s="639" t="s">
        <v>230</v>
      </c>
      <c r="BP18" s="639"/>
      <c r="BQ18" s="639"/>
      <c r="BR18" s="639"/>
      <c r="BS18" s="640" t="s">
        <v>179</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179</v>
      </c>
      <c r="CS18" s="637"/>
      <c r="CT18" s="637"/>
      <c r="CU18" s="637"/>
      <c r="CV18" s="637"/>
      <c r="CW18" s="637"/>
      <c r="CX18" s="637"/>
      <c r="CY18" s="638"/>
      <c r="CZ18" s="639" t="s">
        <v>230</v>
      </c>
      <c r="DA18" s="639"/>
      <c r="DB18" s="639"/>
      <c r="DC18" s="639"/>
      <c r="DD18" s="645" t="s">
        <v>179</v>
      </c>
      <c r="DE18" s="637"/>
      <c r="DF18" s="637"/>
      <c r="DG18" s="637"/>
      <c r="DH18" s="637"/>
      <c r="DI18" s="637"/>
      <c r="DJ18" s="637"/>
      <c r="DK18" s="637"/>
      <c r="DL18" s="637"/>
      <c r="DM18" s="637"/>
      <c r="DN18" s="637"/>
      <c r="DO18" s="637"/>
      <c r="DP18" s="638"/>
      <c r="DQ18" s="645" t="s">
        <v>179</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14393</v>
      </c>
      <c r="S19" s="637"/>
      <c r="T19" s="637"/>
      <c r="U19" s="637"/>
      <c r="V19" s="637"/>
      <c r="W19" s="637"/>
      <c r="X19" s="637"/>
      <c r="Y19" s="638"/>
      <c r="Z19" s="639">
        <v>0.1</v>
      </c>
      <c r="AA19" s="639"/>
      <c r="AB19" s="639"/>
      <c r="AC19" s="639"/>
      <c r="AD19" s="640">
        <v>14393</v>
      </c>
      <c r="AE19" s="640"/>
      <c r="AF19" s="640"/>
      <c r="AG19" s="640"/>
      <c r="AH19" s="640"/>
      <c r="AI19" s="640"/>
      <c r="AJ19" s="640"/>
      <c r="AK19" s="640"/>
      <c r="AL19" s="641">
        <v>0.2</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302152</v>
      </c>
      <c r="BH19" s="637"/>
      <c r="BI19" s="637"/>
      <c r="BJ19" s="637"/>
      <c r="BK19" s="637"/>
      <c r="BL19" s="637"/>
      <c r="BM19" s="637"/>
      <c r="BN19" s="638"/>
      <c r="BO19" s="639">
        <v>9.4</v>
      </c>
      <c r="BP19" s="639"/>
      <c r="BQ19" s="639"/>
      <c r="BR19" s="639"/>
      <c r="BS19" s="640" t="s">
        <v>230</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230</v>
      </c>
      <c r="CS19" s="637"/>
      <c r="CT19" s="637"/>
      <c r="CU19" s="637"/>
      <c r="CV19" s="637"/>
      <c r="CW19" s="637"/>
      <c r="CX19" s="637"/>
      <c r="CY19" s="638"/>
      <c r="CZ19" s="639" t="s">
        <v>230</v>
      </c>
      <c r="DA19" s="639"/>
      <c r="DB19" s="639"/>
      <c r="DC19" s="639"/>
      <c r="DD19" s="645" t="s">
        <v>179</v>
      </c>
      <c r="DE19" s="637"/>
      <c r="DF19" s="637"/>
      <c r="DG19" s="637"/>
      <c r="DH19" s="637"/>
      <c r="DI19" s="637"/>
      <c r="DJ19" s="637"/>
      <c r="DK19" s="637"/>
      <c r="DL19" s="637"/>
      <c r="DM19" s="637"/>
      <c r="DN19" s="637"/>
      <c r="DO19" s="637"/>
      <c r="DP19" s="638"/>
      <c r="DQ19" s="645" t="s">
        <v>179</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85</v>
      </c>
      <c r="S20" s="637"/>
      <c r="T20" s="637"/>
      <c r="U20" s="637"/>
      <c r="V20" s="637"/>
      <c r="W20" s="637"/>
      <c r="X20" s="637"/>
      <c r="Y20" s="638"/>
      <c r="Z20" s="639">
        <v>0</v>
      </c>
      <c r="AA20" s="639"/>
      <c r="AB20" s="639"/>
      <c r="AC20" s="639"/>
      <c r="AD20" s="640">
        <v>85</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302152</v>
      </c>
      <c r="BH20" s="637"/>
      <c r="BI20" s="637"/>
      <c r="BJ20" s="637"/>
      <c r="BK20" s="637"/>
      <c r="BL20" s="637"/>
      <c r="BM20" s="637"/>
      <c r="BN20" s="638"/>
      <c r="BO20" s="639">
        <v>9.4</v>
      </c>
      <c r="BP20" s="639"/>
      <c r="BQ20" s="639"/>
      <c r="BR20" s="639"/>
      <c r="BS20" s="640" t="s">
        <v>230</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13201021</v>
      </c>
      <c r="CS20" s="637"/>
      <c r="CT20" s="637"/>
      <c r="CU20" s="637"/>
      <c r="CV20" s="637"/>
      <c r="CW20" s="637"/>
      <c r="CX20" s="637"/>
      <c r="CY20" s="638"/>
      <c r="CZ20" s="639">
        <v>100</v>
      </c>
      <c r="DA20" s="639"/>
      <c r="DB20" s="639"/>
      <c r="DC20" s="639"/>
      <c r="DD20" s="645">
        <v>1386094</v>
      </c>
      <c r="DE20" s="637"/>
      <c r="DF20" s="637"/>
      <c r="DG20" s="637"/>
      <c r="DH20" s="637"/>
      <c r="DI20" s="637"/>
      <c r="DJ20" s="637"/>
      <c r="DK20" s="637"/>
      <c r="DL20" s="637"/>
      <c r="DM20" s="637"/>
      <c r="DN20" s="637"/>
      <c r="DO20" s="637"/>
      <c r="DP20" s="638"/>
      <c r="DQ20" s="645">
        <v>8670413</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4246244</v>
      </c>
      <c r="S21" s="637"/>
      <c r="T21" s="637"/>
      <c r="U21" s="637"/>
      <c r="V21" s="637"/>
      <c r="W21" s="637"/>
      <c r="X21" s="637"/>
      <c r="Y21" s="638"/>
      <c r="Z21" s="639">
        <v>30.7</v>
      </c>
      <c r="AA21" s="639"/>
      <c r="AB21" s="639"/>
      <c r="AC21" s="639"/>
      <c r="AD21" s="640">
        <v>3732892</v>
      </c>
      <c r="AE21" s="640"/>
      <c r="AF21" s="640"/>
      <c r="AG21" s="640"/>
      <c r="AH21" s="640"/>
      <c r="AI21" s="640"/>
      <c r="AJ21" s="640"/>
      <c r="AK21" s="640"/>
      <c r="AL21" s="641">
        <v>49.1</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170691</v>
      </c>
      <c r="BH21" s="637"/>
      <c r="BI21" s="637"/>
      <c r="BJ21" s="637"/>
      <c r="BK21" s="637"/>
      <c r="BL21" s="637"/>
      <c r="BM21" s="637"/>
      <c r="BN21" s="638"/>
      <c r="BO21" s="639">
        <v>5.3</v>
      </c>
      <c r="BP21" s="639"/>
      <c r="BQ21" s="639"/>
      <c r="BR21" s="639"/>
      <c r="BS21" s="640" t="s">
        <v>179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3732892</v>
      </c>
      <c r="S22" s="637"/>
      <c r="T22" s="637"/>
      <c r="U22" s="637"/>
      <c r="V22" s="637"/>
      <c r="W22" s="637"/>
      <c r="X22" s="637"/>
      <c r="Y22" s="638"/>
      <c r="Z22" s="639">
        <v>27</v>
      </c>
      <c r="AA22" s="639"/>
      <c r="AB22" s="639"/>
      <c r="AC22" s="639"/>
      <c r="AD22" s="640">
        <v>3732892</v>
      </c>
      <c r="AE22" s="640"/>
      <c r="AF22" s="640"/>
      <c r="AG22" s="640"/>
      <c r="AH22" s="640"/>
      <c r="AI22" s="640"/>
      <c r="AJ22" s="640"/>
      <c r="AK22" s="640"/>
      <c r="AL22" s="641">
        <v>49.1</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230</v>
      </c>
      <c r="BH22" s="637"/>
      <c r="BI22" s="637"/>
      <c r="BJ22" s="637"/>
      <c r="BK22" s="637"/>
      <c r="BL22" s="637"/>
      <c r="BM22" s="637"/>
      <c r="BN22" s="638"/>
      <c r="BO22" s="639" t="s">
        <v>179</v>
      </c>
      <c r="BP22" s="639"/>
      <c r="BQ22" s="639"/>
      <c r="BR22" s="639"/>
      <c r="BS22" s="640" t="s">
        <v>179</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513352</v>
      </c>
      <c r="S23" s="637"/>
      <c r="T23" s="637"/>
      <c r="U23" s="637"/>
      <c r="V23" s="637"/>
      <c r="W23" s="637"/>
      <c r="X23" s="637"/>
      <c r="Y23" s="638"/>
      <c r="Z23" s="639">
        <v>3.7</v>
      </c>
      <c r="AA23" s="639"/>
      <c r="AB23" s="639"/>
      <c r="AC23" s="639"/>
      <c r="AD23" s="640" t="s">
        <v>179</v>
      </c>
      <c r="AE23" s="640"/>
      <c r="AF23" s="640"/>
      <c r="AG23" s="640"/>
      <c r="AH23" s="640"/>
      <c r="AI23" s="640"/>
      <c r="AJ23" s="640"/>
      <c r="AK23" s="640"/>
      <c r="AL23" s="641" t="s">
        <v>179</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131461</v>
      </c>
      <c r="BH23" s="637"/>
      <c r="BI23" s="637"/>
      <c r="BJ23" s="637"/>
      <c r="BK23" s="637"/>
      <c r="BL23" s="637"/>
      <c r="BM23" s="637"/>
      <c r="BN23" s="638"/>
      <c r="BO23" s="639">
        <v>4.0999999999999996</v>
      </c>
      <c r="BP23" s="639"/>
      <c r="BQ23" s="639"/>
      <c r="BR23" s="639"/>
      <c r="BS23" s="640" t="s">
        <v>179</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t="s">
        <v>179</v>
      </c>
      <c r="S24" s="637"/>
      <c r="T24" s="637"/>
      <c r="U24" s="637"/>
      <c r="V24" s="637"/>
      <c r="W24" s="637"/>
      <c r="X24" s="637"/>
      <c r="Y24" s="638"/>
      <c r="Z24" s="639" t="s">
        <v>179</v>
      </c>
      <c r="AA24" s="639"/>
      <c r="AB24" s="639"/>
      <c r="AC24" s="639"/>
      <c r="AD24" s="640" t="s">
        <v>179</v>
      </c>
      <c r="AE24" s="640"/>
      <c r="AF24" s="640"/>
      <c r="AG24" s="640"/>
      <c r="AH24" s="640"/>
      <c r="AI24" s="640"/>
      <c r="AJ24" s="640"/>
      <c r="AK24" s="640"/>
      <c r="AL24" s="641" t="s">
        <v>179</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179</v>
      </c>
      <c r="BH24" s="637"/>
      <c r="BI24" s="637"/>
      <c r="BJ24" s="637"/>
      <c r="BK24" s="637"/>
      <c r="BL24" s="637"/>
      <c r="BM24" s="637"/>
      <c r="BN24" s="638"/>
      <c r="BO24" s="639" t="s">
        <v>179</v>
      </c>
      <c r="BP24" s="639"/>
      <c r="BQ24" s="639"/>
      <c r="BR24" s="639"/>
      <c r="BS24" s="640" t="s">
        <v>230</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5731030</v>
      </c>
      <c r="CS24" s="626"/>
      <c r="CT24" s="626"/>
      <c r="CU24" s="626"/>
      <c r="CV24" s="626"/>
      <c r="CW24" s="626"/>
      <c r="CX24" s="626"/>
      <c r="CY24" s="627"/>
      <c r="CZ24" s="630">
        <v>43.4</v>
      </c>
      <c r="DA24" s="631"/>
      <c r="DB24" s="631"/>
      <c r="DC24" s="647"/>
      <c r="DD24" s="671">
        <v>4080742</v>
      </c>
      <c r="DE24" s="626"/>
      <c r="DF24" s="626"/>
      <c r="DG24" s="626"/>
      <c r="DH24" s="626"/>
      <c r="DI24" s="626"/>
      <c r="DJ24" s="626"/>
      <c r="DK24" s="627"/>
      <c r="DL24" s="671">
        <v>4017384</v>
      </c>
      <c r="DM24" s="626"/>
      <c r="DN24" s="626"/>
      <c r="DO24" s="626"/>
      <c r="DP24" s="626"/>
      <c r="DQ24" s="626"/>
      <c r="DR24" s="626"/>
      <c r="DS24" s="626"/>
      <c r="DT24" s="626"/>
      <c r="DU24" s="626"/>
      <c r="DV24" s="627"/>
      <c r="DW24" s="630">
        <v>52.1</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8219999</v>
      </c>
      <c r="S25" s="637"/>
      <c r="T25" s="637"/>
      <c r="U25" s="637"/>
      <c r="V25" s="637"/>
      <c r="W25" s="637"/>
      <c r="X25" s="637"/>
      <c r="Y25" s="638"/>
      <c r="Z25" s="639">
        <v>59.4</v>
      </c>
      <c r="AA25" s="639"/>
      <c r="AB25" s="639"/>
      <c r="AC25" s="639"/>
      <c r="AD25" s="640">
        <v>7575186</v>
      </c>
      <c r="AE25" s="640"/>
      <c r="AF25" s="640"/>
      <c r="AG25" s="640"/>
      <c r="AH25" s="640"/>
      <c r="AI25" s="640"/>
      <c r="AJ25" s="640"/>
      <c r="AK25" s="640"/>
      <c r="AL25" s="641">
        <v>99.6</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179</v>
      </c>
      <c r="BH25" s="637"/>
      <c r="BI25" s="637"/>
      <c r="BJ25" s="637"/>
      <c r="BK25" s="637"/>
      <c r="BL25" s="637"/>
      <c r="BM25" s="637"/>
      <c r="BN25" s="638"/>
      <c r="BO25" s="639" t="s">
        <v>179</v>
      </c>
      <c r="BP25" s="639"/>
      <c r="BQ25" s="639"/>
      <c r="BR25" s="639"/>
      <c r="BS25" s="640" t="s">
        <v>179</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2573088</v>
      </c>
      <c r="CS25" s="668"/>
      <c r="CT25" s="668"/>
      <c r="CU25" s="668"/>
      <c r="CV25" s="668"/>
      <c r="CW25" s="668"/>
      <c r="CX25" s="668"/>
      <c r="CY25" s="669"/>
      <c r="CZ25" s="641">
        <v>19.5</v>
      </c>
      <c r="DA25" s="666"/>
      <c r="DB25" s="666"/>
      <c r="DC25" s="670"/>
      <c r="DD25" s="645">
        <v>2200404</v>
      </c>
      <c r="DE25" s="668"/>
      <c r="DF25" s="668"/>
      <c r="DG25" s="668"/>
      <c r="DH25" s="668"/>
      <c r="DI25" s="668"/>
      <c r="DJ25" s="668"/>
      <c r="DK25" s="669"/>
      <c r="DL25" s="645">
        <v>2188246</v>
      </c>
      <c r="DM25" s="668"/>
      <c r="DN25" s="668"/>
      <c r="DO25" s="668"/>
      <c r="DP25" s="668"/>
      <c r="DQ25" s="668"/>
      <c r="DR25" s="668"/>
      <c r="DS25" s="668"/>
      <c r="DT25" s="668"/>
      <c r="DU25" s="668"/>
      <c r="DV25" s="669"/>
      <c r="DW25" s="641">
        <v>28.4</v>
      </c>
      <c r="DX25" s="666"/>
      <c r="DY25" s="666"/>
      <c r="DZ25" s="666"/>
      <c r="EA25" s="666"/>
      <c r="EB25" s="666"/>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1630</v>
      </c>
      <c r="S26" s="637"/>
      <c r="T26" s="637"/>
      <c r="U26" s="637"/>
      <c r="V26" s="637"/>
      <c r="W26" s="637"/>
      <c r="X26" s="637"/>
      <c r="Y26" s="638"/>
      <c r="Z26" s="639">
        <v>0</v>
      </c>
      <c r="AA26" s="639"/>
      <c r="AB26" s="639"/>
      <c r="AC26" s="639"/>
      <c r="AD26" s="640">
        <v>1630</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179</v>
      </c>
      <c r="BH26" s="637"/>
      <c r="BI26" s="637"/>
      <c r="BJ26" s="637"/>
      <c r="BK26" s="637"/>
      <c r="BL26" s="637"/>
      <c r="BM26" s="637"/>
      <c r="BN26" s="638"/>
      <c r="BO26" s="639" t="s">
        <v>230</v>
      </c>
      <c r="BP26" s="639"/>
      <c r="BQ26" s="639"/>
      <c r="BR26" s="639"/>
      <c r="BS26" s="640" t="s">
        <v>179</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1602086</v>
      </c>
      <c r="CS26" s="637"/>
      <c r="CT26" s="637"/>
      <c r="CU26" s="637"/>
      <c r="CV26" s="637"/>
      <c r="CW26" s="637"/>
      <c r="CX26" s="637"/>
      <c r="CY26" s="638"/>
      <c r="CZ26" s="641">
        <v>12.1</v>
      </c>
      <c r="DA26" s="666"/>
      <c r="DB26" s="666"/>
      <c r="DC26" s="670"/>
      <c r="DD26" s="645">
        <v>1337006</v>
      </c>
      <c r="DE26" s="637"/>
      <c r="DF26" s="637"/>
      <c r="DG26" s="637"/>
      <c r="DH26" s="637"/>
      <c r="DI26" s="637"/>
      <c r="DJ26" s="637"/>
      <c r="DK26" s="638"/>
      <c r="DL26" s="645" t="s">
        <v>179</v>
      </c>
      <c r="DM26" s="637"/>
      <c r="DN26" s="637"/>
      <c r="DO26" s="637"/>
      <c r="DP26" s="637"/>
      <c r="DQ26" s="637"/>
      <c r="DR26" s="637"/>
      <c r="DS26" s="637"/>
      <c r="DT26" s="637"/>
      <c r="DU26" s="637"/>
      <c r="DV26" s="638"/>
      <c r="DW26" s="641" t="s">
        <v>230</v>
      </c>
      <c r="DX26" s="666"/>
      <c r="DY26" s="666"/>
      <c r="DZ26" s="666"/>
      <c r="EA26" s="666"/>
      <c r="EB26" s="666"/>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200187</v>
      </c>
      <c r="S27" s="637"/>
      <c r="T27" s="637"/>
      <c r="U27" s="637"/>
      <c r="V27" s="637"/>
      <c r="W27" s="637"/>
      <c r="X27" s="637"/>
      <c r="Y27" s="638"/>
      <c r="Z27" s="639">
        <v>1.4</v>
      </c>
      <c r="AA27" s="639"/>
      <c r="AB27" s="639"/>
      <c r="AC27" s="639"/>
      <c r="AD27" s="640" t="s">
        <v>179</v>
      </c>
      <c r="AE27" s="640"/>
      <c r="AF27" s="640"/>
      <c r="AG27" s="640"/>
      <c r="AH27" s="640"/>
      <c r="AI27" s="640"/>
      <c r="AJ27" s="640"/>
      <c r="AK27" s="640"/>
      <c r="AL27" s="641" t="s">
        <v>230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3209508</v>
      </c>
      <c r="BH27" s="637"/>
      <c r="BI27" s="637"/>
      <c r="BJ27" s="637"/>
      <c r="BK27" s="637"/>
      <c r="BL27" s="637"/>
      <c r="BM27" s="637"/>
      <c r="BN27" s="638"/>
      <c r="BO27" s="639">
        <v>100</v>
      </c>
      <c r="BP27" s="639"/>
      <c r="BQ27" s="639"/>
      <c r="BR27" s="639"/>
      <c r="BS27" s="640" t="s">
        <v>230</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1668743</v>
      </c>
      <c r="CS27" s="668"/>
      <c r="CT27" s="668"/>
      <c r="CU27" s="668"/>
      <c r="CV27" s="668"/>
      <c r="CW27" s="668"/>
      <c r="CX27" s="668"/>
      <c r="CY27" s="669"/>
      <c r="CZ27" s="641">
        <v>12.6</v>
      </c>
      <c r="DA27" s="666"/>
      <c r="DB27" s="666"/>
      <c r="DC27" s="670"/>
      <c r="DD27" s="645">
        <v>414151</v>
      </c>
      <c r="DE27" s="668"/>
      <c r="DF27" s="668"/>
      <c r="DG27" s="668"/>
      <c r="DH27" s="668"/>
      <c r="DI27" s="668"/>
      <c r="DJ27" s="668"/>
      <c r="DK27" s="669"/>
      <c r="DL27" s="645">
        <v>362951</v>
      </c>
      <c r="DM27" s="668"/>
      <c r="DN27" s="668"/>
      <c r="DO27" s="668"/>
      <c r="DP27" s="668"/>
      <c r="DQ27" s="668"/>
      <c r="DR27" s="668"/>
      <c r="DS27" s="668"/>
      <c r="DT27" s="668"/>
      <c r="DU27" s="668"/>
      <c r="DV27" s="669"/>
      <c r="DW27" s="641">
        <v>4.7</v>
      </c>
      <c r="DX27" s="666"/>
      <c r="DY27" s="666"/>
      <c r="DZ27" s="666"/>
      <c r="EA27" s="666"/>
      <c r="EB27" s="666"/>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191869</v>
      </c>
      <c r="S28" s="637"/>
      <c r="T28" s="637"/>
      <c r="U28" s="637"/>
      <c r="V28" s="637"/>
      <c r="W28" s="637"/>
      <c r="X28" s="637"/>
      <c r="Y28" s="638"/>
      <c r="Z28" s="639">
        <v>1.4</v>
      </c>
      <c r="AA28" s="639"/>
      <c r="AB28" s="639"/>
      <c r="AC28" s="639"/>
      <c r="AD28" s="640">
        <v>15199</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1489199</v>
      </c>
      <c r="CS28" s="637"/>
      <c r="CT28" s="637"/>
      <c r="CU28" s="637"/>
      <c r="CV28" s="637"/>
      <c r="CW28" s="637"/>
      <c r="CX28" s="637"/>
      <c r="CY28" s="638"/>
      <c r="CZ28" s="641">
        <v>11.3</v>
      </c>
      <c r="DA28" s="666"/>
      <c r="DB28" s="666"/>
      <c r="DC28" s="670"/>
      <c r="DD28" s="645">
        <v>1466187</v>
      </c>
      <c r="DE28" s="637"/>
      <c r="DF28" s="637"/>
      <c r="DG28" s="637"/>
      <c r="DH28" s="637"/>
      <c r="DI28" s="637"/>
      <c r="DJ28" s="637"/>
      <c r="DK28" s="638"/>
      <c r="DL28" s="645">
        <v>1466187</v>
      </c>
      <c r="DM28" s="637"/>
      <c r="DN28" s="637"/>
      <c r="DO28" s="637"/>
      <c r="DP28" s="637"/>
      <c r="DQ28" s="637"/>
      <c r="DR28" s="637"/>
      <c r="DS28" s="637"/>
      <c r="DT28" s="637"/>
      <c r="DU28" s="637"/>
      <c r="DV28" s="638"/>
      <c r="DW28" s="641">
        <v>19</v>
      </c>
      <c r="DX28" s="666"/>
      <c r="DY28" s="666"/>
      <c r="DZ28" s="666"/>
      <c r="EA28" s="666"/>
      <c r="EB28" s="666"/>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100177</v>
      </c>
      <c r="S29" s="637"/>
      <c r="T29" s="637"/>
      <c r="U29" s="637"/>
      <c r="V29" s="637"/>
      <c r="W29" s="637"/>
      <c r="X29" s="637"/>
      <c r="Y29" s="638"/>
      <c r="Z29" s="639">
        <v>0.7</v>
      </c>
      <c r="AA29" s="639"/>
      <c r="AB29" s="639"/>
      <c r="AC29" s="639"/>
      <c r="AD29" s="640" t="s">
        <v>230</v>
      </c>
      <c r="AE29" s="640"/>
      <c r="AF29" s="640"/>
      <c r="AG29" s="640"/>
      <c r="AH29" s="640"/>
      <c r="AI29" s="640"/>
      <c r="AJ29" s="640"/>
      <c r="AK29" s="640"/>
      <c r="AL29" s="641" t="s">
        <v>179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307</v>
      </c>
      <c r="CG29" s="634"/>
      <c r="CH29" s="634"/>
      <c r="CI29" s="634"/>
      <c r="CJ29" s="634"/>
      <c r="CK29" s="634"/>
      <c r="CL29" s="634"/>
      <c r="CM29" s="634"/>
      <c r="CN29" s="634"/>
      <c r="CO29" s="634"/>
      <c r="CP29" s="634"/>
      <c r="CQ29" s="635"/>
      <c r="CR29" s="636">
        <v>1489024</v>
      </c>
      <c r="CS29" s="668"/>
      <c r="CT29" s="668"/>
      <c r="CU29" s="668"/>
      <c r="CV29" s="668"/>
      <c r="CW29" s="668"/>
      <c r="CX29" s="668"/>
      <c r="CY29" s="669"/>
      <c r="CZ29" s="641">
        <v>11.3</v>
      </c>
      <c r="DA29" s="666"/>
      <c r="DB29" s="666"/>
      <c r="DC29" s="670"/>
      <c r="DD29" s="645">
        <v>1466012</v>
      </c>
      <c r="DE29" s="668"/>
      <c r="DF29" s="668"/>
      <c r="DG29" s="668"/>
      <c r="DH29" s="668"/>
      <c r="DI29" s="668"/>
      <c r="DJ29" s="668"/>
      <c r="DK29" s="669"/>
      <c r="DL29" s="645">
        <v>1466012</v>
      </c>
      <c r="DM29" s="668"/>
      <c r="DN29" s="668"/>
      <c r="DO29" s="668"/>
      <c r="DP29" s="668"/>
      <c r="DQ29" s="668"/>
      <c r="DR29" s="668"/>
      <c r="DS29" s="668"/>
      <c r="DT29" s="668"/>
      <c r="DU29" s="668"/>
      <c r="DV29" s="669"/>
      <c r="DW29" s="641">
        <v>19</v>
      </c>
      <c r="DX29" s="666"/>
      <c r="DY29" s="666"/>
      <c r="DZ29" s="666"/>
      <c r="EA29" s="666"/>
      <c r="EB29" s="666"/>
      <c r="EC29" s="667"/>
    </row>
    <row r="30" spans="2:133" ht="11.25" customHeight="1" x14ac:dyDescent="0.2">
      <c r="B30" s="633" t="s">
        <v>308</v>
      </c>
      <c r="C30" s="634"/>
      <c r="D30" s="634"/>
      <c r="E30" s="634"/>
      <c r="F30" s="634"/>
      <c r="G30" s="634"/>
      <c r="H30" s="634"/>
      <c r="I30" s="634"/>
      <c r="J30" s="634"/>
      <c r="K30" s="634"/>
      <c r="L30" s="634"/>
      <c r="M30" s="634"/>
      <c r="N30" s="634"/>
      <c r="O30" s="634"/>
      <c r="P30" s="634"/>
      <c r="Q30" s="635"/>
      <c r="R30" s="636">
        <v>1726968</v>
      </c>
      <c r="S30" s="637"/>
      <c r="T30" s="637"/>
      <c r="U30" s="637"/>
      <c r="V30" s="637"/>
      <c r="W30" s="637"/>
      <c r="X30" s="637"/>
      <c r="Y30" s="638"/>
      <c r="Z30" s="639">
        <v>12.5</v>
      </c>
      <c r="AA30" s="639"/>
      <c r="AB30" s="639"/>
      <c r="AC30" s="639"/>
      <c r="AD30" s="640" t="s">
        <v>230</v>
      </c>
      <c r="AE30" s="640"/>
      <c r="AF30" s="640"/>
      <c r="AG30" s="640"/>
      <c r="AH30" s="640"/>
      <c r="AI30" s="640"/>
      <c r="AJ30" s="640"/>
      <c r="AK30" s="640"/>
      <c r="AL30" s="641" t="s">
        <v>179</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309</v>
      </c>
      <c r="BH30" s="678"/>
      <c r="BI30" s="678"/>
      <c r="BJ30" s="678"/>
      <c r="BK30" s="678"/>
      <c r="BL30" s="678"/>
      <c r="BM30" s="678"/>
      <c r="BN30" s="678"/>
      <c r="BO30" s="678"/>
      <c r="BP30" s="678"/>
      <c r="BQ30" s="679"/>
      <c r="BR30" s="618" t="s">
        <v>310</v>
      </c>
      <c r="BS30" s="678"/>
      <c r="BT30" s="678"/>
      <c r="BU30" s="678"/>
      <c r="BV30" s="678"/>
      <c r="BW30" s="678"/>
      <c r="BX30" s="678"/>
      <c r="BY30" s="678"/>
      <c r="BZ30" s="678"/>
      <c r="CA30" s="678"/>
      <c r="CB30" s="679"/>
      <c r="CD30" s="674"/>
      <c r="CE30" s="675"/>
      <c r="CF30" s="633" t="s">
        <v>311</v>
      </c>
      <c r="CG30" s="634"/>
      <c r="CH30" s="634"/>
      <c r="CI30" s="634"/>
      <c r="CJ30" s="634"/>
      <c r="CK30" s="634"/>
      <c r="CL30" s="634"/>
      <c r="CM30" s="634"/>
      <c r="CN30" s="634"/>
      <c r="CO30" s="634"/>
      <c r="CP30" s="634"/>
      <c r="CQ30" s="635"/>
      <c r="CR30" s="636">
        <v>1404527</v>
      </c>
      <c r="CS30" s="637"/>
      <c r="CT30" s="637"/>
      <c r="CU30" s="637"/>
      <c r="CV30" s="637"/>
      <c r="CW30" s="637"/>
      <c r="CX30" s="637"/>
      <c r="CY30" s="638"/>
      <c r="CZ30" s="641">
        <v>10.6</v>
      </c>
      <c r="DA30" s="666"/>
      <c r="DB30" s="666"/>
      <c r="DC30" s="670"/>
      <c r="DD30" s="645">
        <v>1381515</v>
      </c>
      <c r="DE30" s="637"/>
      <c r="DF30" s="637"/>
      <c r="DG30" s="637"/>
      <c r="DH30" s="637"/>
      <c r="DI30" s="637"/>
      <c r="DJ30" s="637"/>
      <c r="DK30" s="638"/>
      <c r="DL30" s="645">
        <v>1381515</v>
      </c>
      <c r="DM30" s="637"/>
      <c r="DN30" s="637"/>
      <c r="DO30" s="637"/>
      <c r="DP30" s="637"/>
      <c r="DQ30" s="637"/>
      <c r="DR30" s="637"/>
      <c r="DS30" s="637"/>
      <c r="DT30" s="637"/>
      <c r="DU30" s="637"/>
      <c r="DV30" s="638"/>
      <c r="DW30" s="641">
        <v>17.899999999999999</v>
      </c>
      <c r="DX30" s="666"/>
      <c r="DY30" s="666"/>
      <c r="DZ30" s="666"/>
      <c r="EA30" s="666"/>
      <c r="EB30" s="666"/>
      <c r="EC30" s="667"/>
    </row>
    <row r="31" spans="2:133" ht="11.25" customHeight="1" x14ac:dyDescent="0.2">
      <c r="B31" s="649" t="s">
        <v>312</v>
      </c>
      <c r="C31" s="650"/>
      <c r="D31" s="650"/>
      <c r="E31" s="650"/>
      <c r="F31" s="650"/>
      <c r="G31" s="650"/>
      <c r="H31" s="650"/>
      <c r="I31" s="650"/>
      <c r="J31" s="650"/>
      <c r="K31" s="650"/>
      <c r="L31" s="650"/>
      <c r="M31" s="650"/>
      <c r="N31" s="650"/>
      <c r="O31" s="650"/>
      <c r="P31" s="650"/>
      <c r="Q31" s="651"/>
      <c r="R31" s="636" t="s">
        <v>179</v>
      </c>
      <c r="S31" s="637"/>
      <c r="T31" s="637"/>
      <c r="U31" s="637"/>
      <c r="V31" s="637"/>
      <c r="W31" s="637"/>
      <c r="X31" s="637"/>
      <c r="Y31" s="638"/>
      <c r="Z31" s="639" t="s">
        <v>230</v>
      </c>
      <c r="AA31" s="639"/>
      <c r="AB31" s="639"/>
      <c r="AC31" s="639"/>
      <c r="AD31" s="640" t="s">
        <v>230</v>
      </c>
      <c r="AE31" s="640"/>
      <c r="AF31" s="640"/>
      <c r="AG31" s="640"/>
      <c r="AH31" s="640"/>
      <c r="AI31" s="640"/>
      <c r="AJ31" s="640"/>
      <c r="AK31" s="640"/>
      <c r="AL31" s="641" t="s">
        <v>179</v>
      </c>
      <c r="AM31" s="642"/>
      <c r="AN31" s="642"/>
      <c r="AO31" s="643"/>
      <c r="AP31" s="682" t="s">
        <v>313</v>
      </c>
      <c r="AQ31" s="683"/>
      <c r="AR31" s="683"/>
      <c r="AS31" s="683"/>
      <c r="AT31" s="688" t="s">
        <v>314</v>
      </c>
      <c r="AU31" s="212"/>
      <c r="AV31" s="212"/>
      <c r="AW31" s="212"/>
      <c r="AX31" s="622" t="s">
        <v>188</v>
      </c>
      <c r="AY31" s="623"/>
      <c r="AZ31" s="623"/>
      <c r="BA31" s="623"/>
      <c r="BB31" s="623"/>
      <c r="BC31" s="623"/>
      <c r="BD31" s="623"/>
      <c r="BE31" s="623"/>
      <c r="BF31" s="624"/>
      <c r="BG31" s="692">
        <v>98.9</v>
      </c>
      <c r="BH31" s="680"/>
      <c r="BI31" s="680"/>
      <c r="BJ31" s="680"/>
      <c r="BK31" s="680"/>
      <c r="BL31" s="680"/>
      <c r="BM31" s="631">
        <v>96</v>
      </c>
      <c r="BN31" s="680"/>
      <c r="BO31" s="680"/>
      <c r="BP31" s="680"/>
      <c r="BQ31" s="681"/>
      <c r="BR31" s="692">
        <v>98.7</v>
      </c>
      <c r="BS31" s="680"/>
      <c r="BT31" s="680"/>
      <c r="BU31" s="680"/>
      <c r="BV31" s="680"/>
      <c r="BW31" s="680"/>
      <c r="BX31" s="631">
        <v>95.4</v>
      </c>
      <c r="BY31" s="680"/>
      <c r="BZ31" s="680"/>
      <c r="CA31" s="680"/>
      <c r="CB31" s="681"/>
      <c r="CD31" s="674"/>
      <c r="CE31" s="675"/>
      <c r="CF31" s="633" t="s">
        <v>315</v>
      </c>
      <c r="CG31" s="634"/>
      <c r="CH31" s="634"/>
      <c r="CI31" s="634"/>
      <c r="CJ31" s="634"/>
      <c r="CK31" s="634"/>
      <c r="CL31" s="634"/>
      <c r="CM31" s="634"/>
      <c r="CN31" s="634"/>
      <c r="CO31" s="634"/>
      <c r="CP31" s="634"/>
      <c r="CQ31" s="635"/>
      <c r="CR31" s="636">
        <v>84497</v>
      </c>
      <c r="CS31" s="668"/>
      <c r="CT31" s="668"/>
      <c r="CU31" s="668"/>
      <c r="CV31" s="668"/>
      <c r="CW31" s="668"/>
      <c r="CX31" s="668"/>
      <c r="CY31" s="669"/>
      <c r="CZ31" s="641">
        <v>0.6</v>
      </c>
      <c r="DA31" s="666"/>
      <c r="DB31" s="666"/>
      <c r="DC31" s="670"/>
      <c r="DD31" s="645">
        <v>84497</v>
      </c>
      <c r="DE31" s="668"/>
      <c r="DF31" s="668"/>
      <c r="DG31" s="668"/>
      <c r="DH31" s="668"/>
      <c r="DI31" s="668"/>
      <c r="DJ31" s="668"/>
      <c r="DK31" s="669"/>
      <c r="DL31" s="645">
        <v>84497</v>
      </c>
      <c r="DM31" s="668"/>
      <c r="DN31" s="668"/>
      <c r="DO31" s="668"/>
      <c r="DP31" s="668"/>
      <c r="DQ31" s="668"/>
      <c r="DR31" s="668"/>
      <c r="DS31" s="668"/>
      <c r="DT31" s="668"/>
      <c r="DU31" s="668"/>
      <c r="DV31" s="669"/>
      <c r="DW31" s="641">
        <v>1.1000000000000001</v>
      </c>
      <c r="DX31" s="666"/>
      <c r="DY31" s="666"/>
      <c r="DZ31" s="666"/>
      <c r="EA31" s="666"/>
      <c r="EB31" s="666"/>
      <c r="EC31" s="667"/>
    </row>
    <row r="32" spans="2:133" ht="11.25" customHeight="1" x14ac:dyDescent="0.2">
      <c r="B32" s="633" t="s">
        <v>316</v>
      </c>
      <c r="C32" s="634"/>
      <c r="D32" s="634"/>
      <c r="E32" s="634"/>
      <c r="F32" s="634"/>
      <c r="G32" s="634"/>
      <c r="H32" s="634"/>
      <c r="I32" s="634"/>
      <c r="J32" s="634"/>
      <c r="K32" s="634"/>
      <c r="L32" s="634"/>
      <c r="M32" s="634"/>
      <c r="N32" s="634"/>
      <c r="O32" s="634"/>
      <c r="P32" s="634"/>
      <c r="Q32" s="635"/>
      <c r="R32" s="636">
        <v>863267</v>
      </c>
      <c r="S32" s="637"/>
      <c r="T32" s="637"/>
      <c r="U32" s="637"/>
      <c r="V32" s="637"/>
      <c r="W32" s="637"/>
      <c r="X32" s="637"/>
      <c r="Y32" s="638"/>
      <c r="Z32" s="639">
        <v>6.2</v>
      </c>
      <c r="AA32" s="639"/>
      <c r="AB32" s="639"/>
      <c r="AC32" s="639"/>
      <c r="AD32" s="640" t="s">
        <v>230</v>
      </c>
      <c r="AE32" s="640"/>
      <c r="AF32" s="640"/>
      <c r="AG32" s="640"/>
      <c r="AH32" s="640"/>
      <c r="AI32" s="640"/>
      <c r="AJ32" s="640"/>
      <c r="AK32" s="640"/>
      <c r="AL32" s="641" t="s">
        <v>179</v>
      </c>
      <c r="AM32" s="642"/>
      <c r="AN32" s="642"/>
      <c r="AO32" s="643"/>
      <c r="AP32" s="684"/>
      <c r="AQ32" s="685"/>
      <c r="AR32" s="685"/>
      <c r="AS32" s="685"/>
      <c r="AT32" s="689"/>
      <c r="AU32" s="208" t="s">
        <v>317</v>
      </c>
      <c r="AX32" s="633" t="s">
        <v>318</v>
      </c>
      <c r="AY32" s="634"/>
      <c r="AZ32" s="634"/>
      <c r="BA32" s="634"/>
      <c r="BB32" s="634"/>
      <c r="BC32" s="634"/>
      <c r="BD32" s="634"/>
      <c r="BE32" s="634"/>
      <c r="BF32" s="635"/>
      <c r="BG32" s="693">
        <v>99.2</v>
      </c>
      <c r="BH32" s="668"/>
      <c r="BI32" s="668"/>
      <c r="BJ32" s="668"/>
      <c r="BK32" s="668"/>
      <c r="BL32" s="668"/>
      <c r="BM32" s="642">
        <v>97.4</v>
      </c>
      <c r="BN32" s="668"/>
      <c r="BO32" s="668"/>
      <c r="BP32" s="668"/>
      <c r="BQ32" s="691"/>
      <c r="BR32" s="693">
        <v>99</v>
      </c>
      <c r="BS32" s="668"/>
      <c r="BT32" s="668"/>
      <c r="BU32" s="668"/>
      <c r="BV32" s="668"/>
      <c r="BW32" s="668"/>
      <c r="BX32" s="642">
        <v>97.4</v>
      </c>
      <c r="BY32" s="668"/>
      <c r="BZ32" s="668"/>
      <c r="CA32" s="668"/>
      <c r="CB32" s="691"/>
      <c r="CD32" s="676"/>
      <c r="CE32" s="677"/>
      <c r="CF32" s="633" t="s">
        <v>319</v>
      </c>
      <c r="CG32" s="634"/>
      <c r="CH32" s="634"/>
      <c r="CI32" s="634"/>
      <c r="CJ32" s="634"/>
      <c r="CK32" s="634"/>
      <c r="CL32" s="634"/>
      <c r="CM32" s="634"/>
      <c r="CN32" s="634"/>
      <c r="CO32" s="634"/>
      <c r="CP32" s="634"/>
      <c r="CQ32" s="635"/>
      <c r="CR32" s="636">
        <v>175</v>
      </c>
      <c r="CS32" s="637"/>
      <c r="CT32" s="637"/>
      <c r="CU32" s="637"/>
      <c r="CV32" s="637"/>
      <c r="CW32" s="637"/>
      <c r="CX32" s="637"/>
      <c r="CY32" s="638"/>
      <c r="CZ32" s="641">
        <v>0</v>
      </c>
      <c r="DA32" s="666"/>
      <c r="DB32" s="666"/>
      <c r="DC32" s="670"/>
      <c r="DD32" s="645">
        <v>175</v>
      </c>
      <c r="DE32" s="637"/>
      <c r="DF32" s="637"/>
      <c r="DG32" s="637"/>
      <c r="DH32" s="637"/>
      <c r="DI32" s="637"/>
      <c r="DJ32" s="637"/>
      <c r="DK32" s="638"/>
      <c r="DL32" s="645">
        <v>175</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320</v>
      </c>
      <c r="C33" s="634"/>
      <c r="D33" s="634"/>
      <c r="E33" s="634"/>
      <c r="F33" s="634"/>
      <c r="G33" s="634"/>
      <c r="H33" s="634"/>
      <c r="I33" s="634"/>
      <c r="J33" s="634"/>
      <c r="K33" s="634"/>
      <c r="L33" s="634"/>
      <c r="M33" s="634"/>
      <c r="N33" s="634"/>
      <c r="O33" s="634"/>
      <c r="P33" s="634"/>
      <c r="Q33" s="635"/>
      <c r="R33" s="636">
        <v>26551</v>
      </c>
      <c r="S33" s="637"/>
      <c r="T33" s="637"/>
      <c r="U33" s="637"/>
      <c r="V33" s="637"/>
      <c r="W33" s="637"/>
      <c r="X33" s="637"/>
      <c r="Y33" s="638"/>
      <c r="Z33" s="639">
        <v>0.2</v>
      </c>
      <c r="AA33" s="639"/>
      <c r="AB33" s="639"/>
      <c r="AC33" s="639"/>
      <c r="AD33" s="640">
        <v>17184</v>
      </c>
      <c r="AE33" s="640"/>
      <c r="AF33" s="640"/>
      <c r="AG33" s="640"/>
      <c r="AH33" s="640"/>
      <c r="AI33" s="640"/>
      <c r="AJ33" s="640"/>
      <c r="AK33" s="640"/>
      <c r="AL33" s="641">
        <v>0.2</v>
      </c>
      <c r="AM33" s="642"/>
      <c r="AN33" s="642"/>
      <c r="AO33" s="643"/>
      <c r="AP33" s="686"/>
      <c r="AQ33" s="687"/>
      <c r="AR33" s="687"/>
      <c r="AS33" s="687"/>
      <c r="AT33" s="690"/>
      <c r="AU33" s="213"/>
      <c r="AV33" s="213"/>
      <c r="AW33" s="213"/>
      <c r="AX33" s="657" t="s">
        <v>321</v>
      </c>
      <c r="AY33" s="658"/>
      <c r="AZ33" s="658"/>
      <c r="BA33" s="658"/>
      <c r="BB33" s="658"/>
      <c r="BC33" s="658"/>
      <c r="BD33" s="658"/>
      <c r="BE33" s="658"/>
      <c r="BF33" s="659"/>
      <c r="BG33" s="694">
        <v>98.6</v>
      </c>
      <c r="BH33" s="695"/>
      <c r="BI33" s="695"/>
      <c r="BJ33" s="695"/>
      <c r="BK33" s="695"/>
      <c r="BL33" s="695"/>
      <c r="BM33" s="696">
        <v>94.6</v>
      </c>
      <c r="BN33" s="695"/>
      <c r="BO33" s="695"/>
      <c r="BP33" s="695"/>
      <c r="BQ33" s="697"/>
      <c r="BR33" s="694">
        <v>98.3</v>
      </c>
      <c r="BS33" s="695"/>
      <c r="BT33" s="695"/>
      <c r="BU33" s="695"/>
      <c r="BV33" s="695"/>
      <c r="BW33" s="695"/>
      <c r="BX33" s="696">
        <v>93.8</v>
      </c>
      <c r="BY33" s="695"/>
      <c r="BZ33" s="695"/>
      <c r="CA33" s="695"/>
      <c r="CB33" s="697"/>
      <c r="CD33" s="633" t="s">
        <v>322</v>
      </c>
      <c r="CE33" s="634"/>
      <c r="CF33" s="634"/>
      <c r="CG33" s="634"/>
      <c r="CH33" s="634"/>
      <c r="CI33" s="634"/>
      <c r="CJ33" s="634"/>
      <c r="CK33" s="634"/>
      <c r="CL33" s="634"/>
      <c r="CM33" s="634"/>
      <c r="CN33" s="634"/>
      <c r="CO33" s="634"/>
      <c r="CP33" s="634"/>
      <c r="CQ33" s="635"/>
      <c r="CR33" s="636">
        <v>6075711</v>
      </c>
      <c r="CS33" s="668"/>
      <c r="CT33" s="668"/>
      <c r="CU33" s="668"/>
      <c r="CV33" s="668"/>
      <c r="CW33" s="668"/>
      <c r="CX33" s="668"/>
      <c r="CY33" s="669"/>
      <c r="CZ33" s="641">
        <v>46</v>
      </c>
      <c r="DA33" s="666"/>
      <c r="DB33" s="666"/>
      <c r="DC33" s="670"/>
      <c r="DD33" s="645">
        <v>4158822</v>
      </c>
      <c r="DE33" s="668"/>
      <c r="DF33" s="668"/>
      <c r="DG33" s="668"/>
      <c r="DH33" s="668"/>
      <c r="DI33" s="668"/>
      <c r="DJ33" s="668"/>
      <c r="DK33" s="669"/>
      <c r="DL33" s="645">
        <v>3075456</v>
      </c>
      <c r="DM33" s="668"/>
      <c r="DN33" s="668"/>
      <c r="DO33" s="668"/>
      <c r="DP33" s="668"/>
      <c r="DQ33" s="668"/>
      <c r="DR33" s="668"/>
      <c r="DS33" s="668"/>
      <c r="DT33" s="668"/>
      <c r="DU33" s="668"/>
      <c r="DV33" s="669"/>
      <c r="DW33" s="641">
        <v>39.9</v>
      </c>
      <c r="DX33" s="666"/>
      <c r="DY33" s="666"/>
      <c r="DZ33" s="666"/>
      <c r="EA33" s="666"/>
      <c r="EB33" s="666"/>
      <c r="EC33" s="667"/>
    </row>
    <row r="34" spans="2:133" ht="11.25" customHeight="1" x14ac:dyDescent="0.2">
      <c r="B34" s="633" t="s">
        <v>323</v>
      </c>
      <c r="C34" s="634"/>
      <c r="D34" s="634"/>
      <c r="E34" s="634"/>
      <c r="F34" s="634"/>
      <c r="G34" s="634"/>
      <c r="H34" s="634"/>
      <c r="I34" s="634"/>
      <c r="J34" s="634"/>
      <c r="K34" s="634"/>
      <c r="L34" s="634"/>
      <c r="M34" s="634"/>
      <c r="N34" s="634"/>
      <c r="O34" s="634"/>
      <c r="P34" s="634"/>
      <c r="Q34" s="635"/>
      <c r="R34" s="636">
        <v>635186</v>
      </c>
      <c r="S34" s="637"/>
      <c r="T34" s="637"/>
      <c r="U34" s="637"/>
      <c r="V34" s="637"/>
      <c r="W34" s="637"/>
      <c r="X34" s="637"/>
      <c r="Y34" s="638"/>
      <c r="Z34" s="639">
        <v>4.5999999999999996</v>
      </c>
      <c r="AA34" s="639"/>
      <c r="AB34" s="639"/>
      <c r="AC34" s="639"/>
      <c r="AD34" s="640" t="s">
        <v>179</v>
      </c>
      <c r="AE34" s="640"/>
      <c r="AF34" s="640"/>
      <c r="AG34" s="640"/>
      <c r="AH34" s="640"/>
      <c r="AI34" s="640"/>
      <c r="AJ34" s="640"/>
      <c r="AK34" s="640"/>
      <c r="AL34" s="641" t="s">
        <v>179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2545342</v>
      </c>
      <c r="CS34" s="637"/>
      <c r="CT34" s="637"/>
      <c r="CU34" s="637"/>
      <c r="CV34" s="637"/>
      <c r="CW34" s="637"/>
      <c r="CX34" s="637"/>
      <c r="CY34" s="638"/>
      <c r="CZ34" s="641">
        <v>19.3</v>
      </c>
      <c r="DA34" s="666"/>
      <c r="DB34" s="666"/>
      <c r="DC34" s="670"/>
      <c r="DD34" s="645">
        <v>1385258</v>
      </c>
      <c r="DE34" s="637"/>
      <c r="DF34" s="637"/>
      <c r="DG34" s="637"/>
      <c r="DH34" s="637"/>
      <c r="DI34" s="637"/>
      <c r="DJ34" s="637"/>
      <c r="DK34" s="638"/>
      <c r="DL34" s="645">
        <v>1173643</v>
      </c>
      <c r="DM34" s="637"/>
      <c r="DN34" s="637"/>
      <c r="DO34" s="637"/>
      <c r="DP34" s="637"/>
      <c r="DQ34" s="637"/>
      <c r="DR34" s="637"/>
      <c r="DS34" s="637"/>
      <c r="DT34" s="637"/>
      <c r="DU34" s="637"/>
      <c r="DV34" s="638"/>
      <c r="DW34" s="641">
        <v>15.2</v>
      </c>
      <c r="DX34" s="666"/>
      <c r="DY34" s="666"/>
      <c r="DZ34" s="666"/>
      <c r="EA34" s="666"/>
      <c r="EB34" s="666"/>
      <c r="EC34" s="667"/>
    </row>
    <row r="35" spans="2:133" ht="11.25" customHeight="1" x14ac:dyDescent="0.2">
      <c r="B35" s="633" t="s">
        <v>325</v>
      </c>
      <c r="C35" s="634"/>
      <c r="D35" s="634"/>
      <c r="E35" s="634"/>
      <c r="F35" s="634"/>
      <c r="G35" s="634"/>
      <c r="H35" s="634"/>
      <c r="I35" s="634"/>
      <c r="J35" s="634"/>
      <c r="K35" s="634"/>
      <c r="L35" s="634"/>
      <c r="M35" s="634"/>
      <c r="N35" s="634"/>
      <c r="O35" s="634"/>
      <c r="P35" s="634"/>
      <c r="Q35" s="635"/>
      <c r="R35" s="636">
        <v>261951</v>
      </c>
      <c r="S35" s="637"/>
      <c r="T35" s="637"/>
      <c r="U35" s="637"/>
      <c r="V35" s="637"/>
      <c r="W35" s="637"/>
      <c r="X35" s="637"/>
      <c r="Y35" s="638"/>
      <c r="Z35" s="639">
        <v>1.9</v>
      </c>
      <c r="AA35" s="639"/>
      <c r="AB35" s="639"/>
      <c r="AC35" s="639"/>
      <c r="AD35" s="640" t="s">
        <v>230</v>
      </c>
      <c r="AE35" s="640"/>
      <c r="AF35" s="640"/>
      <c r="AG35" s="640"/>
      <c r="AH35" s="640"/>
      <c r="AI35" s="640"/>
      <c r="AJ35" s="640"/>
      <c r="AK35" s="640"/>
      <c r="AL35" s="641" t="s">
        <v>230</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42336</v>
      </c>
      <c r="CS35" s="668"/>
      <c r="CT35" s="668"/>
      <c r="CU35" s="668"/>
      <c r="CV35" s="668"/>
      <c r="CW35" s="668"/>
      <c r="CX35" s="668"/>
      <c r="CY35" s="669"/>
      <c r="CZ35" s="641">
        <v>0.3</v>
      </c>
      <c r="DA35" s="666"/>
      <c r="DB35" s="666"/>
      <c r="DC35" s="670"/>
      <c r="DD35" s="645">
        <v>26222</v>
      </c>
      <c r="DE35" s="668"/>
      <c r="DF35" s="668"/>
      <c r="DG35" s="668"/>
      <c r="DH35" s="668"/>
      <c r="DI35" s="668"/>
      <c r="DJ35" s="668"/>
      <c r="DK35" s="669"/>
      <c r="DL35" s="645">
        <v>26080</v>
      </c>
      <c r="DM35" s="668"/>
      <c r="DN35" s="668"/>
      <c r="DO35" s="668"/>
      <c r="DP35" s="668"/>
      <c r="DQ35" s="668"/>
      <c r="DR35" s="668"/>
      <c r="DS35" s="668"/>
      <c r="DT35" s="668"/>
      <c r="DU35" s="668"/>
      <c r="DV35" s="669"/>
      <c r="DW35" s="641">
        <v>0.3</v>
      </c>
      <c r="DX35" s="666"/>
      <c r="DY35" s="666"/>
      <c r="DZ35" s="666"/>
      <c r="EA35" s="666"/>
      <c r="EB35" s="666"/>
      <c r="EC35" s="667"/>
    </row>
    <row r="36" spans="2:133" ht="11.25" customHeight="1" x14ac:dyDescent="0.2">
      <c r="B36" s="633" t="s">
        <v>329</v>
      </c>
      <c r="C36" s="634"/>
      <c r="D36" s="634"/>
      <c r="E36" s="634"/>
      <c r="F36" s="634"/>
      <c r="G36" s="634"/>
      <c r="H36" s="634"/>
      <c r="I36" s="634"/>
      <c r="J36" s="634"/>
      <c r="K36" s="634"/>
      <c r="L36" s="634"/>
      <c r="M36" s="634"/>
      <c r="N36" s="634"/>
      <c r="O36" s="634"/>
      <c r="P36" s="634"/>
      <c r="Q36" s="635"/>
      <c r="R36" s="636">
        <v>588410</v>
      </c>
      <c r="S36" s="637"/>
      <c r="T36" s="637"/>
      <c r="U36" s="637"/>
      <c r="V36" s="637"/>
      <c r="W36" s="637"/>
      <c r="X36" s="637"/>
      <c r="Y36" s="638"/>
      <c r="Z36" s="639">
        <v>4.3</v>
      </c>
      <c r="AA36" s="639"/>
      <c r="AB36" s="639"/>
      <c r="AC36" s="639"/>
      <c r="AD36" s="640" t="s">
        <v>179</v>
      </c>
      <c r="AE36" s="640"/>
      <c r="AF36" s="640"/>
      <c r="AG36" s="640"/>
      <c r="AH36" s="640"/>
      <c r="AI36" s="640"/>
      <c r="AJ36" s="640"/>
      <c r="AK36" s="640"/>
      <c r="AL36" s="641" t="s">
        <v>179</v>
      </c>
      <c r="AM36" s="642"/>
      <c r="AN36" s="642"/>
      <c r="AO36" s="643"/>
      <c r="AP36" s="216"/>
      <c r="AQ36" s="702" t="s">
        <v>330</v>
      </c>
      <c r="AR36" s="703"/>
      <c r="AS36" s="703"/>
      <c r="AT36" s="703"/>
      <c r="AU36" s="703"/>
      <c r="AV36" s="703"/>
      <c r="AW36" s="703"/>
      <c r="AX36" s="703"/>
      <c r="AY36" s="704"/>
      <c r="AZ36" s="625">
        <v>1676387</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4742</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1348974</v>
      </c>
      <c r="CS36" s="637"/>
      <c r="CT36" s="637"/>
      <c r="CU36" s="637"/>
      <c r="CV36" s="637"/>
      <c r="CW36" s="637"/>
      <c r="CX36" s="637"/>
      <c r="CY36" s="638"/>
      <c r="CZ36" s="641">
        <v>10.199999999999999</v>
      </c>
      <c r="DA36" s="666"/>
      <c r="DB36" s="666"/>
      <c r="DC36" s="670"/>
      <c r="DD36" s="645">
        <v>1150474</v>
      </c>
      <c r="DE36" s="637"/>
      <c r="DF36" s="637"/>
      <c r="DG36" s="637"/>
      <c r="DH36" s="637"/>
      <c r="DI36" s="637"/>
      <c r="DJ36" s="637"/>
      <c r="DK36" s="638"/>
      <c r="DL36" s="645">
        <v>724573</v>
      </c>
      <c r="DM36" s="637"/>
      <c r="DN36" s="637"/>
      <c r="DO36" s="637"/>
      <c r="DP36" s="637"/>
      <c r="DQ36" s="637"/>
      <c r="DR36" s="637"/>
      <c r="DS36" s="637"/>
      <c r="DT36" s="637"/>
      <c r="DU36" s="637"/>
      <c r="DV36" s="638"/>
      <c r="DW36" s="641">
        <v>9.4</v>
      </c>
      <c r="DX36" s="666"/>
      <c r="DY36" s="666"/>
      <c r="DZ36" s="666"/>
      <c r="EA36" s="666"/>
      <c r="EB36" s="666"/>
      <c r="EC36" s="667"/>
    </row>
    <row r="37" spans="2:133" ht="11.25" customHeight="1" x14ac:dyDescent="0.2">
      <c r="B37" s="633" t="s">
        <v>333</v>
      </c>
      <c r="C37" s="634"/>
      <c r="D37" s="634"/>
      <c r="E37" s="634"/>
      <c r="F37" s="634"/>
      <c r="G37" s="634"/>
      <c r="H37" s="634"/>
      <c r="I37" s="634"/>
      <c r="J37" s="634"/>
      <c r="K37" s="634"/>
      <c r="L37" s="634"/>
      <c r="M37" s="634"/>
      <c r="N37" s="634"/>
      <c r="O37" s="634"/>
      <c r="P37" s="634"/>
      <c r="Q37" s="635"/>
      <c r="R37" s="636">
        <v>177234</v>
      </c>
      <c r="S37" s="637"/>
      <c r="T37" s="637"/>
      <c r="U37" s="637"/>
      <c r="V37" s="637"/>
      <c r="W37" s="637"/>
      <c r="X37" s="637"/>
      <c r="Y37" s="638"/>
      <c r="Z37" s="639">
        <v>1.3</v>
      </c>
      <c r="AA37" s="639"/>
      <c r="AB37" s="639"/>
      <c r="AC37" s="639"/>
      <c r="AD37" s="640">
        <v>2</v>
      </c>
      <c r="AE37" s="640"/>
      <c r="AF37" s="640"/>
      <c r="AG37" s="640"/>
      <c r="AH37" s="640"/>
      <c r="AI37" s="640"/>
      <c r="AJ37" s="640"/>
      <c r="AK37" s="640"/>
      <c r="AL37" s="641">
        <v>0</v>
      </c>
      <c r="AM37" s="642"/>
      <c r="AN37" s="642"/>
      <c r="AO37" s="643"/>
      <c r="AQ37" s="699" t="s">
        <v>334</v>
      </c>
      <c r="AR37" s="700"/>
      <c r="AS37" s="700"/>
      <c r="AT37" s="700"/>
      <c r="AU37" s="700"/>
      <c r="AV37" s="700"/>
      <c r="AW37" s="700"/>
      <c r="AX37" s="700"/>
      <c r="AY37" s="701"/>
      <c r="AZ37" s="636">
        <v>225652</v>
      </c>
      <c r="BA37" s="637"/>
      <c r="BB37" s="637"/>
      <c r="BC37" s="637"/>
      <c r="BD37" s="668"/>
      <c r="BE37" s="668"/>
      <c r="BF37" s="691"/>
      <c r="BG37" s="633" t="s">
        <v>335</v>
      </c>
      <c r="BH37" s="634"/>
      <c r="BI37" s="634"/>
      <c r="BJ37" s="634"/>
      <c r="BK37" s="634"/>
      <c r="BL37" s="634"/>
      <c r="BM37" s="634"/>
      <c r="BN37" s="634"/>
      <c r="BO37" s="634"/>
      <c r="BP37" s="634"/>
      <c r="BQ37" s="634"/>
      <c r="BR37" s="634"/>
      <c r="BS37" s="634"/>
      <c r="BT37" s="634"/>
      <c r="BU37" s="635"/>
      <c r="BV37" s="636">
        <v>-44735</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281940</v>
      </c>
      <c r="CS37" s="668"/>
      <c r="CT37" s="668"/>
      <c r="CU37" s="668"/>
      <c r="CV37" s="668"/>
      <c r="CW37" s="668"/>
      <c r="CX37" s="668"/>
      <c r="CY37" s="669"/>
      <c r="CZ37" s="641">
        <v>2.1</v>
      </c>
      <c r="DA37" s="666"/>
      <c r="DB37" s="666"/>
      <c r="DC37" s="670"/>
      <c r="DD37" s="645">
        <v>275996</v>
      </c>
      <c r="DE37" s="668"/>
      <c r="DF37" s="668"/>
      <c r="DG37" s="668"/>
      <c r="DH37" s="668"/>
      <c r="DI37" s="668"/>
      <c r="DJ37" s="668"/>
      <c r="DK37" s="669"/>
      <c r="DL37" s="645">
        <v>275979</v>
      </c>
      <c r="DM37" s="668"/>
      <c r="DN37" s="668"/>
      <c r="DO37" s="668"/>
      <c r="DP37" s="668"/>
      <c r="DQ37" s="668"/>
      <c r="DR37" s="668"/>
      <c r="DS37" s="668"/>
      <c r="DT37" s="668"/>
      <c r="DU37" s="668"/>
      <c r="DV37" s="669"/>
      <c r="DW37" s="641">
        <v>3.6</v>
      </c>
      <c r="DX37" s="666"/>
      <c r="DY37" s="666"/>
      <c r="DZ37" s="666"/>
      <c r="EA37" s="666"/>
      <c r="EB37" s="666"/>
      <c r="EC37" s="667"/>
    </row>
    <row r="38" spans="2:133" ht="11.25" customHeight="1" x14ac:dyDescent="0.2">
      <c r="B38" s="633" t="s">
        <v>337</v>
      </c>
      <c r="C38" s="634"/>
      <c r="D38" s="634"/>
      <c r="E38" s="634"/>
      <c r="F38" s="634"/>
      <c r="G38" s="634"/>
      <c r="H38" s="634"/>
      <c r="I38" s="634"/>
      <c r="J38" s="634"/>
      <c r="K38" s="634"/>
      <c r="L38" s="634"/>
      <c r="M38" s="634"/>
      <c r="N38" s="634"/>
      <c r="O38" s="634"/>
      <c r="P38" s="634"/>
      <c r="Q38" s="635"/>
      <c r="R38" s="636">
        <v>848227</v>
      </c>
      <c r="S38" s="637"/>
      <c r="T38" s="637"/>
      <c r="U38" s="637"/>
      <c r="V38" s="637"/>
      <c r="W38" s="637"/>
      <c r="X38" s="637"/>
      <c r="Y38" s="638"/>
      <c r="Z38" s="639">
        <v>6.1</v>
      </c>
      <c r="AA38" s="639"/>
      <c r="AB38" s="639"/>
      <c r="AC38" s="639"/>
      <c r="AD38" s="640" t="s">
        <v>179</v>
      </c>
      <c r="AE38" s="640"/>
      <c r="AF38" s="640"/>
      <c r="AG38" s="640"/>
      <c r="AH38" s="640"/>
      <c r="AI38" s="640"/>
      <c r="AJ38" s="640"/>
      <c r="AK38" s="640"/>
      <c r="AL38" s="641" t="s">
        <v>179</v>
      </c>
      <c r="AM38" s="642"/>
      <c r="AN38" s="642"/>
      <c r="AO38" s="643"/>
      <c r="AQ38" s="699" t="s">
        <v>338</v>
      </c>
      <c r="AR38" s="700"/>
      <c r="AS38" s="700"/>
      <c r="AT38" s="700"/>
      <c r="AU38" s="700"/>
      <c r="AV38" s="700"/>
      <c r="AW38" s="700"/>
      <c r="AX38" s="700"/>
      <c r="AY38" s="701"/>
      <c r="AZ38" s="636">
        <v>110081</v>
      </c>
      <c r="BA38" s="637"/>
      <c r="BB38" s="637"/>
      <c r="BC38" s="637"/>
      <c r="BD38" s="668"/>
      <c r="BE38" s="668"/>
      <c r="BF38" s="691"/>
      <c r="BG38" s="633" t="s">
        <v>339</v>
      </c>
      <c r="BH38" s="634"/>
      <c r="BI38" s="634"/>
      <c r="BJ38" s="634"/>
      <c r="BK38" s="634"/>
      <c r="BL38" s="634"/>
      <c r="BM38" s="634"/>
      <c r="BN38" s="634"/>
      <c r="BO38" s="634"/>
      <c r="BP38" s="634"/>
      <c r="BQ38" s="634"/>
      <c r="BR38" s="634"/>
      <c r="BS38" s="634"/>
      <c r="BT38" s="634"/>
      <c r="BU38" s="635"/>
      <c r="BV38" s="636">
        <v>3627</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1498981</v>
      </c>
      <c r="CS38" s="637"/>
      <c r="CT38" s="637"/>
      <c r="CU38" s="637"/>
      <c r="CV38" s="637"/>
      <c r="CW38" s="637"/>
      <c r="CX38" s="637"/>
      <c r="CY38" s="638"/>
      <c r="CZ38" s="641">
        <v>11.4</v>
      </c>
      <c r="DA38" s="666"/>
      <c r="DB38" s="666"/>
      <c r="DC38" s="670"/>
      <c r="DD38" s="645">
        <v>1255724</v>
      </c>
      <c r="DE38" s="637"/>
      <c r="DF38" s="637"/>
      <c r="DG38" s="637"/>
      <c r="DH38" s="637"/>
      <c r="DI38" s="637"/>
      <c r="DJ38" s="637"/>
      <c r="DK38" s="638"/>
      <c r="DL38" s="645">
        <v>1151160</v>
      </c>
      <c r="DM38" s="637"/>
      <c r="DN38" s="637"/>
      <c r="DO38" s="637"/>
      <c r="DP38" s="637"/>
      <c r="DQ38" s="637"/>
      <c r="DR38" s="637"/>
      <c r="DS38" s="637"/>
      <c r="DT38" s="637"/>
      <c r="DU38" s="637"/>
      <c r="DV38" s="638"/>
      <c r="DW38" s="641">
        <v>14.9</v>
      </c>
      <c r="DX38" s="666"/>
      <c r="DY38" s="666"/>
      <c r="DZ38" s="666"/>
      <c r="EA38" s="666"/>
      <c r="EB38" s="666"/>
      <c r="EC38" s="667"/>
    </row>
    <row r="39" spans="2:133" ht="11.25" customHeight="1" x14ac:dyDescent="0.2">
      <c r="B39" s="633" t="s">
        <v>341</v>
      </c>
      <c r="C39" s="634"/>
      <c r="D39" s="634"/>
      <c r="E39" s="634"/>
      <c r="F39" s="634"/>
      <c r="G39" s="634"/>
      <c r="H39" s="634"/>
      <c r="I39" s="634"/>
      <c r="J39" s="634"/>
      <c r="K39" s="634"/>
      <c r="L39" s="634"/>
      <c r="M39" s="634"/>
      <c r="N39" s="634"/>
      <c r="O39" s="634"/>
      <c r="P39" s="634"/>
      <c r="Q39" s="635"/>
      <c r="R39" s="636" t="s">
        <v>179</v>
      </c>
      <c r="S39" s="637"/>
      <c r="T39" s="637"/>
      <c r="U39" s="637"/>
      <c r="V39" s="637"/>
      <c r="W39" s="637"/>
      <c r="X39" s="637"/>
      <c r="Y39" s="638"/>
      <c r="Z39" s="639" t="s">
        <v>179</v>
      </c>
      <c r="AA39" s="639"/>
      <c r="AB39" s="639"/>
      <c r="AC39" s="639"/>
      <c r="AD39" s="640" t="s">
        <v>179</v>
      </c>
      <c r="AE39" s="640"/>
      <c r="AF39" s="640"/>
      <c r="AG39" s="640"/>
      <c r="AH39" s="640"/>
      <c r="AI39" s="640"/>
      <c r="AJ39" s="640"/>
      <c r="AK39" s="640"/>
      <c r="AL39" s="641" t="s">
        <v>179</v>
      </c>
      <c r="AM39" s="642"/>
      <c r="AN39" s="642"/>
      <c r="AO39" s="643"/>
      <c r="AQ39" s="699" t="s">
        <v>342</v>
      </c>
      <c r="AR39" s="700"/>
      <c r="AS39" s="700"/>
      <c r="AT39" s="700"/>
      <c r="AU39" s="700"/>
      <c r="AV39" s="700"/>
      <c r="AW39" s="700"/>
      <c r="AX39" s="700"/>
      <c r="AY39" s="701"/>
      <c r="AZ39" s="636">
        <v>67325</v>
      </c>
      <c r="BA39" s="637"/>
      <c r="BB39" s="637"/>
      <c r="BC39" s="637"/>
      <c r="BD39" s="668"/>
      <c r="BE39" s="668"/>
      <c r="BF39" s="691"/>
      <c r="BG39" s="633" t="s">
        <v>343</v>
      </c>
      <c r="BH39" s="634"/>
      <c r="BI39" s="634"/>
      <c r="BJ39" s="634"/>
      <c r="BK39" s="634"/>
      <c r="BL39" s="634"/>
      <c r="BM39" s="634"/>
      <c r="BN39" s="634"/>
      <c r="BO39" s="634"/>
      <c r="BP39" s="634"/>
      <c r="BQ39" s="634"/>
      <c r="BR39" s="634"/>
      <c r="BS39" s="634"/>
      <c r="BT39" s="634"/>
      <c r="BU39" s="635"/>
      <c r="BV39" s="636">
        <v>5278</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638078</v>
      </c>
      <c r="CS39" s="668"/>
      <c r="CT39" s="668"/>
      <c r="CU39" s="668"/>
      <c r="CV39" s="668"/>
      <c r="CW39" s="668"/>
      <c r="CX39" s="668"/>
      <c r="CY39" s="669"/>
      <c r="CZ39" s="641">
        <v>4.8</v>
      </c>
      <c r="DA39" s="666"/>
      <c r="DB39" s="666"/>
      <c r="DC39" s="670"/>
      <c r="DD39" s="645">
        <v>341144</v>
      </c>
      <c r="DE39" s="668"/>
      <c r="DF39" s="668"/>
      <c r="DG39" s="668"/>
      <c r="DH39" s="668"/>
      <c r="DI39" s="668"/>
      <c r="DJ39" s="668"/>
      <c r="DK39" s="669"/>
      <c r="DL39" s="645" t="s">
        <v>179</v>
      </c>
      <c r="DM39" s="668"/>
      <c r="DN39" s="668"/>
      <c r="DO39" s="668"/>
      <c r="DP39" s="668"/>
      <c r="DQ39" s="668"/>
      <c r="DR39" s="668"/>
      <c r="DS39" s="668"/>
      <c r="DT39" s="668"/>
      <c r="DU39" s="668"/>
      <c r="DV39" s="669"/>
      <c r="DW39" s="641" t="s">
        <v>179</v>
      </c>
      <c r="DX39" s="666"/>
      <c r="DY39" s="666"/>
      <c r="DZ39" s="666"/>
      <c r="EA39" s="666"/>
      <c r="EB39" s="666"/>
      <c r="EC39" s="667"/>
    </row>
    <row r="40" spans="2:133" ht="11.25" customHeight="1" x14ac:dyDescent="0.2">
      <c r="B40" s="633" t="s">
        <v>345</v>
      </c>
      <c r="C40" s="634"/>
      <c r="D40" s="634"/>
      <c r="E40" s="634"/>
      <c r="F40" s="634"/>
      <c r="G40" s="634"/>
      <c r="H40" s="634"/>
      <c r="I40" s="634"/>
      <c r="J40" s="634"/>
      <c r="K40" s="634"/>
      <c r="L40" s="634"/>
      <c r="M40" s="634"/>
      <c r="N40" s="634"/>
      <c r="O40" s="634"/>
      <c r="P40" s="634"/>
      <c r="Q40" s="635"/>
      <c r="R40" s="636">
        <v>103227</v>
      </c>
      <c r="S40" s="637"/>
      <c r="T40" s="637"/>
      <c r="U40" s="637"/>
      <c r="V40" s="637"/>
      <c r="W40" s="637"/>
      <c r="X40" s="637"/>
      <c r="Y40" s="638"/>
      <c r="Z40" s="639">
        <v>0.7</v>
      </c>
      <c r="AA40" s="639"/>
      <c r="AB40" s="639"/>
      <c r="AC40" s="639"/>
      <c r="AD40" s="640" t="s">
        <v>230</v>
      </c>
      <c r="AE40" s="640"/>
      <c r="AF40" s="640"/>
      <c r="AG40" s="640"/>
      <c r="AH40" s="640"/>
      <c r="AI40" s="640"/>
      <c r="AJ40" s="640"/>
      <c r="AK40" s="640"/>
      <c r="AL40" s="641" t="s">
        <v>230</v>
      </c>
      <c r="AM40" s="642"/>
      <c r="AN40" s="642"/>
      <c r="AO40" s="643"/>
      <c r="AQ40" s="699" t="s">
        <v>346</v>
      </c>
      <c r="AR40" s="700"/>
      <c r="AS40" s="700"/>
      <c r="AT40" s="700"/>
      <c r="AU40" s="700"/>
      <c r="AV40" s="700"/>
      <c r="AW40" s="700"/>
      <c r="AX40" s="700"/>
      <c r="AY40" s="701"/>
      <c r="AZ40" s="636">
        <v>34456</v>
      </c>
      <c r="BA40" s="637"/>
      <c r="BB40" s="637"/>
      <c r="BC40" s="637"/>
      <c r="BD40" s="668"/>
      <c r="BE40" s="668"/>
      <c r="BF40" s="691"/>
      <c r="BG40" s="684" t="s">
        <v>347</v>
      </c>
      <c r="BH40" s="685"/>
      <c r="BI40" s="685"/>
      <c r="BJ40" s="685"/>
      <c r="BK40" s="685"/>
      <c r="BL40" s="217"/>
      <c r="BM40" s="634" t="s">
        <v>348</v>
      </c>
      <c r="BN40" s="634"/>
      <c r="BO40" s="634"/>
      <c r="BP40" s="634"/>
      <c r="BQ40" s="634"/>
      <c r="BR40" s="634"/>
      <c r="BS40" s="634"/>
      <c r="BT40" s="634"/>
      <c r="BU40" s="635"/>
      <c r="BV40" s="636">
        <v>89</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2000</v>
      </c>
      <c r="CS40" s="637"/>
      <c r="CT40" s="637"/>
      <c r="CU40" s="637"/>
      <c r="CV40" s="637"/>
      <c r="CW40" s="637"/>
      <c r="CX40" s="637"/>
      <c r="CY40" s="638"/>
      <c r="CZ40" s="641">
        <v>0</v>
      </c>
      <c r="DA40" s="666"/>
      <c r="DB40" s="666"/>
      <c r="DC40" s="670"/>
      <c r="DD40" s="645" t="s">
        <v>230</v>
      </c>
      <c r="DE40" s="637"/>
      <c r="DF40" s="637"/>
      <c r="DG40" s="637"/>
      <c r="DH40" s="637"/>
      <c r="DI40" s="637"/>
      <c r="DJ40" s="637"/>
      <c r="DK40" s="638"/>
      <c r="DL40" s="645" t="s">
        <v>230</v>
      </c>
      <c r="DM40" s="637"/>
      <c r="DN40" s="637"/>
      <c r="DO40" s="637"/>
      <c r="DP40" s="637"/>
      <c r="DQ40" s="637"/>
      <c r="DR40" s="637"/>
      <c r="DS40" s="637"/>
      <c r="DT40" s="637"/>
      <c r="DU40" s="637"/>
      <c r="DV40" s="638"/>
      <c r="DW40" s="641" t="s">
        <v>179</v>
      </c>
      <c r="DX40" s="666"/>
      <c r="DY40" s="666"/>
      <c r="DZ40" s="666"/>
      <c r="EA40" s="666"/>
      <c r="EB40" s="666"/>
      <c r="EC40" s="667"/>
    </row>
    <row r="41" spans="2:133" ht="11.25" customHeight="1" x14ac:dyDescent="0.2">
      <c r="B41" s="657" t="s">
        <v>350</v>
      </c>
      <c r="C41" s="658"/>
      <c r="D41" s="658"/>
      <c r="E41" s="658"/>
      <c r="F41" s="658"/>
      <c r="G41" s="658"/>
      <c r="H41" s="658"/>
      <c r="I41" s="658"/>
      <c r="J41" s="658"/>
      <c r="K41" s="658"/>
      <c r="L41" s="658"/>
      <c r="M41" s="658"/>
      <c r="N41" s="658"/>
      <c r="O41" s="658"/>
      <c r="P41" s="658"/>
      <c r="Q41" s="659"/>
      <c r="R41" s="708">
        <v>13841656</v>
      </c>
      <c r="S41" s="709"/>
      <c r="T41" s="709"/>
      <c r="U41" s="709"/>
      <c r="V41" s="709"/>
      <c r="W41" s="709"/>
      <c r="X41" s="709"/>
      <c r="Y41" s="713"/>
      <c r="Z41" s="714">
        <v>100</v>
      </c>
      <c r="AA41" s="714"/>
      <c r="AB41" s="714"/>
      <c r="AC41" s="714"/>
      <c r="AD41" s="715">
        <v>7609201</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298276</v>
      </c>
      <c r="BA41" s="637"/>
      <c r="BB41" s="637"/>
      <c r="BC41" s="637"/>
      <c r="BD41" s="668"/>
      <c r="BE41" s="668"/>
      <c r="BF41" s="691"/>
      <c r="BG41" s="684"/>
      <c r="BH41" s="685"/>
      <c r="BI41" s="685"/>
      <c r="BJ41" s="685"/>
      <c r="BK41" s="685"/>
      <c r="BL41" s="217"/>
      <c r="BM41" s="634" t="s">
        <v>352</v>
      </c>
      <c r="BN41" s="634"/>
      <c r="BO41" s="634"/>
      <c r="BP41" s="634"/>
      <c r="BQ41" s="634"/>
      <c r="BR41" s="634"/>
      <c r="BS41" s="634"/>
      <c r="BT41" s="634"/>
      <c r="BU41" s="635"/>
      <c r="BV41" s="636" t="s">
        <v>179</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179</v>
      </c>
      <c r="CS41" s="668"/>
      <c r="CT41" s="668"/>
      <c r="CU41" s="668"/>
      <c r="CV41" s="668"/>
      <c r="CW41" s="668"/>
      <c r="CX41" s="668"/>
      <c r="CY41" s="669"/>
      <c r="CZ41" s="641" t="s">
        <v>179</v>
      </c>
      <c r="DA41" s="666"/>
      <c r="DB41" s="666"/>
      <c r="DC41" s="670"/>
      <c r="DD41" s="645" t="s">
        <v>179</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354</v>
      </c>
      <c r="AR42" s="706"/>
      <c r="AS42" s="706"/>
      <c r="AT42" s="706"/>
      <c r="AU42" s="706"/>
      <c r="AV42" s="706"/>
      <c r="AW42" s="706"/>
      <c r="AX42" s="706"/>
      <c r="AY42" s="707"/>
      <c r="AZ42" s="708">
        <v>940597</v>
      </c>
      <c r="BA42" s="709"/>
      <c r="BB42" s="709"/>
      <c r="BC42" s="709"/>
      <c r="BD42" s="695"/>
      <c r="BE42" s="695"/>
      <c r="BF42" s="697"/>
      <c r="BG42" s="686"/>
      <c r="BH42" s="687"/>
      <c r="BI42" s="687"/>
      <c r="BJ42" s="687"/>
      <c r="BK42" s="687"/>
      <c r="BL42" s="218"/>
      <c r="BM42" s="658" t="s">
        <v>355</v>
      </c>
      <c r="BN42" s="658"/>
      <c r="BO42" s="658"/>
      <c r="BP42" s="658"/>
      <c r="BQ42" s="658"/>
      <c r="BR42" s="658"/>
      <c r="BS42" s="658"/>
      <c r="BT42" s="658"/>
      <c r="BU42" s="659"/>
      <c r="BV42" s="708">
        <v>371</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1394280</v>
      </c>
      <c r="CS42" s="668"/>
      <c r="CT42" s="668"/>
      <c r="CU42" s="668"/>
      <c r="CV42" s="668"/>
      <c r="CW42" s="668"/>
      <c r="CX42" s="668"/>
      <c r="CY42" s="669"/>
      <c r="CZ42" s="641">
        <v>10.6</v>
      </c>
      <c r="DA42" s="666"/>
      <c r="DB42" s="666"/>
      <c r="DC42" s="670"/>
      <c r="DD42" s="645">
        <v>430849</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357</v>
      </c>
      <c r="CD43" s="633" t="s">
        <v>358</v>
      </c>
      <c r="CE43" s="634"/>
      <c r="CF43" s="634"/>
      <c r="CG43" s="634"/>
      <c r="CH43" s="634"/>
      <c r="CI43" s="634"/>
      <c r="CJ43" s="634"/>
      <c r="CK43" s="634"/>
      <c r="CL43" s="634"/>
      <c r="CM43" s="634"/>
      <c r="CN43" s="634"/>
      <c r="CO43" s="634"/>
      <c r="CP43" s="634"/>
      <c r="CQ43" s="635"/>
      <c r="CR43" s="636">
        <v>17342</v>
      </c>
      <c r="CS43" s="668"/>
      <c r="CT43" s="668"/>
      <c r="CU43" s="668"/>
      <c r="CV43" s="668"/>
      <c r="CW43" s="668"/>
      <c r="CX43" s="668"/>
      <c r="CY43" s="669"/>
      <c r="CZ43" s="641">
        <v>0.1</v>
      </c>
      <c r="DA43" s="666"/>
      <c r="DB43" s="666"/>
      <c r="DC43" s="670"/>
      <c r="DD43" s="645">
        <v>17342</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360</v>
      </c>
      <c r="CG44" s="634"/>
      <c r="CH44" s="634"/>
      <c r="CI44" s="634"/>
      <c r="CJ44" s="634"/>
      <c r="CK44" s="634"/>
      <c r="CL44" s="634"/>
      <c r="CM44" s="634"/>
      <c r="CN44" s="634"/>
      <c r="CO44" s="634"/>
      <c r="CP44" s="634"/>
      <c r="CQ44" s="635"/>
      <c r="CR44" s="636">
        <v>1386094</v>
      </c>
      <c r="CS44" s="637"/>
      <c r="CT44" s="637"/>
      <c r="CU44" s="637"/>
      <c r="CV44" s="637"/>
      <c r="CW44" s="637"/>
      <c r="CX44" s="637"/>
      <c r="CY44" s="638"/>
      <c r="CZ44" s="641">
        <v>10.5</v>
      </c>
      <c r="DA44" s="642"/>
      <c r="DB44" s="642"/>
      <c r="DC44" s="648"/>
      <c r="DD44" s="645">
        <v>422663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362</v>
      </c>
      <c r="CG45" s="634"/>
      <c r="CH45" s="634"/>
      <c r="CI45" s="634"/>
      <c r="CJ45" s="634"/>
      <c r="CK45" s="634"/>
      <c r="CL45" s="634"/>
      <c r="CM45" s="634"/>
      <c r="CN45" s="634"/>
      <c r="CO45" s="634"/>
      <c r="CP45" s="634"/>
      <c r="CQ45" s="635"/>
      <c r="CR45" s="636">
        <v>309134</v>
      </c>
      <c r="CS45" s="668"/>
      <c r="CT45" s="668"/>
      <c r="CU45" s="668"/>
      <c r="CV45" s="668"/>
      <c r="CW45" s="668"/>
      <c r="CX45" s="668"/>
      <c r="CY45" s="669"/>
      <c r="CZ45" s="641">
        <v>2.2999999999999998</v>
      </c>
      <c r="DA45" s="666"/>
      <c r="DB45" s="666"/>
      <c r="DC45" s="670"/>
      <c r="DD45" s="645">
        <v>30082</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363</v>
      </c>
      <c r="CG46" s="634"/>
      <c r="CH46" s="634"/>
      <c r="CI46" s="634"/>
      <c r="CJ46" s="634"/>
      <c r="CK46" s="634"/>
      <c r="CL46" s="634"/>
      <c r="CM46" s="634"/>
      <c r="CN46" s="634"/>
      <c r="CO46" s="634"/>
      <c r="CP46" s="634"/>
      <c r="CQ46" s="635"/>
      <c r="CR46" s="636">
        <v>1056219</v>
      </c>
      <c r="CS46" s="637"/>
      <c r="CT46" s="637"/>
      <c r="CU46" s="637"/>
      <c r="CV46" s="637"/>
      <c r="CW46" s="637"/>
      <c r="CX46" s="637"/>
      <c r="CY46" s="638"/>
      <c r="CZ46" s="641">
        <v>8</v>
      </c>
      <c r="DA46" s="642"/>
      <c r="DB46" s="642"/>
      <c r="DC46" s="648"/>
      <c r="DD46" s="645">
        <v>391842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364</v>
      </c>
      <c r="CG47" s="634"/>
      <c r="CH47" s="634"/>
      <c r="CI47" s="634"/>
      <c r="CJ47" s="634"/>
      <c r="CK47" s="634"/>
      <c r="CL47" s="634"/>
      <c r="CM47" s="634"/>
      <c r="CN47" s="634"/>
      <c r="CO47" s="634"/>
      <c r="CP47" s="634"/>
      <c r="CQ47" s="635"/>
      <c r="CR47" s="636">
        <v>8186</v>
      </c>
      <c r="CS47" s="668"/>
      <c r="CT47" s="668"/>
      <c r="CU47" s="668"/>
      <c r="CV47" s="668"/>
      <c r="CW47" s="668"/>
      <c r="CX47" s="668"/>
      <c r="CY47" s="669"/>
      <c r="CZ47" s="641">
        <v>0.1</v>
      </c>
      <c r="DA47" s="666"/>
      <c r="DB47" s="666"/>
      <c r="DC47" s="670"/>
      <c r="DD47" s="645">
        <v>8186</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365</v>
      </c>
      <c r="CG48" s="634"/>
      <c r="CH48" s="634"/>
      <c r="CI48" s="634"/>
      <c r="CJ48" s="634"/>
      <c r="CK48" s="634"/>
      <c r="CL48" s="634"/>
      <c r="CM48" s="634"/>
      <c r="CN48" s="634"/>
      <c r="CO48" s="634"/>
      <c r="CP48" s="634"/>
      <c r="CQ48" s="635"/>
      <c r="CR48" s="636" t="s">
        <v>230</v>
      </c>
      <c r="CS48" s="637"/>
      <c r="CT48" s="637"/>
      <c r="CU48" s="637"/>
      <c r="CV48" s="637"/>
      <c r="CW48" s="637"/>
      <c r="CX48" s="637"/>
      <c r="CY48" s="638"/>
      <c r="CZ48" s="641" t="s">
        <v>230</v>
      </c>
      <c r="DA48" s="642"/>
      <c r="DB48" s="642"/>
      <c r="DC48" s="648"/>
      <c r="DD48" s="645" t="s">
        <v>179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366</v>
      </c>
      <c r="CE49" s="658"/>
      <c r="CF49" s="658"/>
      <c r="CG49" s="658"/>
      <c r="CH49" s="658"/>
      <c r="CI49" s="658"/>
      <c r="CJ49" s="658"/>
      <c r="CK49" s="658"/>
      <c r="CL49" s="658"/>
      <c r="CM49" s="658"/>
      <c r="CN49" s="658"/>
      <c r="CO49" s="658"/>
      <c r="CP49" s="658"/>
      <c r="CQ49" s="659"/>
      <c r="CR49" s="708">
        <v>13201021</v>
      </c>
      <c r="CS49" s="695"/>
      <c r="CT49" s="695"/>
      <c r="CU49" s="695"/>
      <c r="CV49" s="695"/>
      <c r="CW49" s="695"/>
      <c r="CX49" s="695"/>
      <c r="CY49" s="724"/>
      <c r="CZ49" s="716">
        <v>100</v>
      </c>
      <c r="DA49" s="725"/>
      <c r="DB49" s="725"/>
      <c r="DC49" s="726"/>
      <c r="DD49" s="727">
        <v>8670413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wGcNd+VDHp8lhrnxTKTBPBY5AWzWqh/Piy8hXc1/wpICsiln2nNt25OyY+F18nzFythlwGPLvYwzRHoaGMceow==" saltValue="LajJdVjGM/hHj39DXu5pf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51" t="s">
        <v>367</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52" t="s">
        <v>368</v>
      </c>
      <c r="DK2" s="753"/>
      <c r="DL2" s="753"/>
      <c r="DM2" s="753"/>
      <c r="DN2" s="753"/>
      <c r="DO2" s="754"/>
      <c r="DP2" s="222"/>
      <c r="DQ2" s="752" t="s">
        <v>369</v>
      </c>
      <c r="DR2" s="753"/>
      <c r="DS2" s="753"/>
      <c r="DT2" s="753"/>
      <c r="DU2" s="753"/>
      <c r="DV2" s="753"/>
      <c r="DW2" s="753"/>
      <c r="DX2" s="753"/>
      <c r="DY2" s="753"/>
      <c r="DZ2" s="754"/>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55" t="s">
        <v>370</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226"/>
      <c r="BA4" s="226"/>
      <c r="BB4" s="226"/>
      <c r="BC4" s="226"/>
      <c r="BD4" s="226"/>
      <c r="BE4" s="227"/>
      <c r="BF4" s="227"/>
      <c r="BG4" s="227"/>
      <c r="BH4" s="227"/>
      <c r="BI4" s="227"/>
      <c r="BJ4" s="227"/>
      <c r="BK4" s="227"/>
      <c r="BL4" s="227"/>
      <c r="BM4" s="227"/>
      <c r="BN4" s="227"/>
      <c r="BO4" s="227"/>
      <c r="BP4" s="227"/>
      <c r="BQ4" s="756" t="s">
        <v>371</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28"/>
    </row>
    <row r="5" spans="1:131" s="229" customFormat="1" ht="26.25" customHeight="1" x14ac:dyDescent="0.2">
      <c r="A5" s="745" t="s">
        <v>372</v>
      </c>
      <c r="B5" s="746"/>
      <c r="C5" s="746"/>
      <c r="D5" s="746"/>
      <c r="E5" s="746"/>
      <c r="F5" s="746"/>
      <c r="G5" s="746"/>
      <c r="H5" s="746"/>
      <c r="I5" s="746"/>
      <c r="J5" s="746"/>
      <c r="K5" s="746"/>
      <c r="L5" s="746"/>
      <c r="M5" s="746"/>
      <c r="N5" s="746"/>
      <c r="O5" s="746"/>
      <c r="P5" s="747"/>
      <c r="Q5" s="741" t="s">
        <v>373</v>
      </c>
      <c r="R5" s="737"/>
      <c r="S5" s="737"/>
      <c r="T5" s="737"/>
      <c r="U5" s="738"/>
      <c r="V5" s="741" t="s">
        <v>374</v>
      </c>
      <c r="W5" s="737"/>
      <c r="X5" s="737"/>
      <c r="Y5" s="737"/>
      <c r="Z5" s="738"/>
      <c r="AA5" s="741" t="s">
        <v>375</v>
      </c>
      <c r="AB5" s="737"/>
      <c r="AC5" s="737"/>
      <c r="AD5" s="737"/>
      <c r="AE5" s="737"/>
      <c r="AF5" s="757" t="s">
        <v>376</v>
      </c>
      <c r="AG5" s="737"/>
      <c r="AH5" s="737"/>
      <c r="AI5" s="737"/>
      <c r="AJ5" s="743"/>
      <c r="AK5" s="737" t="s">
        <v>377</v>
      </c>
      <c r="AL5" s="737"/>
      <c r="AM5" s="737"/>
      <c r="AN5" s="737"/>
      <c r="AO5" s="738"/>
      <c r="AP5" s="741" t="s">
        <v>378</v>
      </c>
      <c r="AQ5" s="737"/>
      <c r="AR5" s="737"/>
      <c r="AS5" s="737"/>
      <c r="AT5" s="738"/>
      <c r="AU5" s="741" t="s">
        <v>379</v>
      </c>
      <c r="AV5" s="737"/>
      <c r="AW5" s="737"/>
      <c r="AX5" s="737"/>
      <c r="AY5" s="743"/>
      <c r="AZ5" s="226"/>
      <c r="BA5" s="226"/>
      <c r="BB5" s="226"/>
      <c r="BC5" s="226"/>
      <c r="BD5" s="226"/>
      <c r="BE5" s="227"/>
      <c r="BF5" s="227"/>
      <c r="BG5" s="227"/>
      <c r="BH5" s="227"/>
      <c r="BI5" s="227"/>
      <c r="BJ5" s="227"/>
      <c r="BK5" s="227"/>
      <c r="BL5" s="227"/>
      <c r="BM5" s="227"/>
      <c r="BN5" s="227"/>
      <c r="BO5" s="227"/>
      <c r="BP5" s="227"/>
      <c r="BQ5" s="745" t="s">
        <v>380</v>
      </c>
      <c r="BR5" s="746"/>
      <c r="BS5" s="746"/>
      <c r="BT5" s="746"/>
      <c r="BU5" s="746"/>
      <c r="BV5" s="746"/>
      <c r="BW5" s="746"/>
      <c r="BX5" s="746"/>
      <c r="BY5" s="746"/>
      <c r="BZ5" s="746"/>
      <c r="CA5" s="746"/>
      <c r="CB5" s="746"/>
      <c r="CC5" s="746"/>
      <c r="CD5" s="746"/>
      <c r="CE5" s="746"/>
      <c r="CF5" s="746"/>
      <c r="CG5" s="747"/>
      <c r="CH5" s="741" t="s">
        <v>381</v>
      </c>
      <c r="CI5" s="737"/>
      <c r="CJ5" s="737"/>
      <c r="CK5" s="737"/>
      <c r="CL5" s="738"/>
      <c r="CM5" s="741" t="s">
        <v>382</v>
      </c>
      <c r="CN5" s="737"/>
      <c r="CO5" s="737"/>
      <c r="CP5" s="737"/>
      <c r="CQ5" s="738"/>
      <c r="CR5" s="741" t="s">
        <v>383</v>
      </c>
      <c r="CS5" s="737"/>
      <c r="CT5" s="737"/>
      <c r="CU5" s="737"/>
      <c r="CV5" s="738"/>
      <c r="CW5" s="741" t="s">
        <v>384</v>
      </c>
      <c r="CX5" s="737"/>
      <c r="CY5" s="737"/>
      <c r="CZ5" s="737"/>
      <c r="DA5" s="738"/>
      <c r="DB5" s="741" t="s">
        <v>385</v>
      </c>
      <c r="DC5" s="737"/>
      <c r="DD5" s="737"/>
      <c r="DE5" s="737"/>
      <c r="DF5" s="738"/>
      <c r="DG5" s="762" t="s">
        <v>386</v>
      </c>
      <c r="DH5" s="763"/>
      <c r="DI5" s="763"/>
      <c r="DJ5" s="763"/>
      <c r="DK5" s="764"/>
      <c r="DL5" s="762" t="s">
        <v>387</v>
      </c>
      <c r="DM5" s="763"/>
      <c r="DN5" s="763"/>
      <c r="DO5" s="763"/>
      <c r="DP5" s="764"/>
      <c r="DQ5" s="741" t="s">
        <v>388</v>
      </c>
      <c r="DR5" s="737"/>
      <c r="DS5" s="737"/>
      <c r="DT5" s="737"/>
      <c r="DU5" s="738"/>
      <c r="DV5" s="741" t="s">
        <v>379</v>
      </c>
      <c r="DW5" s="737"/>
      <c r="DX5" s="737"/>
      <c r="DY5" s="737"/>
      <c r="DZ5" s="743"/>
      <c r="EA5" s="228"/>
    </row>
    <row r="6" spans="1:131" s="229" customFormat="1" ht="26.25" customHeight="1" thickBot="1" x14ac:dyDescent="0.25">
      <c r="A6" s="748"/>
      <c r="B6" s="749"/>
      <c r="C6" s="749"/>
      <c r="D6" s="749"/>
      <c r="E6" s="749"/>
      <c r="F6" s="749"/>
      <c r="G6" s="749"/>
      <c r="H6" s="749"/>
      <c r="I6" s="749"/>
      <c r="J6" s="749"/>
      <c r="K6" s="749"/>
      <c r="L6" s="749"/>
      <c r="M6" s="749"/>
      <c r="N6" s="749"/>
      <c r="O6" s="749"/>
      <c r="P6" s="750"/>
      <c r="Q6" s="742"/>
      <c r="R6" s="739"/>
      <c r="S6" s="739"/>
      <c r="T6" s="739"/>
      <c r="U6" s="740"/>
      <c r="V6" s="742"/>
      <c r="W6" s="739"/>
      <c r="X6" s="739"/>
      <c r="Y6" s="739"/>
      <c r="Z6" s="740"/>
      <c r="AA6" s="742"/>
      <c r="AB6" s="739"/>
      <c r="AC6" s="739"/>
      <c r="AD6" s="739"/>
      <c r="AE6" s="739"/>
      <c r="AF6" s="758"/>
      <c r="AG6" s="739"/>
      <c r="AH6" s="739"/>
      <c r="AI6" s="739"/>
      <c r="AJ6" s="744"/>
      <c r="AK6" s="739"/>
      <c r="AL6" s="739"/>
      <c r="AM6" s="739"/>
      <c r="AN6" s="739"/>
      <c r="AO6" s="740"/>
      <c r="AP6" s="742"/>
      <c r="AQ6" s="739"/>
      <c r="AR6" s="739"/>
      <c r="AS6" s="739"/>
      <c r="AT6" s="740"/>
      <c r="AU6" s="742"/>
      <c r="AV6" s="739"/>
      <c r="AW6" s="739"/>
      <c r="AX6" s="739"/>
      <c r="AY6" s="744"/>
      <c r="AZ6" s="226"/>
      <c r="BA6" s="226"/>
      <c r="BB6" s="226"/>
      <c r="BC6" s="226"/>
      <c r="BD6" s="226"/>
      <c r="BE6" s="227"/>
      <c r="BF6" s="227"/>
      <c r="BG6" s="227"/>
      <c r="BH6" s="227"/>
      <c r="BI6" s="227"/>
      <c r="BJ6" s="227"/>
      <c r="BK6" s="227"/>
      <c r="BL6" s="227"/>
      <c r="BM6" s="227"/>
      <c r="BN6" s="227"/>
      <c r="BO6" s="227"/>
      <c r="BP6" s="227"/>
      <c r="BQ6" s="748"/>
      <c r="BR6" s="749"/>
      <c r="BS6" s="749"/>
      <c r="BT6" s="749"/>
      <c r="BU6" s="749"/>
      <c r="BV6" s="749"/>
      <c r="BW6" s="749"/>
      <c r="BX6" s="749"/>
      <c r="BY6" s="749"/>
      <c r="BZ6" s="749"/>
      <c r="CA6" s="749"/>
      <c r="CB6" s="749"/>
      <c r="CC6" s="749"/>
      <c r="CD6" s="749"/>
      <c r="CE6" s="749"/>
      <c r="CF6" s="749"/>
      <c r="CG6" s="750"/>
      <c r="CH6" s="742"/>
      <c r="CI6" s="739"/>
      <c r="CJ6" s="739"/>
      <c r="CK6" s="739"/>
      <c r="CL6" s="740"/>
      <c r="CM6" s="742"/>
      <c r="CN6" s="739"/>
      <c r="CO6" s="739"/>
      <c r="CP6" s="739"/>
      <c r="CQ6" s="740"/>
      <c r="CR6" s="742"/>
      <c r="CS6" s="739"/>
      <c r="CT6" s="739"/>
      <c r="CU6" s="739"/>
      <c r="CV6" s="740"/>
      <c r="CW6" s="742"/>
      <c r="CX6" s="739"/>
      <c r="CY6" s="739"/>
      <c r="CZ6" s="739"/>
      <c r="DA6" s="740"/>
      <c r="DB6" s="742"/>
      <c r="DC6" s="739"/>
      <c r="DD6" s="739"/>
      <c r="DE6" s="739"/>
      <c r="DF6" s="740"/>
      <c r="DG6" s="765"/>
      <c r="DH6" s="766"/>
      <c r="DI6" s="766"/>
      <c r="DJ6" s="766"/>
      <c r="DK6" s="767"/>
      <c r="DL6" s="765"/>
      <c r="DM6" s="766"/>
      <c r="DN6" s="766"/>
      <c r="DO6" s="766"/>
      <c r="DP6" s="767"/>
      <c r="DQ6" s="742"/>
      <c r="DR6" s="739"/>
      <c r="DS6" s="739"/>
      <c r="DT6" s="739"/>
      <c r="DU6" s="740"/>
      <c r="DV6" s="742"/>
      <c r="DW6" s="739"/>
      <c r="DX6" s="739"/>
      <c r="DY6" s="739"/>
      <c r="DZ6" s="744"/>
      <c r="EA6" s="228"/>
    </row>
    <row r="7" spans="1:131" s="229" customFormat="1" ht="26.25" customHeight="1" thickTop="1" x14ac:dyDescent="0.2">
      <c r="A7" s="230">
        <v>1</v>
      </c>
      <c r="B7" s="772" t="s">
        <v>389</v>
      </c>
      <c r="C7" s="773"/>
      <c r="D7" s="773"/>
      <c r="E7" s="773"/>
      <c r="F7" s="773"/>
      <c r="G7" s="773"/>
      <c r="H7" s="773"/>
      <c r="I7" s="773"/>
      <c r="J7" s="773"/>
      <c r="K7" s="773"/>
      <c r="L7" s="773"/>
      <c r="M7" s="773"/>
      <c r="N7" s="773"/>
      <c r="O7" s="773"/>
      <c r="P7" s="774"/>
      <c r="Q7" s="775">
        <v>13862</v>
      </c>
      <c r="R7" s="776"/>
      <c r="S7" s="776"/>
      <c r="T7" s="776"/>
      <c r="U7" s="776"/>
      <c r="V7" s="776">
        <v>13226</v>
      </c>
      <c r="W7" s="776"/>
      <c r="X7" s="776"/>
      <c r="Y7" s="776"/>
      <c r="Z7" s="776"/>
      <c r="AA7" s="776">
        <v>637</v>
      </c>
      <c r="AB7" s="776"/>
      <c r="AC7" s="776"/>
      <c r="AD7" s="776"/>
      <c r="AE7" s="777"/>
      <c r="AF7" s="778">
        <v>585</v>
      </c>
      <c r="AG7" s="779"/>
      <c r="AH7" s="779"/>
      <c r="AI7" s="779"/>
      <c r="AJ7" s="780"/>
      <c r="AK7" s="781">
        <v>262</v>
      </c>
      <c r="AL7" s="782"/>
      <c r="AM7" s="782"/>
      <c r="AN7" s="782"/>
      <c r="AO7" s="782"/>
      <c r="AP7" s="782">
        <v>16171</v>
      </c>
      <c r="AQ7" s="782"/>
      <c r="AR7" s="782"/>
      <c r="AS7" s="782"/>
      <c r="AT7" s="782"/>
      <c r="AU7" s="783"/>
      <c r="AV7" s="783"/>
      <c r="AW7" s="783"/>
      <c r="AX7" s="783"/>
      <c r="AY7" s="784"/>
      <c r="AZ7" s="226"/>
      <c r="BA7" s="226"/>
      <c r="BB7" s="226"/>
      <c r="BC7" s="226"/>
      <c r="BD7" s="226"/>
      <c r="BE7" s="227"/>
      <c r="BF7" s="227"/>
      <c r="BG7" s="227"/>
      <c r="BH7" s="227"/>
      <c r="BI7" s="227"/>
      <c r="BJ7" s="227"/>
      <c r="BK7" s="227"/>
      <c r="BL7" s="227"/>
      <c r="BM7" s="227"/>
      <c r="BN7" s="227"/>
      <c r="BO7" s="227"/>
      <c r="BP7" s="227"/>
      <c r="BQ7" s="230">
        <v>1</v>
      </c>
      <c r="BR7" s="231"/>
      <c r="BS7" s="785" t="s">
        <v>607</v>
      </c>
      <c r="BT7" s="786"/>
      <c r="BU7" s="786"/>
      <c r="BV7" s="786"/>
      <c r="BW7" s="786"/>
      <c r="BX7" s="786"/>
      <c r="BY7" s="786"/>
      <c r="BZ7" s="786"/>
      <c r="CA7" s="786"/>
      <c r="CB7" s="786"/>
      <c r="CC7" s="786"/>
      <c r="CD7" s="786"/>
      <c r="CE7" s="786"/>
      <c r="CF7" s="786"/>
      <c r="CG7" s="787"/>
      <c r="CH7" s="769">
        <v>0</v>
      </c>
      <c r="CI7" s="770"/>
      <c r="CJ7" s="770"/>
      <c r="CK7" s="770"/>
      <c r="CL7" s="771"/>
      <c r="CM7" s="769">
        <v>15</v>
      </c>
      <c r="CN7" s="770"/>
      <c r="CO7" s="770"/>
      <c r="CP7" s="770"/>
      <c r="CQ7" s="771"/>
      <c r="CR7" s="769">
        <v>10</v>
      </c>
      <c r="CS7" s="770"/>
      <c r="CT7" s="770"/>
      <c r="CU7" s="770"/>
      <c r="CV7" s="771"/>
      <c r="CW7" s="769" t="s">
        <v>612</v>
      </c>
      <c r="CX7" s="770"/>
      <c r="CY7" s="770"/>
      <c r="CZ7" s="770"/>
      <c r="DA7" s="771"/>
      <c r="DB7" s="769" t="s">
        <v>612</v>
      </c>
      <c r="DC7" s="770"/>
      <c r="DD7" s="770"/>
      <c r="DE7" s="770"/>
      <c r="DF7" s="771"/>
      <c r="DG7" s="769" t="s">
        <v>612</v>
      </c>
      <c r="DH7" s="770"/>
      <c r="DI7" s="770"/>
      <c r="DJ7" s="770"/>
      <c r="DK7" s="771"/>
      <c r="DL7" s="769" t="s">
        <v>612</v>
      </c>
      <c r="DM7" s="770"/>
      <c r="DN7" s="770"/>
      <c r="DO7" s="770"/>
      <c r="DP7" s="771"/>
      <c r="DQ7" s="769" t="s">
        <v>612</v>
      </c>
      <c r="DR7" s="770"/>
      <c r="DS7" s="770"/>
      <c r="DT7" s="770"/>
      <c r="DU7" s="771"/>
      <c r="DV7" s="785"/>
      <c r="DW7" s="786"/>
      <c r="DX7" s="786"/>
      <c r="DY7" s="786"/>
      <c r="DZ7" s="807"/>
      <c r="EA7" s="228"/>
    </row>
    <row r="8" spans="1:131" s="229" customFormat="1" ht="26.25" customHeight="1" x14ac:dyDescent="0.2">
      <c r="A8" s="232">
        <v>2</v>
      </c>
      <c r="B8" s="798" t="s">
        <v>390</v>
      </c>
      <c r="C8" s="799"/>
      <c r="D8" s="799"/>
      <c r="E8" s="799"/>
      <c r="F8" s="799"/>
      <c r="G8" s="799"/>
      <c r="H8" s="799"/>
      <c r="I8" s="799"/>
      <c r="J8" s="799"/>
      <c r="K8" s="799"/>
      <c r="L8" s="799"/>
      <c r="M8" s="799"/>
      <c r="N8" s="799"/>
      <c r="O8" s="799"/>
      <c r="P8" s="800"/>
      <c r="Q8" s="801">
        <v>3910</v>
      </c>
      <c r="R8" s="802"/>
      <c r="S8" s="802"/>
      <c r="T8" s="802"/>
      <c r="U8" s="802"/>
      <c r="V8" s="802">
        <v>1</v>
      </c>
      <c r="W8" s="802"/>
      <c r="X8" s="802"/>
      <c r="Y8" s="802"/>
      <c r="Z8" s="802"/>
      <c r="AA8" s="802">
        <v>3909</v>
      </c>
      <c r="AB8" s="802"/>
      <c r="AC8" s="802"/>
      <c r="AD8" s="802"/>
      <c r="AE8" s="803"/>
      <c r="AF8" s="804">
        <v>4</v>
      </c>
      <c r="AG8" s="805"/>
      <c r="AH8" s="805"/>
      <c r="AI8" s="805"/>
      <c r="AJ8" s="806"/>
      <c r="AK8" s="791" t="s">
        <v>592</v>
      </c>
      <c r="AL8" s="768"/>
      <c r="AM8" s="768"/>
      <c r="AN8" s="768"/>
      <c r="AO8" s="768"/>
      <c r="AP8" s="768" t="s">
        <v>592</v>
      </c>
      <c r="AQ8" s="768"/>
      <c r="AR8" s="768"/>
      <c r="AS8" s="768"/>
      <c r="AT8" s="768"/>
      <c r="AU8" s="792"/>
      <c r="AV8" s="792"/>
      <c r="AW8" s="792"/>
      <c r="AX8" s="792"/>
      <c r="AY8" s="793"/>
      <c r="AZ8" s="226"/>
      <c r="BA8" s="226"/>
      <c r="BB8" s="226"/>
      <c r="BC8" s="226"/>
      <c r="BD8" s="226"/>
      <c r="BE8" s="227"/>
      <c r="BF8" s="227"/>
      <c r="BG8" s="227"/>
      <c r="BH8" s="227"/>
      <c r="BI8" s="227"/>
      <c r="BJ8" s="227"/>
      <c r="BK8" s="227"/>
      <c r="BL8" s="227"/>
      <c r="BM8" s="227"/>
      <c r="BN8" s="227"/>
      <c r="BO8" s="227"/>
      <c r="BP8" s="227"/>
      <c r="BQ8" s="232">
        <v>2</v>
      </c>
      <c r="BR8" s="233" t="s">
        <v>611</v>
      </c>
      <c r="BS8" s="794" t="s">
        <v>608</v>
      </c>
      <c r="BT8" s="795"/>
      <c r="BU8" s="795"/>
      <c r="BV8" s="795"/>
      <c r="BW8" s="795"/>
      <c r="BX8" s="795"/>
      <c r="BY8" s="795"/>
      <c r="BZ8" s="795"/>
      <c r="CA8" s="795"/>
      <c r="CB8" s="795"/>
      <c r="CC8" s="795"/>
      <c r="CD8" s="795"/>
      <c r="CE8" s="795"/>
      <c r="CF8" s="795"/>
      <c r="CG8" s="796"/>
      <c r="CH8" s="788">
        <v>-81</v>
      </c>
      <c r="CI8" s="789"/>
      <c r="CJ8" s="789"/>
      <c r="CK8" s="789"/>
      <c r="CL8" s="790"/>
      <c r="CM8" s="788">
        <v>5220</v>
      </c>
      <c r="CN8" s="789"/>
      <c r="CO8" s="789"/>
      <c r="CP8" s="789"/>
      <c r="CQ8" s="790"/>
      <c r="CR8" s="788">
        <v>50</v>
      </c>
      <c r="CS8" s="789"/>
      <c r="CT8" s="789"/>
      <c r="CU8" s="789"/>
      <c r="CV8" s="790"/>
      <c r="CW8" s="788">
        <v>109</v>
      </c>
      <c r="CX8" s="789"/>
      <c r="CY8" s="789"/>
      <c r="CZ8" s="789"/>
      <c r="DA8" s="790"/>
      <c r="DB8" s="788" t="s">
        <v>612</v>
      </c>
      <c r="DC8" s="789"/>
      <c r="DD8" s="789"/>
      <c r="DE8" s="789"/>
      <c r="DF8" s="790"/>
      <c r="DG8" s="788" t="s">
        <v>612</v>
      </c>
      <c r="DH8" s="789"/>
      <c r="DI8" s="789"/>
      <c r="DJ8" s="789"/>
      <c r="DK8" s="790"/>
      <c r="DL8" s="788">
        <v>30</v>
      </c>
      <c r="DM8" s="789"/>
      <c r="DN8" s="789"/>
      <c r="DO8" s="789"/>
      <c r="DP8" s="790"/>
      <c r="DQ8" s="788">
        <v>3</v>
      </c>
      <c r="DR8" s="789"/>
      <c r="DS8" s="789"/>
      <c r="DT8" s="789"/>
      <c r="DU8" s="790"/>
      <c r="DV8" s="794"/>
      <c r="DW8" s="795"/>
      <c r="DX8" s="795"/>
      <c r="DY8" s="795"/>
      <c r="DZ8" s="797"/>
      <c r="EA8" s="228"/>
    </row>
    <row r="9" spans="1:131" s="229" customFormat="1" ht="26.25" customHeight="1" x14ac:dyDescent="0.2">
      <c r="A9" s="232">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791"/>
      <c r="AL9" s="768"/>
      <c r="AM9" s="768"/>
      <c r="AN9" s="768"/>
      <c r="AO9" s="768"/>
      <c r="AP9" s="768"/>
      <c r="AQ9" s="768"/>
      <c r="AR9" s="768"/>
      <c r="AS9" s="768"/>
      <c r="AT9" s="768"/>
      <c r="AU9" s="792"/>
      <c r="AV9" s="792"/>
      <c r="AW9" s="792"/>
      <c r="AX9" s="792"/>
      <c r="AY9" s="793"/>
      <c r="AZ9" s="226"/>
      <c r="BA9" s="226"/>
      <c r="BB9" s="226"/>
      <c r="BC9" s="226"/>
      <c r="BD9" s="226"/>
      <c r="BE9" s="227"/>
      <c r="BF9" s="227"/>
      <c r="BG9" s="227"/>
      <c r="BH9" s="227"/>
      <c r="BI9" s="227"/>
      <c r="BJ9" s="227"/>
      <c r="BK9" s="227"/>
      <c r="BL9" s="227"/>
      <c r="BM9" s="227"/>
      <c r="BN9" s="227"/>
      <c r="BO9" s="227"/>
      <c r="BP9" s="227"/>
      <c r="BQ9" s="232">
        <v>3</v>
      </c>
      <c r="BR9" s="233"/>
      <c r="BS9" s="794" t="s">
        <v>609</v>
      </c>
      <c r="BT9" s="795"/>
      <c r="BU9" s="795"/>
      <c r="BV9" s="795"/>
      <c r="BW9" s="795"/>
      <c r="BX9" s="795"/>
      <c r="BY9" s="795"/>
      <c r="BZ9" s="795"/>
      <c r="CA9" s="795"/>
      <c r="CB9" s="795"/>
      <c r="CC9" s="795"/>
      <c r="CD9" s="795"/>
      <c r="CE9" s="795"/>
      <c r="CF9" s="795"/>
      <c r="CG9" s="796"/>
      <c r="CH9" s="788">
        <v>0</v>
      </c>
      <c r="CI9" s="789"/>
      <c r="CJ9" s="789"/>
      <c r="CK9" s="789"/>
      <c r="CL9" s="790"/>
      <c r="CM9" s="788">
        <v>44</v>
      </c>
      <c r="CN9" s="789"/>
      <c r="CO9" s="789"/>
      <c r="CP9" s="789"/>
      <c r="CQ9" s="790"/>
      <c r="CR9" s="788">
        <v>5</v>
      </c>
      <c r="CS9" s="789"/>
      <c r="CT9" s="789"/>
      <c r="CU9" s="789"/>
      <c r="CV9" s="790"/>
      <c r="CW9" s="788" t="s">
        <v>612</v>
      </c>
      <c r="CX9" s="789"/>
      <c r="CY9" s="789"/>
      <c r="CZ9" s="789"/>
      <c r="DA9" s="790"/>
      <c r="DB9" s="788" t="s">
        <v>612</v>
      </c>
      <c r="DC9" s="789"/>
      <c r="DD9" s="789"/>
      <c r="DE9" s="789"/>
      <c r="DF9" s="790"/>
      <c r="DG9" s="788" t="s">
        <v>612</v>
      </c>
      <c r="DH9" s="789"/>
      <c r="DI9" s="789"/>
      <c r="DJ9" s="789"/>
      <c r="DK9" s="790"/>
      <c r="DL9" s="788" t="s">
        <v>612</v>
      </c>
      <c r="DM9" s="789"/>
      <c r="DN9" s="789"/>
      <c r="DO9" s="789"/>
      <c r="DP9" s="790"/>
      <c r="DQ9" s="788" t="s">
        <v>612</v>
      </c>
      <c r="DR9" s="789"/>
      <c r="DS9" s="789"/>
      <c r="DT9" s="789"/>
      <c r="DU9" s="790"/>
      <c r="DV9" s="794"/>
      <c r="DW9" s="795"/>
      <c r="DX9" s="795"/>
      <c r="DY9" s="795"/>
      <c r="DZ9" s="797"/>
      <c r="EA9" s="228"/>
    </row>
    <row r="10" spans="1:131" s="229" customFormat="1" ht="26.25" customHeight="1" x14ac:dyDescent="0.2">
      <c r="A10" s="232">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791"/>
      <c r="AL10" s="768"/>
      <c r="AM10" s="768"/>
      <c r="AN10" s="768"/>
      <c r="AO10" s="768"/>
      <c r="AP10" s="768"/>
      <c r="AQ10" s="768"/>
      <c r="AR10" s="768"/>
      <c r="AS10" s="768"/>
      <c r="AT10" s="768"/>
      <c r="AU10" s="792"/>
      <c r="AV10" s="792"/>
      <c r="AW10" s="792"/>
      <c r="AX10" s="792"/>
      <c r="AY10" s="793"/>
      <c r="AZ10" s="226"/>
      <c r="BA10" s="226"/>
      <c r="BB10" s="226"/>
      <c r="BC10" s="226"/>
      <c r="BD10" s="226"/>
      <c r="BE10" s="227"/>
      <c r="BF10" s="227"/>
      <c r="BG10" s="227"/>
      <c r="BH10" s="227"/>
      <c r="BI10" s="227"/>
      <c r="BJ10" s="227"/>
      <c r="BK10" s="227"/>
      <c r="BL10" s="227"/>
      <c r="BM10" s="227"/>
      <c r="BN10" s="227"/>
      <c r="BO10" s="227"/>
      <c r="BP10" s="227"/>
      <c r="BQ10" s="232">
        <v>4</v>
      </c>
      <c r="BR10" s="233"/>
      <c r="BS10" s="794" t="s">
        <v>610</v>
      </c>
      <c r="BT10" s="795"/>
      <c r="BU10" s="795"/>
      <c r="BV10" s="795"/>
      <c r="BW10" s="795"/>
      <c r="BX10" s="795"/>
      <c r="BY10" s="795"/>
      <c r="BZ10" s="795"/>
      <c r="CA10" s="795"/>
      <c r="CB10" s="795"/>
      <c r="CC10" s="795"/>
      <c r="CD10" s="795"/>
      <c r="CE10" s="795"/>
      <c r="CF10" s="795"/>
      <c r="CG10" s="796"/>
      <c r="CH10" s="788">
        <v>6</v>
      </c>
      <c r="CI10" s="789"/>
      <c r="CJ10" s="789"/>
      <c r="CK10" s="789"/>
      <c r="CL10" s="790"/>
      <c r="CM10" s="788">
        <v>48</v>
      </c>
      <c r="CN10" s="789"/>
      <c r="CO10" s="789"/>
      <c r="CP10" s="789"/>
      <c r="CQ10" s="790"/>
      <c r="CR10" s="788">
        <v>25</v>
      </c>
      <c r="CS10" s="789"/>
      <c r="CT10" s="789"/>
      <c r="CU10" s="789"/>
      <c r="CV10" s="790"/>
      <c r="CW10" s="788" t="s">
        <v>612</v>
      </c>
      <c r="CX10" s="789"/>
      <c r="CY10" s="789"/>
      <c r="CZ10" s="789"/>
      <c r="DA10" s="790"/>
      <c r="DB10" s="788" t="s">
        <v>612</v>
      </c>
      <c r="DC10" s="789"/>
      <c r="DD10" s="789"/>
      <c r="DE10" s="789"/>
      <c r="DF10" s="790"/>
      <c r="DG10" s="788" t="s">
        <v>612</v>
      </c>
      <c r="DH10" s="789"/>
      <c r="DI10" s="789"/>
      <c r="DJ10" s="789"/>
      <c r="DK10" s="790"/>
      <c r="DL10" s="788" t="s">
        <v>612</v>
      </c>
      <c r="DM10" s="789"/>
      <c r="DN10" s="789"/>
      <c r="DO10" s="789"/>
      <c r="DP10" s="790"/>
      <c r="DQ10" s="788" t="s">
        <v>612</v>
      </c>
      <c r="DR10" s="789"/>
      <c r="DS10" s="789"/>
      <c r="DT10" s="789"/>
      <c r="DU10" s="790"/>
      <c r="DV10" s="794"/>
      <c r="DW10" s="795"/>
      <c r="DX10" s="795"/>
      <c r="DY10" s="795"/>
      <c r="DZ10" s="797"/>
      <c r="EA10" s="228"/>
    </row>
    <row r="11" spans="1:131" s="229" customFormat="1" ht="26.25" customHeight="1" x14ac:dyDescent="0.2">
      <c r="A11" s="232">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791"/>
      <c r="AL11" s="768"/>
      <c r="AM11" s="768"/>
      <c r="AN11" s="768"/>
      <c r="AO11" s="768"/>
      <c r="AP11" s="768"/>
      <c r="AQ11" s="768"/>
      <c r="AR11" s="768"/>
      <c r="AS11" s="768"/>
      <c r="AT11" s="768"/>
      <c r="AU11" s="792"/>
      <c r="AV11" s="792"/>
      <c r="AW11" s="792"/>
      <c r="AX11" s="792"/>
      <c r="AY11" s="793"/>
      <c r="AZ11" s="226"/>
      <c r="BA11" s="226"/>
      <c r="BB11" s="226"/>
      <c r="BC11" s="226"/>
      <c r="BD11" s="226"/>
      <c r="BE11" s="227"/>
      <c r="BF11" s="227"/>
      <c r="BG11" s="227"/>
      <c r="BH11" s="227"/>
      <c r="BI11" s="227"/>
      <c r="BJ11" s="227"/>
      <c r="BK11" s="227"/>
      <c r="BL11" s="227"/>
      <c r="BM11" s="227"/>
      <c r="BN11" s="227"/>
      <c r="BO11" s="227"/>
      <c r="BP11" s="227"/>
      <c r="BQ11" s="232">
        <v>5</v>
      </c>
      <c r="BR11" s="233"/>
      <c r="BS11" s="794"/>
      <c r="BT11" s="795"/>
      <c r="BU11" s="795"/>
      <c r="BV11" s="795"/>
      <c r="BW11" s="795"/>
      <c r="BX11" s="795"/>
      <c r="BY11" s="795"/>
      <c r="BZ11" s="795"/>
      <c r="CA11" s="795"/>
      <c r="CB11" s="795"/>
      <c r="CC11" s="795"/>
      <c r="CD11" s="795"/>
      <c r="CE11" s="795"/>
      <c r="CF11" s="795"/>
      <c r="CG11" s="796"/>
      <c r="CH11" s="788"/>
      <c r="CI11" s="789"/>
      <c r="CJ11" s="789"/>
      <c r="CK11" s="789"/>
      <c r="CL11" s="790"/>
      <c r="CM11" s="788"/>
      <c r="CN11" s="789"/>
      <c r="CO11" s="789"/>
      <c r="CP11" s="789"/>
      <c r="CQ11" s="790"/>
      <c r="CR11" s="788"/>
      <c r="CS11" s="789"/>
      <c r="CT11" s="789"/>
      <c r="CU11" s="789"/>
      <c r="CV11" s="790"/>
      <c r="CW11" s="788"/>
      <c r="CX11" s="789"/>
      <c r="CY11" s="789"/>
      <c r="CZ11" s="789"/>
      <c r="DA11" s="790"/>
      <c r="DB11" s="788"/>
      <c r="DC11" s="789"/>
      <c r="DD11" s="789"/>
      <c r="DE11" s="789"/>
      <c r="DF11" s="790"/>
      <c r="DG11" s="788"/>
      <c r="DH11" s="789"/>
      <c r="DI11" s="789"/>
      <c r="DJ11" s="789"/>
      <c r="DK11" s="790"/>
      <c r="DL11" s="788"/>
      <c r="DM11" s="789"/>
      <c r="DN11" s="789"/>
      <c r="DO11" s="789"/>
      <c r="DP11" s="790"/>
      <c r="DQ11" s="788"/>
      <c r="DR11" s="789"/>
      <c r="DS11" s="789"/>
      <c r="DT11" s="789"/>
      <c r="DU11" s="790"/>
      <c r="DV11" s="794"/>
      <c r="DW11" s="795"/>
      <c r="DX11" s="795"/>
      <c r="DY11" s="795"/>
      <c r="DZ11" s="797"/>
      <c r="EA11" s="228"/>
    </row>
    <row r="12" spans="1:131" s="229" customFormat="1" ht="26.25" customHeight="1" x14ac:dyDescent="0.2">
      <c r="A12" s="232">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791"/>
      <c r="AL12" s="768"/>
      <c r="AM12" s="768"/>
      <c r="AN12" s="768"/>
      <c r="AO12" s="768"/>
      <c r="AP12" s="768"/>
      <c r="AQ12" s="768"/>
      <c r="AR12" s="768"/>
      <c r="AS12" s="768"/>
      <c r="AT12" s="768"/>
      <c r="AU12" s="792"/>
      <c r="AV12" s="792"/>
      <c r="AW12" s="792"/>
      <c r="AX12" s="792"/>
      <c r="AY12" s="793"/>
      <c r="AZ12" s="226"/>
      <c r="BA12" s="226"/>
      <c r="BB12" s="226"/>
      <c r="BC12" s="226"/>
      <c r="BD12" s="226"/>
      <c r="BE12" s="227"/>
      <c r="BF12" s="227"/>
      <c r="BG12" s="227"/>
      <c r="BH12" s="227"/>
      <c r="BI12" s="227"/>
      <c r="BJ12" s="227"/>
      <c r="BK12" s="227"/>
      <c r="BL12" s="227"/>
      <c r="BM12" s="227"/>
      <c r="BN12" s="227"/>
      <c r="BO12" s="227"/>
      <c r="BP12" s="227"/>
      <c r="BQ12" s="232">
        <v>6</v>
      </c>
      <c r="BR12" s="233"/>
      <c r="BS12" s="794"/>
      <c r="BT12" s="795"/>
      <c r="BU12" s="795"/>
      <c r="BV12" s="795"/>
      <c r="BW12" s="795"/>
      <c r="BX12" s="795"/>
      <c r="BY12" s="795"/>
      <c r="BZ12" s="795"/>
      <c r="CA12" s="795"/>
      <c r="CB12" s="795"/>
      <c r="CC12" s="795"/>
      <c r="CD12" s="795"/>
      <c r="CE12" s="795"/>
      <c r="CF12" s="795"/>
      <c r="CG12" s="796"/>
      <c r="CH12" s="788"/>
      <c r="CI12" s="789"/>
      <c r="CJ12" s="789"/>
      <c r="CK12" s="789"/>
      <c r="CL12" s="790"/>
      <c r="CM12" s="788"/>
      <c r="CN12" s="789"/>
      <c r="CO12" s="789"/>
      <c r="CP12" s="789"/>
      <c r="CQ12" s="790"/>
      <c r="CR12" s="788"/>
      <c r="CS12" s="789"/>
      <c r="CT12" s="789"/>
      <c r="CU12" s="789"/>
      <c r="CV12" s="790"/>
      <c r="CW12" s="788"/>
      <c r="CX12" s="789"/>
      <c r="CY12" s="789"/>
      <c r="CZ12" s="789"/>
      <c r="DA12" s="790"/>
      <c r="DB12" s="788"/>
      <c r="DC12" s="789"/>
      <c r="DD12" s="789"/>
      <c r="DE12" s="789"/>
      <c r="DF12" s="790"/>
      <c r="DG12" s="788"/>
      <c r="DH12" s="789"/>
      <c r="DI12" s="789"/>
      <c r="DJ12" s="789"/>
      <c r="DK12" s="790"/>
      <c r="DL12" s="788"/>
      <c r="DM12" s="789"/>
      <c r="DN12" s="789"/>
      <c r="DO12" s="789"/>
      <c r="DP12" s="790"/>
      <c r="DQ12" s="788"/>
      <c r="DR12" s="789"/>
      <c r="DS12" s="789"/>
      <c r="DT12" s="789"/>
      <c r="DU12" s="790"/>
      <c r="DV12" s="794"/>
      <c r="DW12" s="795"/>
      <c r="DX12" s="795"/>
      <c r="DY12" s="795"/>
      <c r="DZ12" s="797"/>
      <c r="EA12" s="228"/>
    </row>
    <row r="13" spans="1:131" s="229" customFormat="1" ht="26.25" customHeight="1" x14ac:dyDescent="0.2">
      <c r="A13" s="232">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791"/>
      <c r="AL13" s="768"/>
      <c r="AM13" s="768"/>
      <c r="AN13" s="768"/>
      <c r="AO13" s="768"/>
      <c r="AP13" s="768"/>
      <c r="AQ13" s="768"/>
      <c r="AR13" s="768"/>
      <c r="AS13" s="768"/>
      <c r="AT13" s="768"/>
      <c r="AU13" s="792"/>
      <c r="AV13" s="792"/>
      <c r="AW13" s="792"/>
      <c r="AX13" s="792"/>
      <c r="AY13" s="793"/>
      <c r="AZ13" s="226"/>
      <c r="BA13" s="226"/>
      <c r="BB13" s="226"/>
      <c r="BC13" s="226"/>
      <c r="BD13" s="226"/>
      <c r="BE13" s="227"/>
      <c r="BF13" s="227"/>
      <c r="BG13" s="227"/>
      <c r="BH13" s="227"/>
      <c r="BI13" s="227"/>
      <c r="BJ13" s="227"/>
      <c r="BK13" s="227"/>
      <c r="BL13" s="227"/>
      <c r="BM13" s="227"/>
      <c r="BN13" s="227"/>
      <c r="BO13" s="227"/>
      <c r="BP13" s="227"/>
      <c r="BQ13" s="232">
        <v>7</v>
      </c>
      <c r="BR13" s="233"/>
      <c r="BS13" s="794"/>
      <c r="BT13" s="795"/>
      <c r="BU13" s="795"/>
      <c r="BV13" s="795"/>
      <c r="BW13" s="795"/>
      <c r="BX13" s="795"/>
      <c r="BY13" s="795"/>
      <c r="BZ13" s="795"/>
      <c r="CA13" s="795"/>
      <c r="CB13" s="795"/>
      <c r="CC13" s="795"/>
      <c r="CD13" s="795"/>
      <c r="CE13" s="795"/>
      <c r="CF13" s="795"/>
      <c r="CG13" s="796"/>
      <c r="CH13" s="788"/>
      <c r="CI13" s="789"/>
      <c r="CJ13" s="789"/>
      <c r="CK13" s="789"/>
      <c r="CL13" s="790"/>
      <c r="CM13" s="788"/>
      <c r="CN13" s="789"/>
      <c r="CO13" s="789"/>
      <c r="CP13" s="789"/>
      <c r="CQ13" s="790"/>
      <c r="CR13" s="788"/>
      <c r="CS13" s="789"/>
      <c r="CT13" s="789"/>
      <c r="CU13" s="789"/>
      <c r="CV13" s="790"/>
      <c r="CW13" s="788"/>
      <c r="CX13" s="789"/>
      <c r="CY13" s="789"/>
      <c r="CZ13" s="789"/>
      <c r="DA13" s="790"/>
      <c r="DB13" s="788"/>
      <c r="DC13" s="789"/>
      <c r="DD13" s="789"/>
      <c r="DE13" s="789"/>
      <c r="DF13" s="790"/>
      <c r="DG13" s="788"/>
      <c r="DH13" s="789"/>
      <c r="DI13" s="789"/>
      <c r="DJ13" s="789"/>
      <c r="DK13" s="790"/>
      <c r="DL13" s="788"/>
      <c r="DM13" s="789"/>
      <c r="DN13" s="789"/>
      <c r="DO13" s="789"/>
      <c r="DP13" s="790"/>
      <c r="DQ13" s="788"/>
      <c r="DR13" s="789"/>
      <c r="DS13" s="789"/>
      <c r="DT13" s="789"/>
      <c r="DU13" s="790"/>
      <c r="DV13" s="794"/>
      <c r="DW13" s="795"/>
      <c r="DX13" s="795"/>
      <c r="DY13" s="795"/>
      <c r="DZ13" s="797"/>
      <c r="EA13" s="228"/>
    </row>
    <row r="14" spans="1:131" s="229" customFormat="1" ht="26.25" customHeight="1" x14ac:dyDescent="0.2">
      <c r="A14" s="232">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791"/>
      <c r="AL14" s="768"/>
      <c r="AM14" s="768"/>
      <c r="AN14" s="768"/>
      <c r="AO14" s="768"/>
      <c r="AP14" s="768"/>
      <c r="AQ14" s="768"/>
      <c r="AR14" s="768"/>
      <c r="AS14" s="768"/>
      <c r="AT14" s="768"/>
      <c r="AU14" s="792"/>
      <c r="AV14" s="792"/>
      <c r="AW14" s="792"/>
      <c r="AX14" s="792"/>
      <c r="AY14" s="793"/>
      <c r="AZ14" s="226"/>
      <c r="BA14" s="226"/>
      <c r="BB14" s="226"/>
      <c r="BC14" s="226"/>
      <c r="BD14" s="226"/>
      <c r="BE14" s="227"/>
      <c r="BF14" s="227"/>
      <c r="BG14" s="227"/>
      <c r="BH14" s="227"/>
      <c r="BI14" s="227"/>
      <c r="BJ14" s="227"/>
      <c r="BK14" s="227"/>
      <c r="BL14" s="227"/>
      <c r="BM14" s="227"/>
      <c r="BN14" s="227"/>
      <c r="BO14" s="227"/>
      <c r="BP14" s="227"/>
      <c r="BQ14" s="232">
        <v>8</v>
      </c>
      <c r="BR14" s="233"/>
      <c r="BS14" s="794"/>
      <c r="BT14" s="795"/>
      <c r="BU14" s="795"/>
      <c r="BV14" s="795"/>
      <c r="BW14" s="795"/>
      <c r="BX14" s="795"/>
      <c r="BY14" s="795"/>
      <c r="BZ14" s="795"/>
      <c r="CA14" s="795"/>
      <c r="CB14" s="795"/>
      <c r="CC14" s="795"/>
      <c r="CD14" s="795"/>
      <c r="CE14" s="795"/>
      <c r="CF14" s="795"/>
      <c r="CG14" s="796"/>
      <c r="CH14" s="788"/>
      <c r="CI14" s="789"/>
      <c r="CJ14" s="789"/>
      <c r="CK14" s="789"/>
      <c r="CL14" s="790"/>
      <c r="CM14" s="788"/>
      <c r="CN14" s="789"/>
      <c r="CO14" s="789"/>
      <c r="CP14" s="789"/>
      <c r="CQ14" s="790"/>
      <c r="CR14" s="788"/>
      <c r="CS14" s="789"/>
      <c r="CT14" s="789"/>
      <c r="CU14" s="789"/>
      <c r="CV14" s="790"/>
      <c r="CW14" s="788"/>
      <c r="CX14" s="789"/>
      <c r="CY14" s="789"/>
      <c r="CZ14" s="789"/>
      <c r="DA14" s="790"/>
      <c r="DB14" s="788"/>
      <c r="DC14" s="789"/>
      <c r="DD14" s="789"/>
      <c r="DE14" s="789"/>
      <c r="DF14" s="790"/>
      <c r="DG14" s="788"/>
      <c r="DH14" s="789"/>
      <c r="DI14" s="789"/>
      <c r="DJ14" s="789"/>
      <c r="DK14" s="790"/>
      <c r="DL14" s="788"/>
      <c r="DM14" s="789"/>
      <c r="DN14" s="789"/>
      <c r="DO14" s="789"/>
      <c r="DP14" s="790"/>
      <c r="DQ14" s="788"/>
      <c r="DR14" s="789"/>
      <c r="DS14" s="789"/>
      <c r="DT14" s="789"/>
      <c r="DU14" s="790"/>
      <c r="DV14" s="794"/>
      <c r="DW14" s="795"/>
      <c r="DX14" s="795"/>
      <c r="DY14" s="795"/>
      <c r="DZ14" s="797"/>
      <c r="EA14" s="228"/>
    </row>
    <row r="15" spans="1:131" s="229" customFormat="1" ht="26.25" customHeight="1" x14ac:dyDescent="0.2">
      <c r="A15" s="232">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791"/>
      <c r="AL15" s="768"/>
      <c r="AM15" s="768"/>
      <c r="AN15" s="768"/>
      <c r="AO15" s="768"/>
      <c r="AP15" s="768"/>
      <c r="AQ15" s="768"/>
      <c r="AR15" s="768"/>
      <c r="AS15" s="768"/>
      <c r="AT15" s="768"/>
      <c r="AU15" s="792"/>
      <c r="AV15" s="792"/>
      <c r="AW15" s="792"/>
      <c r="AX15" s="792"/>
      <c r="AY15" s="793"/>
      <c r="AZ15" s="226"/>
      <c r="BA15" s="226"/>
      <c r="BB15" s="226"/>
      <c r="BC15" s="226"/>
      <c r="BD15" s="226"/>
      <c r="BE15" s="227"/>
      <c r="BF15" s="227"/>
      <c r="BG15" s="227"/>
      <c r="BH15" s="227"/>
      <c r="BI15" s="227"/>
      <c r="BJ15" s="227"/>
      <c r="BK15" s="227"/>
      <c r="BL15" s="227"/>
      <c r="BM15" s="227"/>
      <c r="BN15" s="227"/>
      <c r="BO15" s="227"/>
      <c r="BP15" s="227"/>
      <c r="BQ15" s="232">
        <v>9</v>
      </c>
      <c r="BR15" s="233"/>
      <c r="BS15" s="794"/>
      <c r="BT15" s="795"/>
      <c r="BU15" s="795"/>
      <c r="BV15" s="795"/>
      <c r="BW15" s="795"/>
      <c r="BX15" s="795"/>
      <c r="BY15" s="795"/>
      <c r="BZ15" s="795"/>
      <c r="CA15" s="795"/>
      <c r="CB15" s="795"/>
      <c r="CC15" s="795"/>
      <c r="CD15" s="795"/>
      <c r="CE15" s="795"/>
      <c r="CF15" s="795"/>
      <c r="CG15" s="796"/>
      <c r="CH15" s="788"/>
      <c r="CI15" s="789"/>
      <c r="CJ15" s="789"/>
      <c r="CK15" s="789"/>
      <c r="CL15" s="790"/>
      <c r="CM15" s="788"/>
      <c r="CN15" s="789"/>
      <c r="CO15" s="789"/>
      <c r="CP15" s="789"/>
      <c r="CQ15" s="790"/>
      <c r="CR15" s="788"/>
      <c r="CS15" s="789"/>
      <c r="CT15" s="789"/>
      <c r="CU15" s="789"/>
      <c r="CV15" s="790"/>
      <c r="CW15" s="788"/>
      <c r="CX15" s="789"/>
      <c r="CY15" s="789"/>
      <c r="CZ15" s="789"/>
      <c r="DA15" s="790"/>
      <c r="DB15" s="788"/>
      <c r="DC15" s="789"/>
      <c r="DD15" s="789"/>
      <c r="DE15" s="789"/>
      <c r="DF15" s="790"/>
      <c r="DG15" s="788"/>
      <c r="DH15" s="789"/>
      <c r="DI15" s="789"/>
      <c r="DJ15" s="789"/>
      <c r="DK15" s="790"/>
      <c r="DL15" s="788"/>
      <c r="DM15" s="789"/>
      <c r="DN15" s="789"/>
      <c r="DO15" s="789"/>
      <c r="DP15" s="790"/>
      <c r="DQ15" s="788"/>
      <c r="DR15" s="789"/>
      <c r="DS15" s="789"/>
      <c r="DT15" s="789"/>
      <c r="DU15" s="790"/>
      <c r="DV15" s="794"/>
      <c r="DW15" s="795"/>
      <c r="DX15" s="795"/>
      <c r="DY15" s="795"/>
      <c r="DZ15" s="797"/>
      <c r="EA15" s="228"/>
    </row>
    <row r="16" spans="1:131" s="229" customFormat="1" ht="26.25" customHeight="1" x14ac:dyDescent="0.2">
      <c r="A16" s="232">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791"/>
      <c r="AL16" s="768"/>
      <c r="AM16" s="768"/>
      <c r="AN16" s="768"/>
      <c r="AO16" s="768"/>
      <c r="AP16" s="768"/>
      <c r="AQ16" s="768"/>
      <c r="AR16" s="768"/>
      <c r="AS16" s="768"/>
      <c r="AT16" s="768"/>
      <c r="AU16" s="792"/>
      <c r="AV16" s="792"/>
      <c r="AW16" s="792"/>
      <c r="AX16" s="792"/>
      <c r="AY16" s="793"/>
      <c r="AZ16" s="226"/>
      <c r="BA16" s="226"/>
      <c r="BB16" s="226"/>
      <c r="BC16" s="226"/>
      <c r="BD16" s="226"/>
      <c r="BE16" s="227"/>
      <c r="BF16" s="227"/>
      <c r="BG16" s="227"/>
      <c r="BH16" s="227"/>
      <c r="BI16" s="227"/>
      <c r="BJ16" s="227"/>
      <c r="BK16" s="227"/>
      <c r="BL16" s="227"/>
      <c r="BM16" s="227"/>
      <c r="BN16" s="227"/>
      <c r="BO16" s="227"/>
      <c r="BP16" s="227"/>
      <c r="BQ16" s="232">
        <v>10</v>
      </c>
      <c r="BR16" s="233"/>
      <c r="BS16" s="794"/>
      <c r="BT16" s="795"/>
      <c r="BU16" s="795"/>
      <c r="BV16" s="795"/>
      <c r="BW16" s="795"/>
      <c r="BX16" s="795"/>
      <c r="BY16" s="795"/>
      <c r="BZ16" s="795"/>
      <c r="CA16" s="795"/>
      <c r="CB16" s="795"/>
      <c r="CC16" s="795"/>
      <c r="CD16" s="795"/>
      <c r="CE16" s="795"/>
      <c r="CF16" s="795"/>
      <c r="CG16" s="796"/>
      <c r="CH16" s="788"/>
      <c r="CI16" s="789"/>
      <c r="CJ16" s="789"/>
      <c r="CK16" s="789"/>
      <c r="CL16" s="790"/>
      <c r="CM16" s="788"/>
      <c r="CN16" s="789"/>
      <c r="CO16" s="789"/>
      <c r="CP16" s="789"/>
      <c r="CQ16" s="790"/>
      <c r="CR16" s="788"/>
      <c r="CS16" s="789"/>
      <c r="CT16" s="789"/>
      <c r="CU16" s="789"/>
      <c r="CV16" s="790"/>
      <c r="CW16" s="788"/>
      <c r="CX16" s="789"/>
      <c r="CY16" s="789"/>
      <c r="CZ16" s="789"/>
      <c r="DA16" s="790"/>
      <c r="DB16" s="788"/>
      <c r="DC16" s="789"/>
      <c r="DD16" s="789"/>
      <c r="DE16" s="789"/>
      <c r="DF16" s="790"/>
      <c r="DG16" s="788"/>
      <c r="DH16" s="789"/>
      <c r="DI16" s="789"/>
      <c r="DJ16" s="789"/>
      <c r="DK16" s="790"/>
      <c r="DL16" s="788"/>
      <c r="DM16" s="789"/>
      <c r="DN16" s="789"/>
      <c r="DO16" s="789"/>
      <c r="DP16" s="790"/>
      <c r="DQ16" s="788"/>
      <c r="DR16" s="789"/>
      <c r="DS16" s="789"/>
      <c r="DT16" s="789"/>
      <c r="DU16" s="790"/>
      <c r="DV16" s="794"/>
      <c r="DW16" s="795"/>
      <c r="DX16" s="795"/>
      <c r="DY16" s="795"/>
      <c r="DZ16" s="797"/>
      <c r="EA16" s="228"/>
    </row>
    <row r="17" spans="1:131" s="229" customFormat="1" ht="26.25" customHeight="1" x14ac:dyDescent="0.2">
      <c r="A17" s="232">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791"/>
      <c r="AL17" s="768"/>
      <c r="AM17" s="768"/>
      <c r="AN17" s="768"/>
      <c r="AO17" s="768"/>
      <c r="AP17" s="768"/>
      <c r="AQ17" s="768"/>
      <c r="AR17" s="768"/>
      <c r="AS17" s="768"/>
      <c r="AT17" s="768"/>
      <c r="AU17" s="792"/>
      <c r="AV17" s="792"/>
      <c r="AW17" s="792"/>
      <c r="AX17" s="792"/>
      <c r="AY17" s="793"/>
      <c r="AZ17" s="226"/>
      <c r="BA17" s="226"/>
      <c r="BB17" s="226"/>
      <c r="BC17" s="226"/>
      <c r="BD17" s="226"/>
      <c r="BE17" s="227"/>
      <c r="BF17" s="227"/>
      <c r="BG17" s="227"/>
      <c r="BH17" s="227"/>
      <c r="BI17" s="227"/>
      <c r="BJ17" s="227"/>
      <c r="BK17" s="227"/>
      <c r="BL17" s="227"/>
      <c r="BM17" s="227"/>
      <c r="BN17" s="227"/>
      <c r="BO17" s="227"/>
      <c r="BP17" s="227"/>
      <c r="BQ17" s="232">
        <v>11</v>
      </c>
      <c r="BR17" s="233"/>
      <c r="BS17" s="794"/>
      <c r="BT17" s="795"/>
      <c r="BU17" s="795"/>
      <c r="BV17" s="795"/>
      <c r="BW17" s="795"/>
      <c r="BX17" s="795"/>
      <c r="BY17" s="795"/>
      <c r="BZ17" s="795"/>
      <c r="CA17" s="795"/>
      <c r="CB17" s="795"/>
      <c r="CC17" s="795"/>
      <c r="CD17" s="795"/>
      <c r="CE17" s="795"/>
      <c r="CF17" s="795"/>
      <c r="CG17" s="796"/>
      <c r="CH17" s="788"/>
      <c r="CI17" s="789"/>
      <c r="CJ17" s="789"/>
      <c r="CK17" s="789"/>
      <c r="CL17" s="790"/>
      <c r="CM17" s="788"/>
      <c r="CN17" s="789"/>
      <c r="CO17" s="789"/>
      <c r="CP17" s="789"/>
      <c r="CQ17" s="790"/>
      <c r="CR17" s="788"/>
      <c r="CS17" s="789"/>
      <c r="CT17" s="789"/>
      <c r="CU17" s="789"/>
      <c r="CV17" s="790"/>
      <c r="CW17" s="788"/>
      <c r="CX17" s="789"/>
      <c r="CY17" s="789"/>
      <c r="CZ17" s="789"/>
      <c r="DA17" s="790"/>
      <c r="DB17" s="788"/>
      <c r="DC17" s="789"/>
      <c r="DD17" s="789"/>
      <c r="DE17" s="789"/>
      <c r="DF17" s="790"/>
      <c r="DG17" s="788"/>
      <c r="DH17" s="789"/>
      <c r="DI17" s="789"/>
      <c r="DJ17" s="789"/>
      <c r="DK17" s="790"/>
      <c r="DL17" s="788"/>
      <c r="DM17" s="789"/>
      <c r="DN17" s="789"/>
      <c r="DO17" s="789"/>
      <c r="DP17" s="790"/>
      <c r="DQ17" s="788"/>
      <c r="DR17" s="789"/>
      <c r="DS17" s="789"/>
      <c r="DT17" s="789"/>
      <c r="DU17" s="790"/>
      <c r="DV17" s="794"/>
      <c r="DW17" s="795"/>
      <c r="DX17" s="795"/>
      <c r="DY17" s="795"/>
      <c r="DZ17" s="797"/>
      <c r="EA17" s="228"/>
    </row>
    <row r="18" spans="1:131" s="229" customFormat="1" ht="26.25" customHeight="1" x14ac:dyDescent="0.2">
      <c r="A18" s="232">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791"/>
      <c r="AL18" s="768"/>
      <c r="AM18" s="768"/>
      <c r="AN18" s="768"/>
      <c r="AO18" s="768"/>
      <c r="AP18" s="768"/>
      <c r="AQ18" s="768"/>
      <c r="AR18" s="768"/>
      <c r="AS18" s="768"/>
      <c r="AT18" s="768"/>
      <c r="AU18" s="792"/>
      <c r="AV18" s="792"/>
      <c r="AW18" s="792"/>
      <c r="AX18" s="792"/>
      <c r="AY18" s="793"/>
      <c r="AZ18" s="226"/>
      <c r="BA18" s="226"/>
      <c r="BB18" s="226"/>
      <c r="BC18" s="226"/>
      <c r="BD18" s="226"/>
      <c r="BE18" s="227"/>
      <c r="BF18" s="227"/>
      <c r="BG18" s="227"/>
      <c r="BH18" s="227"/>
      <c r="BI18" s="227"/>
      <c r="BJ18" s="227"/>
      <c r="BK18" s="227"/>
      <c r="BL18" s="227"/>
      <c r="BM18" s="227"/>
      <c r="BN18" s="227"/>
      <c r="BO18" s="227"/>
      <c r="BP18" s="227"/>
      <c r="BQ18" s="232">
        <v>12</v>
      </c>
      <c r="BR18" s="233"/>
      <c r="BS18" s="794"/>
      <c r="BT18" s="795"/>
      <c r="BU18" s="795"/>
      <c r="BV18" s="795"/>
      <c r="BW18" s="795"/>
      <c r="BX18" s="795"/>
      <c r="BY18" s="795"/>
      <c r="BZ18" s="795"/>
      <c r="CA18" s="795"/>
      <c r="CB18" s="795"/>
      <c r="CC18" s="795"/>
      <c r="CD18" s="795"/>
      <c r="CE18" s="795"/>
      <c r="CF18" s="795"/>
      <c r="CG18" s="796"/>
      <c r="CH18" s="788"/>
      <c r="CI18" s="789"/>
      <c r="CJ18" s="789"/>
      <c r="CK18" s="789"/>
      <c r="CL18" s="790"/>
      <c r="CM18" s="788"/>
      <c r="CN18" s="789"/>
      <c r="CO18" s="789"/>
      <c r="CP18" s="789"/>
      <c r="CQ18" s="790"/>
      <c r="CR18" s="788"/>
      <c r="CS18" s="789"/>
      <c r="CT18" s="789"/>
      <c r="CU18" s="789"/>
      <c r="CV18" s="790"/>
      <c r="CW18" s="788"/>
      <c r="CX18" s="789"/>
      <c r="CY18" s="789"/>
      <c r="CZ18" s="789"/>
      <c r="DA18" s="790"/>
      <c r="DB18" s="788"/>
      <c r="DC18" s="789"/>
      <c r="DD18" s="789"/>
      <c r="DE18" s="789"/>
      <c r="DF18" s="790"/>
      <c r="DG18" s="788"/>
      <c r="DH18" s="789"/>
      <c r="DI18" s="789"/>
      <c r="DJ18" s="789"/>
      <c r="DK18" s="790"/>
      <c r="DL18" s="788"/>
      <c r="DM18" s="789"/>
      <c r="DN18" s="789"/>
      <c r="DO18" s="789"/>
      <c r="DP18" s="790"/>
      <c r="DQ18" s="788"/>
      <c r="DR18" s="789"/>
      <c r="DS18" s="789"/>
      <c r="DT18" s="789"/>
      <c r="DU18" s="790"/>
      <c r="DV18" s="794"/>
      <c r="DW18" s="795"/>
      <c r="DX18" s="795"/>
      <c r="DY18" s="795"/>
      <c r="DZ18" s="797"/>
      <c r="EA18" s="228"/>
    </row>
    <row r="19" spans="1:131" s="229" customFormat="1" ht="26.25" customHeight="1" x14ac:dyDescent="0.2">
      <c r="A19" s="232">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791"/>
      <c r="AL19" s="768"/>
      <c r="AM19" s="768"/>
      <c r="AN19" s="768"/>
      <c r="AO19" s="768"/>
      <c r="AP19" s="768"/>
      <c r="AQ19" s="768"/>
      <c r="AR19" s="768"/>
      <c r="AS19" s="768"/>
      <c r="AT19" s="768"/>
      <c r="AU19" s="792"/>
      <c r="AV19" s="792"/>
      <c r="AW19" s="792"/>
      <c r="AX19" s="792"/>
      <c r="AY19" s="793"/>
      <c r="AZ19" s="226"/>
      <c r="BA19" s="226"/>
      <c r="BB19" s="226"/>
      <c r="BC19" s="226"/>
      <c r="BD19" s="226"/>
      <c r="BE19" s="227"/>
      <c r="BF19" s="227"/>
      <c r="BG19" s="227"/>
      <c r="BH19" s="227"/>
      <c r="BI19" s="227"/>
      <c r="BJ19" s="227"/>
      <c r="BK19" s="227"/>
      <c r="BL19" s="227"/>
      <c r="BM19" s="227"/>
      <c r="BN19" s="227"/>
      <c r="BO19" s="227"/>
      <c r="BP19" s="227"/>
      <c r="BQ19" s="232">
        <v>13</v>
      </c>
      <c r="BR19" s="233"/>
      <c r="BS19" s="794"/>
      <c r="BT19" s="795"/>
      <c r="BU19" s="795"/>
      <c r="BV19" s="795"/>
      <c r="BW19" s="795"/>
      <c r="BX19" s="795"/>
      <c r="BY19" s="795"/>
      <c r="BZ19" s="795"/>
      <c r="CA19" s="795"/>
      <c r="CB19" s="795"/>
      <c r="CC19" s="795"/>
      <c r="CD19" s="795"/>
      <c r="CE19" s="795"/>
      <c r="CF19" s="795"/>
      <c r="CG19" s="796"/>
      <c r="CH19" s="788"/>
      <c r="CI19" s="789"/>
      <c r="CJ19" s="789"/>
      <c r="CK19" s="789"/>
      <c r="CL19" s="790"/>
      <c r="CM19" s="788"/>
      <c r="CN19" s="789"/>
      <c r="CO19" s="789"/>
      <c r="CP19" s="789"/>
      <c r="CQ19" s="790"/>
      <c r="CR19" s="788"/>
      <c r="CS19" s="789"/>
      <c r="CT19" s="789"/>
      <c r="CU19" s="789"/>
      <c r="CV19" s="790"/>
      <c r="CW19" s="788"/>
      <c r="CX19" s="789"/>
      <c r="CY19" s="789"/>
      <c r="CZ19" s="789"/>
      <c r="DA19" s="790"/>
      <c r="DB19" s="788"/>
      <c r="DC19" s="789"/>
      <c r="DD19" s="789"/>
      <c r="DE19" s="789"/>
      <c r="DF19" s="790"/>
      <c r="DG19" s="788"/>
      <c r="DH19" s="789"/>
      <c r="DI19" s="789"/>
      <c r="DJ19" s="789"/>
      <c r="DK19" s="790"/>
      <c r="DL19" s="788"/>
      <c r="DM19" s="789"/>
      <c r="DN19" s="789"/>
      <c r="DO19" s="789"/>
      <c r="DP19" s="790"/>
      <c r="DQ19" s="788"/>
      <c r="DR19" s="789"/>
      <c r="DS19" s="789"/>
      <c r="DT19" s="789"/>
      <c r="DU19" s="790"/>
      <c r="DV19" s="794"/>
      <c r="DW19" s="795"/>
      <c r="DX19" s="795"/>
      <c r="DY19" s="795"/>
      <c r="DZ19" s="797"/>
      <c r="EA19" s="228"/>
    </row>
    <row r="20" spans="1:131" s="229" customFormat="1" ht="26.25" customHeight="1" x14ac:dyDescent="0.2">
      <c r="A20" s="232">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791"/>
      <c r="AL20" s="768"/>
      <c r="AM20" s="768"/>
      <c r="AN20" s="768"/>
      <c r="AO20" s="768"/>
      <c r="AP20" s="768"/>
      <c r="AQ20" s="768"/>
      <c r="AR20" s="768"/>
      <c r="AS20" s="768"/>
      <c r="AT20" s="768"/>
      <c r="AU20" s="792"/>
      <c r="AV20" s="792"/>
      <c r="AW20" s="792"/>
      <c r="AX20" s="792"/>
      <c r="AY20" s="793"/>
      <c r="AZ20" s="226"/>
      <c r="BA20" s="226"/>
      <c r="BB20" s="226"/>
      <c r="BC20" s="226"/>
      <c r="BD20" s="226"/>
      <c r="BE20" s="227"/>
      <c r="BF20" s="227"/>
      <c r="BG20" s="227"/>
      <c r="BH20" s="227"/>
      <c r="BI20" s="227"/>
      <c r="BJ20" s="227"/>
      <c r="BK20" s="227"/>
      <c r="BL20" s="227"/>
      <c r="BM20" s="227"/>
      <c r="BN20" s="227"/>
      <c r="BO20" s="227"/>
      <c r="BP20" s="227"/>
      <c r="BQ20" s="232">
        <v>14</v>
      </c>
      <c r="BR20" s="233"/>
      <c r="BS20" s="794"/>
      <c r="BT20" s="795"/>
      <c r="BU20" s="795"/>
      <c r="BV20" s="795"/>
      <c r="BW20" s="795"/>
      <c r="BX20" s="795"/>
      <c r="BY20" s="795"/>
      <c r="BZ20" s="795"/>
      <c r="CA20" s="795"/>
      <c r="CB20" s="795"/>
      <c r="CC20" s="795"/>
      <c r="CD20" s="795"/>
      <c r="CE20" s="795"/>
      <c r="CF20" s="795"/>
      <c r="CG20" s="796"/>
      <c r="CH20" s="788"/>
      <c r="CI20" s="789"/>
      <c r="CJ20" s="789"/>
      <c r="CK20" s="789"/>
      <c r="CL20" s="790"/>
      <c r="CM20" s="788"/>
      <c r="CN20" s="789"/>
      <c r="CO20" s="789"/>
      <c r="CP20" s="789"/>
      <c r="CQ20" s="790"/>
      <c r="CR20" s="788"/>
      <c r="CS20" s="789"/>
      <c r="CT20" s="789"/>
      <c r="CU20" s="789"/>
      <c r="CV20" s="790"/>
      <c r="CW20" s="788"/>
      <c r="CX20" s="789"/>
      <c r="CY20" s="789"/>
      <c r="CZ20" s="789"/>
      <c r="DA20" s="790"/>
      <c r="DB20" s="788"/>
      <c r="DC20" s="789"/>
      <c r="DD20" s="789"/>
      <c r="DE20" s="789"/>
      <c r="DF20" s="790"/>
      <c r="DG20" s="788"/>
      <c r="DH20" s="789"/>
      <c r="DI20" s="789"/>
      <c r="DJ20" s="789"/>
      <c r="DK20" s="790"/>
      <c r="DL20" s="788"/>
      <c r="DM20" s="789"/>
      <c r="DN20" s="789"/>
      <c r="DO20" s="789"/>
      <c r="DP20" s="790"/>
      <c r="DQ20" s="788"/>
      <c r="DR20" s="789"/>
      <c r="DS20" s="789"/>
      <c r="DT20" s="789"/>
      <c r="DU20" s="790"/>
      <c r="DV20" s="794"/>
      <c r="DW20" s="795"/>
      <c r="DX20" s="795"/>
      <c r="DY20" s="795"/>
      <c r="DZ20" s="797"/>
      <c r="EA20" s="228"/>
    </row>
    <row r="21" spans="1:131" s="229" customFormat="1" ht="26.25" customHeight="1" thickBot="1" x14ac:dyDescent="0.25">
      <c r="A21" s="232">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791"/>
      <c r="AL21" s="768"/>
      <c r="AM21" s="768"/>
      <c r="AN21" s="768"/>
      <c r="AO21" s="768"/>
      <c r="AP21" s="768"/>
      <c r="AQ21" s="768"/>
      <c r="AR21" s="768"/>
      <c r="AS21" s="768"/>
      <c r="AT21" s="768"/>
      <c r="AU21" s="792"/>
      <c r="AV21" s="792"/>
      <c r="AW21" s="792"/>
      <c r="AX21" s="792"/>
      <c r="AY21" s="793"/>
      <c r="AZ21" s="226"/>
      <c r="BA21" s="226"/>
      <c r="BB21" s="226"/>
      <c r="BC21" s="226"/>
      <c r="BD21" s="226"/>
      <c r="BE21" s="227"/>
      <c r="BF21" s="227"/>
      <c r="BG21" s="227"/>
      <c r="BH21" s="227"/>
      <c r="BI21" s="227"/>
      <c r="BJ21" s="227"/>
      <c r="BK21" s="227"/>
      <c r="BL21" s="227"/>
      <c r="BM21" s="227"/>
      <c r="BN21" s="227"/>
      <c r="BO21" s="227"/>
      <c r="BP21" s="227"/>
      <c r="BQ21" s="232">
        <v>15</v>
      </c>
      <c r="BR21" s="233"/>
      <c r="BS21" s="794"/>
      <c r="BT21" s="795"/>
      <c r="BU21" s="795"/>
      <c r="BV21" s="795"/>
      <c r="BW21" s="795"/>
      <c r="BX21" s="795"/>
      <c r="BY21" s="795"/>
      <c r="BZ21" s="795"/>
      <c r="CA21" s="795"/>
      <c r="CB21" s="795"/>
      <c r="CC21" s="795"/>
      <c r="CD21" s="795"/>
      <c r="CE21" s="795"/>
      <c r="CF21" s="795"/>
      <c r="CG21" s="796"/>
      <c r="CH21" s="788"/>
      <c r="CI21" s="789"/>
      <c r="CJ21" s="789"/>
      <c r="CK21" s="789"/>
      <c r="CL21" s="790"/>
      <c r="CM21" s="788"/>
      <c r="CN21" s="789"/>
      <c r="CO21" s="789"/>
      <c r="CP21" s="789"/>
      <c r="CQ21" s="790"/>
      <c r="CR21" s="788"/>
      <c r="CS21" s="789"/>
      <c r="CT21" s="789"/>
      <c r="CU21" s="789"/>
      <c r="CV21" s="790"/>
      <c r="CW21" s="788"/>
      <c r="CX21" s="789"/>
      <c r="CY21" s="789"/>
      <c r="CZ21" s="789"/>
      <c r="DA21" s="790"/>
      <c r="DB21" s="788"/>
      <c r="DC21" s="789"/>
      <c r="DD21" s="789"/>
      <c r="DE21" s="789"/>
      <c r="DF21" s="790"/>
      <c r="DG21" s="788"/>
      <c r="DH21" s="789"/>
      <c r="DI21" s="789"/>
      <c r="DJ21" s="789"/>
      <c r="DK21" s="790"/>
      <c r="DL21" s="788"/>
      <c r="DM21" s="789"/>
      <c r="DN21" s="789"/>
      <c r="DO21" s="789"/>
      <c r="DP21" s="790"/>
      <c r="DQ21" s="788"/>
      <c r="DR21" s="789"/>
      <c r="DS21" s="789"/>
      <c r="DT21" s="789"/>
      <c r="DU21" s="790"/>
      <c r="DV21" s="794"/>
      <c r="DW21" s="795"/>
      <c r="DX21" s="795"/>
      <c r="DY21" s="795"/>
      <c r="DZ21" s="797"/>
      <c r="EA21" s="228"/>
    </row>
    <row r="22" spans="1:131" s="229" customFormat="1" ht="26.25" customHeight="1" x14ac:dyDescent="0.2">
      <c r="A22" s="232">
        <v>16</v>
      </c>
      <c r="B22" s="798"/>
      <c r="C22" s="799"/>
      <c r="D22" s="799"/>
      <c r="E22" s="799"/>
      <c r="F22" s="799"/>
      <c r="G22" s="799"/>
      <c r="H22" s="799"/>
      <c r="I22" s="799"/>
      <c r="J22" s="799"/>
      <c r="K22" s="799"/>
      <c r="L22" s="799"/>
      <c r="M22" s="799"/>
      <c r="N22" s="799"/>
      <c r="O22" s="799"/>
      <c r="P22" s="800"/>
      <c r="Q22" s="818"/>
      <c r="R22" s="819"/>
      <c r="S22" s="819"/>
      <c r="T22" s="819"/>
      <c r="U22" s="819"/>
      <c r="V22" s="819"/>
      <c r="W22" s="819"/>
      <c r="X22" s="819"/>
      <c r="Y22" s="819"/>
      <c r="Z22" s="819"/>
      <c r="AA22" s="819"/>
      <c r="AB22" s="819"/>
      <c r="AC22" s="819"/>
      <c r="AD22" s="819"/>
      <c r="AE22" s="820"/>
      <c r="AF22" s="804"/>
      <c r="AG22" s="805"/>
      <c r="AH22" s="805"/>
      <c r="AI22" s="805"/>
      <c r="AJ22" s="806"/>
      <c r="AK22" s="821"/>
      <c r="AL22" s="822"/>
      <c r="AM22" s="822"/>
      <c r="AN22" s="822"/>
      <c r="AO22" s="822"/>
      <c r="AP22" s="822"/>
      <c r="AQ22" s="822"/>
      <c r="AR22" s="822"/>
      <c r="AS22" s="822"/>
      <c r="AT22" s="822"/>
      <c r="AU22" s="823"/>
      <c r="AV22" s="823"/>
      <c r="AW22" s="823"/>
      <c r="AX22" s="823"/>
      <c r="AY22" s="824"/>
      <c r="AZ22" s="825" t="s">
        <v>391</v>
      </c>
      <c r="BA22" s="825"/>
      <c r="BB22" s="825"/>
      <c r="BC22" s="825"/>
      <c r="BD22" s="826"/>
      <c r="BE22" s="227"/>
      <c r="BF22" s="227"/>
      <c r="BG22" s="227"/>
      <c r="BH22" s="227"/>
      <c r="BI22" s="227"/>
      <c r="BJ22" s="227"/>
      <c r="BK22" s="227"/>
      <c r="BL22" s="227"/>
      <c r="BM22" s="227"/>
      <c r="BN22" s="227"/>
      <c r="BO22" s="227"/>
      <c r="BP22" s="227"/>
      <c r="BQ22" s="232">
        <v>16</v>
      </c>
      <c r="BR22" s="233"/>
      <c r="BS22" s="794"/>
      <c r="BT22" s="795"/>
      <c r="BU22" s="795"/>
      <c r="BV22" s="795"/>
      <c r="BW22" s="795"/>
      <c r="BX22" s="795"/>
      <c r="BY22" s="795"/>
      <c r="BZ22" s="795"/>
      <c r="CA22" s="795"/>
      <c r="CB22" s="795"/>
      <c r="CC22" s="795"/>
      <c r="CD22" s="795"/>
      <c r="CE22" s="795"/>
      <c r="CF22" s="795"/>
      <c r="CG22" s="796"/>
      <c r="CH22" s="788"/>
      <c r="CI22" s="789"/>
      <c r="CJ22" s="789"/>
      <c r="CK22" s="789"/>
      <c r="CL22" s="790"/>
      <c r="CM22" s="788"/>
      <c r="CN22" s="789"/>
      <c r="CO22" s="789"/>
      <c r="CP22" s="789"/>
      <c r="CQ22" s="790"/>
      <c r="CR22" s="788"/>
      <c r="CS22" s="789"/>
      <c r="CT22" s="789"/>
      <c r="CU22" s="789"/>
      <c r="CV22" s="790"/>
      <c r="CW22" s="788"/>
      <c r="CX22" s="789"/>
      <c r="CY22" s="789"/>
      <c r="CZ22" s="789"/>
      <c r="DA22" s="790"/>
      <c r="DB22" s="788"/>
      <c r="DC22" s="789"/>
      <c r="DD22" s="789"/>
      <c r="DE22" s="789"/>
      <c r="DF22" s="790"/>
      <c r="DG22" s="788"/>
      <c r="DH22" s="789"/>
      <c r="DI22" s="789"/>
      <c r="DJ22" s="789"/>
      <c r="DK22" s="790"/>
      <c r="DL22" s="788"/>
      <c r="DM22" s="789"/>
      <c r="DN22" s="789"/>
      <c r="DO22" s="789"/>
      <c r="DP22" s="790"/>
      <c r="DQ22" s="788"/>
      <c r="DR22" s="789"/>
      <c r="DS22" s="789"/>
      <c r="DT22" s="789"/>
      <c r="DU22" s="790"/>
      <c r="DV22" s="794"/>
      <c r="DW22" s="795"/>
      <c r="DX22" s="795"/>
      <c r="DY22" s="795"/>
      <c r="DZ22" s="797"/>
      <c r="EA22" s="228"/>
    </row>
    <row r="23" spans="1:131" s="229" customFormat="1" ht="26.25" customHeight="1" thickBot="1" x14ac:dyDescent="0.25">
      <c r="A23" s="234" t="s">
        <v>392</v>
      </c>
      <c r="B23" s="808" t="s">
        <v>393</v>
      </c>
      <c r="C23" s="809"/>
      <c r="D23" s="809"/>
      <c r="E23" s="809"/>
      <c r="F23" s="809"/>
      <c r="G23" s="809"/>
      <c r="H23" s="809"/>
      <c r="I23" s="809"/>
      <c r="J23" s="809"/>
      <c r="K23" s="809"/>
      <c r="L23" s="809"/>
      <c r="M23" s="809"/>
      <c r="N23" s="809"/>
      <c r="O23" s="809"/>
      <c r="P23" s="810"/>
      <c r="Q23" s="811">
        <v>13842</v>
      </c>
      <c r="R23" s="812"/>
      <c r="S23" s="812"/>
      <c r="T23" s="812"/>
      <c r="U23" s="812"/>
      <c r="V23" s="812">
        <v>13201</v>
      </c>
      <c r="W23" s="812"/>
      <c r="X23" s="812"/>
      <c r="Y23" s="812"/>
      <c r="Z23" s="812"/>
      <c r="AA23" s="812">
        <v>641</v>
      </c>
      <c r="AB23" s="812"/>
      <c r="AC23" s="812"/>
      <c r="AD23" s="812"/>
      <c r="AE23" s="813"/>
      <c r="AF23" s="814">
        <v>589</v>
      </c>
      <c r="AG23" s="812"/>
      <c r="AH23" s="812"/>
      <c r="AI23" s="812"/>
      <c r="AJ23" s="815"/>
      <c r="AK23" s="816"/>
      <c r="AL23" s="817"/>
      <c r="AM23" s="817"/>
      <c r="AN23" s="817"/>
      <c r="AO23" s="817"/>
      <c r="AP23" s="812">
        <v>16016</v>
      </c>
      <c r="AQ23" s="812"/>
      <c r="AR23" s="812"/>
      <c r="AS23" s="812"/>
      <c r="AT23" s="812"/>
      <c r="AU23" s="828"/>
      <c r="AV23" s="828"/>
      <c r="AW23" s="828"/>
      <c r="AX23" s="828"/>
      <c r="AY23" s="829"/>
      <c r="AZ23" s="830" t="s">
        <v>394</v>
      </c>
      <c r="BA23" s="831"/>
      <c r="BB23" s="831"/>
      <c r="BC23" s="831"/>
      <c r="BD23" s="832"/>
      <c r="BE23" s="227"/>
      <c r="BF23" s="227"/>
      <c r="BG23" s="227"/>
      <c r="BH23" s="227"/>
      <c r="BI23" s="227"/>
      <c r="BJ23" s="227"/>
      <c r="BK23" s="227"/>
      <c r="BL23" s="227"/>
      <c r="BM23" s="227"/>
      <c r="BN23" s="227"/>
      <c r="BO23" s="227"/>
      <c r="BP23" s="227"/>
      <c r="BQ23" s="232">
        <v>17</v>
      </c>
      <c r="BR23" s="233"/>
      <c r="BS23" s="794"/>
      <c r="BT23" s="795"/>
      <c r="BU23" s="795"/>
      <c r="BV23" s="795"/>
      <c r="BW23" s="795"/>
      <c r="BX23" s="795"/>
      <c r="BY23" s="795"/>
      <c r="BZ23" s="795"/>
      <c r="CA23" s="795"/>
      <c r="CB23" s="795"/>
      <c r="CC23" s="795"/>
      <c r="CD23" s="795"/>
      <c r="CE23" s="795"/>
      <c r="CF23" s="795"/>
      <c r="CG23" s="796"/>
      <c r="CH23" s="788"/>
      <c r="CI23" s="789"/>
      <c r="CJ23" s="789"/>
      <c r="CK23" s="789"/>
      <c r="CL23" s="790"/>
      <c r="CM23" s="788"/>
      <c r="CN23" s="789"/>
      <c r="CO23" s="789"/>
      <c r="CP23" s="789"/>
      <c r="CQ23" s="790"/>
      <c r="CR23" s="788"/>
      <c r="CS23" s="789"/>
      <c r="CT23" s="789"/>
      <c r="CU23" s="789"/>
      <c r="CV23" s="790"/>
      <c r="CW23" s="788"/>
      <c r="CX23" s="789"/>
      <c r="CY23" s="789"/>
      <c r="CZ23" s="789"/>
      <c r="DA23" s="790"/>
      <c r="DB23" s="788"/>
      <c r="DC23" s="789"/>
      <c r="DD23" s="789"/>
      <c r="DE23" s="789"/>
      <c r="DF23" s="790"/>
      <c r="DG23" s="788"/>
      <c r="DH23" s="789"/>
      <c r="DI23" s="789"/>
      <c r="DJ23" s="789"/>
      <c r="DK23" s="790"/>
      <c r="DL23" s="788"/>
      <c r="DM23" s="789"/>
      <c r="DN23" s="789"/>
      <c r="DO23" s="789"/>
      <c r="DP23" s="790"/>
      <c r="DQ23" s="788"/>
      <c r="DR23" s="789"/>
      <c r="DS23" s="789"/>
      <c r="DT23" s="789"/>
      <c r="DU23" s="790"/>
      <c r="DV23" s="794"/>
      <c r="DW23" s="795"/>
      <c r="DX23" s="795"/>
      <c r="DY23" s="795"/>
      <c r="DZ23" s="797"/>
      <c r="EA23" s="228"/>
    </row>
    <row r="24" spans="1:131" s="229" customFormat="1" ht="26.25" customHeight="1" x14ac:dyDescent="0.2">
      <c r="A24" s="827" t="s">
        <v>395</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26"/>
      <c r="BA24" s="226"/>
      <c r="BB24" s="226"/>
      <c r="BC24" s="226"/>
      <c r="BD24" s="226"/>
      <c r="BE24" s="227"/>
      <c r="BF24" s="227"/>
      <c r="BG24" s="227"/>
      <c r="BH24" s="227"/>
      <c r="BI24" s="227"/>
      <c r="BJ24" s="227"/>
      <c r="BK24" s="227"/>
      <c r="BL24" s="227"/>
      <c r="BM24" s="227"/>
      <c r="BN24" s="227"/>
      <c r="BO24" s="227"/>
      <c r="BP24" s="227"/>
      <c r="BQ24" s="232">
        <v>18</v>
      </c>
      <c r="BR24" s="233"/>
      <c r="BS24" s="794"/>
      <c r="BT24" s="795"/>
      <c r="BU24" s="795"/>
      <c r="BV24" s="795"/>
      <c r="BW24" s="795"/>
      <c r="BX24" s="795"/>
      <c r="BY24" s="795"/>
      <c r="BZ24" s="795"/>
      <c r="CA24" s="795"/>
      <c r="CB24" s="795"/>
      <c r="CC24" s="795"/>
      <c r="CD24" s="795"/>
      <c r="CE24" s="795"/>
      <c r="CF24" s="795"/>
      <c r="CG24" s="796"/>
      <c r="CH24" s="788"/>
      <c r="CI24" s="789"/>
      <c r="CJ24" s="789"/>
      <c r="CK24" s="789"/>
      <c r="CL24" s="790"/>
      <c r="CM24" s="788"/>
      <c r="CN24" s="789"/>
      <c r="CO24" s="789"/>
      <c r="CP24" s="789"/>
      <c r="CQ24" s="790"/>
      <c r="CR24" s="788"/>
      <c r="CS24" s="789"/>
      <c r="CT24" s="789"/>
      <c r="CU24" s="789"/>
      <c r="CV24" s="790"/>
      <c r="CW24" s="788"/>
      <c r="CX24" s="789"/>
      <c r="CY24" s="789"/>
      <c r="CZ24" s="789"/>
      <c r="DA24" s="790"/>
      <c r="DB24" s="788"/>
      <c r="DC24" s="789"/>
      <c r="DD24" s="789"/>
      <c r="DE24" s="789"/>
      <c r="DF24" s="790"/>
      <c r="DG24" s="788"/>
      <c r="DH24" s="789"/>
      <c r="DI24" s="789"/>
      <c r="DJ24" s="789"/>
      <c r="DK24" s="790"/>
      <c r="DL24" s="788"/>
      <c r="DM24" s="789"/>
      <c r="DN24" s="789"/>
      <c r="DO24" s="789"/>
      <c r="DP24" s="790"/>
      <c r="DQ24" s="788"/>
      <c r="DR24" s="789"/>
      <c r="DS24" s="789"/>
      <c r="DT24" s="789"/>
      <c r="DU24" s="790"/>
      <c r="DV24" s="794"/>
      <c r="DW24" s="795"/>
      <c r="DX24" s="795"/>
      <c r="DY24" s="795"/>
      <c r="DZ24" s="797"/>
      <c r="EA24" s="228"/>
    </row>
    <row r="25" spans="1:131" ht="26.25" customHeight="1" thickBot="1" x14ac:dyDescent="0.25">
      <c r="A25" s="755" t="s">
        <v>396</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226"/>
      <c r="BK25" s="226"/>
      <c r="BL25" s="226"/>
      <c r="BM25" s="226"/>
      <c r="BN25" s="226"/>
      <c r="BO25" s="235"/>
      <c r="BP25" s="235"/>
      <c r="BQ25" s="232">
        <v>19</v>
      </c>
      <c r="BR25" s="233"/>
      <c r="BS25" s="794"/>
      <c r="BT25" s="795"/>
      <c r="BU25" s="795"/>
      <c r="BV25" s="795"/>
      <c r="BW25" s="795"/>
      <c r="BX25" s="795"/>
      <c r="BY25" s="795"/>
      <c r="BZ25" s="795"/>
      <c r="CA25" s="795"/>
      <c r="CB25" s="795"/>
      <c r="CC25" s="795"/>
      <c r="CD25" s="795"/>
      <c r="CE25" s="795"/>
      <c r="CF25" s="795"/>
      <c r="CG25" s="796"/>
      <c r="CH25" s="788"/>
      <c r="CI25" s="789"/>
      <c r="CJ25" s="789"/>
      <c r="CK25" s="789"/>
      <c r="CL25" s="790"/>
      <c r="CM25" s="788"/>
      <c r="CN25" s="789"/>
      <c r="CO25" s="789"/>
      <c r="CP25" s="789"/>
      <c r="CQ25" s="790"/>
      <c r="CR25" s="788"/>
      <c r="CS25" s="789"/>
      <c r="CT25" s="789"/>
      <c r="CU25" s="789"/>
      <c r="CV25" s="790"/>
      <c r="CW25" s="788"/>
      <c r="CX25" s="789"/>
      <c r="CY25" s="789"/>
      <c r="CZ25" s="789"/>
      <c r="DA25" s="790"/>
      <c r="DB25" s="788"/>
      <c r="DC25" s="789"/>
      <c r="DD25" s="789"/>
      <c r="DE25" s="789"/>
      <c r="DF25" s="790"/>
      <c r="DG25" s="788"/>
      <c r="DH25" s="789"/>
      <c r="DI25" s="789"/>
      <c r="DJ25" s="789"/>
      <c r="DK25" s="790"/>
      <c r="DL25" s="788"/>
      <c r="DM25" s="789"/>
      <c r="DN25" s="789"/>
      <c r="DO25" s="789"/>
      <c r="DP25" s="790"/>
      <c r="DQ25" s="788"/>
      <c r="DR25" s="789"/>
      <c r="DS25" s="789"/>
      <c r="DT25" s="789"/>
      <c r="DU25" s="790"/>
      <c r="DV25" s="794"/>
      <c r="DW25" s="795"/>
      <c r="DX25" s="795"/>
      <c r="DY25" s="795"/>
      <c r="DZ25" s="797"/>
      <c r="EA25" s="224"/>
    </row>
    <row r="26" spans="1:131" ht="26.25" customHeight="1" x14ac:dyDescent="0.2">
      <c r="A26" s="745" t="s">
        <v>372</v>
      </c>
      <c r="B26" s="746"/>
      <c r="C26" s="746"/>
      <c r="D26" s="746"/>
      <c r="E26" s="746"/>
      <c r="F26" s="746"/>
      <c r="G26" s="746"/>
      <c r="H26" s="746"/>
      <c r="I26" s="746"/>
      <c r="J26" s="746"/>
      <c r="K26" s="746"/>
      <c r="L26" s="746"/>
      <c r="M26" s="746"/>
      <c r="N26" s="746"/>
      <c r="O26" s="746"/>
      <c r="P26" s="747"/>
      <c r="Q26" s="741" t="s">
        <v>397</v>
      </c>
      <c r="R26" s="737"/>
      <c r="S26" s="737"/>
      <c r="T26" s="737"/>
      <c r="U26" s="738"/>
      <c r="V26" s="741" t="s">
        <v>398</v>
      </c>
      <c r="W26" s="737"/>
      <c r="X26" s="737"/>
      <c r="Y26" s="737"/>
      <c r="Z26" s="738"/>
      <c r="AA26" s="741" t="s">
        <v>399</v>
      </c>
      <c r="AB26" s="737"/>
      <c r="AC26" s="737"/>
      <c r="AD26" s="737"/>
      <c r="AE26" s="737"/>
      <c r="AF26" s="833" t="s">
        <v>400</v>
      </c>
      <c r="AG26" s="834"/>
      <c r="AH26" s="834"/>
      <c r="AI26" s="834"/>
      <c r="AJ26" s="835"/>
      <c r="AK26" s="737" t="s">
        <v>401</v>
      </c>
      <c r="AL26" s="737"/>
      <c r="AM26" s="737"/>
      <c r="AN26" s="737"/>
      <c r="AO26" s="738"/>
      <c r="AP26" s="741" t="s">
        <v>402</v>
      </c>
      <c r="AQ26" s="737"/>
      <c r="AR26" s="737"/>
      <c r="AS26" s="737"/>
      <c r="AT26" s="738"/>
      <c r="AU26" s="741" t="s">
        <v>403</v>
      </c>
      <c r="AV26" s="737"/>
      <c r="AW26" s="737"/>
      <c r="AX26" s="737"/>
      <c r="AY26" s="738"/>
      <c r="AZ26" s="741" t="s">
        <v>404</v>
      </c>
      <c r="BA26" s="737"/>
      <c r="BB26" s="737"/>
      <c r="BC26" s="737"/>
      <c r="BD26" s="738"/>
      <c r="BE26" s="741" t="s">
        <v>379</v>
      </c>
      <c r="BF26" s="737"/>
      <c r="BG26" s="737"/>
      <c r="BH26" s="737"/>
      <c r="BI26" s="743"/>
      <c r="BJ26" s="226"/>
      <c r="BK26" s="226"/>
      <c r="BL26" s="226"/>
      <c r="BM26" s="226"/>
      <c r="BN26" s="226"/>
      <c r="BO26" s="235"/>
      <c r="BP26" s="235"/>
      <c r="BQ26" s="232">
        <v>20</v>
      </c>
      <c r="BR26" s="233"/>
      <c r="BS26" s="794"/>
      <c r="BT26" s="795"/>
      <c r="BU26" s="795"/>
      <c r="BV26" s="795"/>
      <c r="BW26" s="795"/>
      <c r="BX26" s="795"/>
      <c r="BY26" s="795"/>
      <c r="BZ26" s="795"/>
      <c r="CA26" s="795"/>
      <c r="CB26" s="795"/>
      <c r="CC26" s="795"/>
      <c r="CD26" s="795"/>
      <c r="CE26" s="795"/>
      <c r="CF26" s="795"/>
      <c r="CG26" s="796"/>
      <c r="CH26" s="788"/>
      <c r="CI26" s="789"/>
      <c r="CJ26" s="789"/>
      <c r="CK26" s="789"/>
      <c r="CL26" s="790"/>
      <c r="CM26" s="788"/>
      <c r="CN26" s="789"/>
      <c r="CO26" s="789"/>
      <c r="CP26" s="789"/>
      <c r="CQ26" s="790"/>
      <c r="CR26" s="788"/>
      <c r="CS26" s="789"/>
      <c r="CT26" s="789"/>
      <c r="CU26" s="789"/>
      <c r="CV26" s="790"/>
      <c r="CW26" s="788"/>
      <c r="CX26" s="789"/>
      <c r="CY26" s="789"/>
      <c r="CZ26" s="789"/>
      <c r="DA26" s="790"/>
      <c r="DB26" s="788"/>
      <c r="DC26" s="789"/>
      <c r="DD26" s="789"/>
      <c r="DE26" s="789"/>
      <c r="DF26" s="790"/>
      <c r="DG26" s="788"/>
      <c r="DH26" s="789"/>
      <c r="DI26" s="789"/>
      <c r="DJ26" s="789"/>
      <c r="DK26" s="790"/>
      <c r="DL26" s="788"/>
      <c r="DM26" s="789"/>
      <c r="DN26" s="789"/>
      <c r="DO26" s="789"/>
      <c r="DP26" s="790"/>
      <c r="DQ26" s="788"/>
      <c r="DR26" s="789"/>
      <c r="DS26" s="789"/>
      <c r="DT26" s="789"/>
      <c r="DU26" s="790"/>
      <c r="DV26" s="794"/>
      <c r="DW26" s="795"/>
      <c r="DX26" s="795"/>
      <c r="DY26" s="795"/>
      <c r="DZ26" s="797"/>
      <c r="EA26" s="224"/>
    </row>
    <row r="27" spans="1:131" ht="26.25" customHeight="1" thickBot="1" x14ac:dyDescent="0.25">
      <c r="A27" s="748"/>
      <c r="B27" s="749"/>
      <c r="C27" s="749"/>
      <c r="D27" s="749"/>
      <c r="E27" s="749"/>
      <c r="F27" s="749"/>
      <c r="G27" s="749"/>
      <c r="H27" s="749"/>
      <c r="I27" s="749"/>
      <c r="J27" s="749"/>
      <c r="K27" s="749"/>
      <c r="L27" s="749"/>
      <c r="M27" s="749"/>
      <c r="N27" s="749"/>
      <c r="O27" s="749"/>
      <c r="P27" s="750"/>
      <c r="Q27" s="742"/>
      <c r="R27" s="739"/>
      <c r="S27" s="739"/>
      <c r="T27" s="739"/>
      <c r="U27" s="740"/>
      <c r="V27" s="742"/>
      <c r="W27" s="739"/>
      <c r="X27" s="739"/>
      <c r="Y27" s="739"/>
      <c r="Z27" s="740"/>
      <c r="AA27" s="742"/>
      <c r="AB27" s="739"/>
      <c r="AC27" s="739"/>
      <c r="AD27" s="739"/>
      <c r="AE27" s="739"/>
      <c r="AF27" s="836"/>
      <c r="AG27" s="837"/>
      <c r="AH27" s="837"/>
      <c r="AI27" s="837"/>
      <c r="AJ27" s="838"/>
      <c r="AK27" s="739"/>
      <c r="AL27" s="739"/>
      <c r="AM27" s="739"/>
      <c r="AN27" s="739"/>
      <c r="AO27" s="740"/>
      <c r="AP27" s="742"/>
      <c r="AQ27" s="739"/>
      <c r="AR27" s="739"/>
      <c r="AS27" s="739"/>
      <c r="AT27" s="740"/>
      <c r="AU27" s="742"/>
      <c r="AV27" s="739"/>
      <c r="AW27" s="739"/>
      <c r="AX27" s="739"/>
      <c r="AY27" s="740"/>
      <c r="AZ27" s="742"/>
      <c r="BA27" s="739"/>
      <c r="BB27" s="739"/>
      <c r="BC27" s="739"/>
      <c r="BD27" s="740"/>
      <c r="BE27" s="742"/>
      <c r="BF27" s="739"/>
      <c r="BG27" s="739"/>
      <c r="BH27" s="739"/>
      <c r="BI27" s="744"/>
      <c r="BJ27" s="226"/>
      <c r="BK27" s="226"/>
      <c r="BL27" s="226"/>
      <c r="BM27" s="226"/>
      <c r="BN27" s="226"/>
      <c r="BO27" s="235"/>
      <c r="BP27" s="235"/>
      <c r="BQ27" s="232">
        <v>21</v>
      </c>
      <c r="BR27" s="233"/>
      <c r="BS27" s="794"/>
      <c r="BT27" s="795"/>
      <c r="BU27" s="795"/>
      <c r="BV27" s="795"/>
      <c r="BW27" s="795"/>
      <c r="BX27" s="795"/>
      <c r="BY27" s="795"/>
      <c r="BZ27" s="795"/>
      <c r="CA27" s="795"/>
      <c r="CB27" s="795"/>
      <c r="CC27" s="795"/>
      <c r="CD27" s="795"/>
      <c r="CE27" s="795"/>
      <c r="CF27" s="795"/>
      <c r="CG27" s="796"/>
      <c r="CH27" s="788"/>
      <c r="CI27" s="789"/>
      <c r="CJ27" s="789"/>
      <c r="CK27" s="789"/>
      <c r="CL27" s="790"/>
      <c r="CM27" s="788"/>
      <c r="CN27" s="789"/>
      <c r="CO27" s="789"/>
      <c r="CP27" s="789"/>
      <c r="CQ27" s="790"/>
      <c r="CR27" s="788"/>
      <c r="CS27" s="789"/>
      <c r="CT27" s="789"/>
      <c r="CU27" s="789"/>
      <c r="CV27" s="790"/>
      <c r="CW27" s="788"/>
      <c r="CX27" s="789"/>
      <c r="CY27" s="789"/>
      <c r="CZ27" s="789"/>
      <c r="DA27" s="790"/>
      <c r="DB27" s="788"/>
      <c r="DC27" s="789"/>
      <c r="DD27" s="789"/>
      <c r="DE27" s="789"/>
      <c r="DF27" s="790"/>
      <c r="DG27" s="788"/>
      <c r="DH27" s="789"/>
      <c r="DI27" s="789"/>
      <c r="DJ27" s="789"/>
      <c r="DK27" s="790"/>
      <c r="DL27" s="788"/>
      <c r="DM27" s="789"/>
      <c r="DN27" s="789"/>
      <c r="DO27" s="789"/>
      <c r="DP27" s="790"/>
      <c r="DQ27" s="788"/>
      <c r="DR27" s="789"/>
      <c r="DS27" s="789"/>
      <c r="DT27" s="789"/>
      <c r="DU27" s="790"/>
      <c r="DV27" s="794"/>
      <c r="DW27" s="795"/>
      <c r="DX27" s="795"/>
      <c r="DY27" s="795"/>
      <c r="DZ27" s="797"/>
      <c r="EA27" s="224"/>
    </row>
    <row r="28" spans="1:131" ht="26.25" customHeight="1" thickTop="1" x14ac:dyDescent="0.2">
      <c r="A28" s="236">
        <v>1</v>
      </c>
      <c r="B28" s="772" t="s">
        <v>405</v>
      </c>
      <c r="C28" s="773"/>
      <c r="D28" s="773"/>
      <c r="E28" s="773"/>
      <c r="F28" s="773"/>
      <c r="G28" s="773"/>
      <c r="H28" s="773"/>
      <c r="I28" s="773"/>
      <c r="J28" s="773"/>
      <c r="K28" s="773"/>
      <c r="L28" s="773"/>
      <c r="M28" s="773"/>
      <c r="N28" s="773"/>
      <c r="O28" s="773"/>
      <c r="P28" s="774"/>
      <c r="Q28" s="841">
        <v>2830</v>
      </c>
      <c r="R28" s="842"/>
      <c r="S28" s="842"/>
      <c r="T28" s="842"/>
      <c r="U28" s="842"/>
      <c r="V28" s="842">
        <v>2826</v>
      </c>
      <c r="W28" s="842"/>
      <c r="X28" s="842"/>
      <c r="Y28" s="842"/>
      <c r="Z28" s="842"/>
      <c r="AA28" s="842">
        <v>5</v>
      </c>
      <c r="AB28" s="842"/>
      <c r="AC28" s="842"/>
      <c r="AD28" s="842"/>
      <c r="AE28" s="843"/>
      <c r="AF28" s="844">
        <v>5</v>
      </c>
      <c r="AG28" s="842"/>
      <c r="AH28" s="842"/>
      <c r="AI28" s="842"/>
      <c r="AJ28" s="845"/>
      <c r="AK28" s="846">
        <v>306</v>
      </c>
      <c r="AL28" s="847"/>
      <c r="AM28" s="847"/>
      <c r="AN28" s="847"/>
      <c r="AO28" s="847"/>
      <c r="AP28" s="847" t="s">
        <v>592</v>
      </c>
      <c r="AQ28" s="847"/>
      <c r="AR28" s="847"/>
      <c r="AS28" s="847"/>
      <c r="AT28" s="847"/>
      <c r="AU28" s="847" t="s">
        <v>592</v>
      </c>
      <c r="AV28" s="847"/>
      <c r="AW28" s="847"/>
      <c r="AX28" s="847"/>
      <c r="AY28" s="847"/>
      <c r="AZ28" s="848" t="s">
        <v>592</v>
      </c>
      <c r="BA28" s="848"/>
      <c r="BB28" s="848"/>
      <c r="BC28" s="848"/>
      <c r="BD28" s="848"/>
      <c r="BE28" s="839"/>
      <c r="BF28" s="839"/>
      <c r="BG28" s="839"/>
      <c r="BH28" s="839"/>
      <c r="BI28" s="840"/>
      <c r="BJ28" s="226"/>
      <c r="BK28" s="226"/>
      <c r="BL28" s="226"/>
      <c r="BM28" s="226"/>
      <c r="BN28" s="226"/>
      <c r="BO28" s="235"/>
      <c r="BP28" s="235"/>
      <c r="BQ28" s="232">
        <v>22</v>
      </c>
      <c r="BR28" s="233"/>
      <c r="BS28" s="794"/>
      <c r="BT28" s="795"/>
      <c r="BU28" s="795"/>
      <c r="BV28" s="795"/>
      <c r="BW28" s="795"/>
      <c r="BX28" s="795"/>
      <c r="BY28" s="795"/>
      <c r="BZ28" s="795"/>
      <c r="CA28" s="795"/>
      <c r="CB28" s="795"/>
      <c r="CC28" s="795"/>
      <c r="CD28" s="795"/>
      <c r="CE28" s="795"/>
      <c r="CF28" s="795"/>
      <c r="CG28" s="796"/>
      <c r="CH28" s="788"/>
      <c r="CI28" s="789"/>
      <c r="CJ28" s="789"/>
      <c r="CK28" s="789"/>
      <c r="CL28" s="790"/>
      <c r="CM28" s="788"/>
      <c r="CN28" s="789"/>
      <c r="CO28" s="789"/>
      <c r="CP28" s="789"/>
      <c r="CQ28" s="790"/>
      <c r="CR28" s="788"/>
      <c r="CS28" s="789"/>
      <c r="CT28" s="789"/>
      <c r="CU28" s="789"/>
      <c r="CV28" s="790"/>
      <c r="CW28" s="788"/>
      <c r="CX28" s="789"/>
      <c r="CY28" s="789"/>
      <c r="CZ28" s="789"/>
      <c r="DA28" s="790"/>
      <c r="DB28" s="788"/>
      <c r="DC28" s="789"/>
      <c r="DD28" s="789"/>
      <c r="DE28" s="789"/>
      <c r="DF28" s="790"/>
      <c r="DG28" s="788"/>
      <c r="DH28" s="789"/>
      <c r="DI28" s="789"/>
      <c r="DJ28" s="789"/>
      <c r="DK28" s="790"/>
      <c r="DL28" s="788"/>
      <c r="DM28" s="789"/>
      <c r="DN28" s="789"/>
      <c r="DO28" s="789"/>
      <c r="DP28" s="790"/>
      <c r="DQ28" s="788"/>
      <c r="DR28" s="789"/>
      <c r="DS28" s="789"/>
      <c r="DT28" s="789"/>
      <c r="DU28" s="790"/>
      <c r="DV28" s="794"/>
      <c r="DW28" s="795"/>
      <c r="DX28" s="795"/>
      <c r="DY28" s="795"/>
      <c r="DZ28" s="797"/>
      <c r="EA28" s="224"/>
    </row>
    <row r="29" spans="1:131" ht="26.25" customHeight="1" x14ac:dyDescent="0.2">
      <c r="A29" s="236">
        <v>2</v>
      </c>
      <c r="B29" s="798" t="s">
        <v>406</v>
      </c>
      <c r="C29" s="799"/>
      <c r="D29" s="799"/>
      <c r="E29" s="799"/>
      <c r="F29" s="799"/>
      <c r="G29" s="799"/>
      <c r="H29" s="799"/>
      <c r="I29" s="799"/>
      <c r="J29" s="799"/>
      <c r="K29" s="799"/>
      <c r="L29" s="799"/>
      <c r="M29" s="799"/>
      <c r="N29" s="799"/>
      <c r="O29" s="799"/>
      <c r="P29" s="800"/>
      <c r="Q29" s="801">
        <v>11</v>
      </c>
      <c r="R29" s="802"/>
      <c r="S29" s="802"/>
      <c r="T29" s="802"/>
      <c r="U29" s="802"/>
      <c r="V29" s="802">
        <v>11</v>
      </c>
      <c r="W29" s="802"/>
      <c r="X29" s="802"/>
      <c r="Y29" s="802"/>
      <c r="Z29" s="802"/>
      <c r="AA29" s="802" t="s">
        <v>592</v>
      </c>
      <c r="AB29" s="802"/>
      <c r="AC29" s="802"/>
      <c r="AD29" s="802"/>
      <c r="AE29" s="803"/>
      <c r="AF29" s="804" t="s">
        <v>407</v>
      </c>
      <c r="AG29" s="805"/>
      <c r="AH29" s="805"/>
      <c r="AI29" s="805"/>
      <c r="AJ29" s="806"/>
      <c r="AK29" s="853">
        <v>11</v>
      </c>
      <c r="AL29" s="849"/>
      <c r="AM29" s="849"/>
      <c r="AN29" s="849"/>
      <c r="AO29" s="849"/>
      <c r="AP29" s="849" t="s">
        <v>592</v>
      </c>
      <c r="AQ29" s="849"/>
      <c r="AR29" s="849"/>
      <c r="AS29" s="849"/>
      <c r="AT29" s="849"/>
      <c r="AU29" s="849" t="s">
        <v>592</v>
      </c>
      <c r="AV29" s="849"/>
      <c r="AW29" s="849"/>
      <c r="AX29" s="849"/>
      <c r="AY29" s="849"/>
      <c r="AZ29" s="850" t="s">
        <v>592</v>
      </c>
      <c r="BA29" s="850"/>
      <c r="BB29" s="850"/>
      <c r="BC29" s="850"/>
      <c r="BD29" s="850"/>
      <c r="BE29" s="851"/>
      <c r="BF29" s="851"/>
      <c r="BG29" s="851"/>
      <c r="BH29" s="851"/>
      <c r="BI29" s="852"/>
      <c r="BJ29" s="226"/>
      <c r="BK29" s="226"/>
      <c r="BL29" s="226"/>
      <c r="BM29" s="226"/>
      <c r="BN29" s="226"/>
      <c r="BO29" s="235"/>
      <c r="BP29" s="235"/>
      <c r="BQ29" s="232">
        <v>23</v>
      </c>
      <c r="BR29" s="233"/>
      <c r="BS29" s="794"/>
      <c r="BT29" s="795"/>
      <c r="BU29" s="795"/>
      <c r="BV29" s="795"/>
      <c r="BW29" s="795"/>
      <c r="BX29" s="795"/>
      <c r="BY29" s="795"/>
      <c r="BZ29" s="795"/>
      <c r="CA29" s="795"/>
      <c r="CB29" s="795"/>
      <c r="CC29" s="795"/>
      <c r="CD29" s="795"/>
      <c r="CE29" s="795"/>
      <c r="CF29" s="795"/>
      <c r="CG29" s="796"/>
      <c r="CH29" s="788"/>
      <c r="CI29" s="789"/>
      <c r="CJ29" s="789"/>
      <c r="CK29" s="789"/>
      <c r="CL29" s="790"/>
      <c r="CM29" s="788"/>
      <c r="CN29" s="789"/>
      <c r="CO29" s="789"/>
      <c r="CP29" s="789"/>
      <c r="CQ29" s="790"/>
      <c r="CR29" s="788"/>
      <c r="CS29" s="789"/>
      <c r="CT29" s="789"/>
      <c r="CU29" s="789"/>
      <c r="CV29" s="790"/>
      <c r="CW29" s="788"/>
      <c r="CX29" s="789"/>
      <c r="CY29" s="789"/>
      <c r="CZ29" s="789"/>
      <c r="DA29" s="790"/>
      <c r="DB29" s="788"/>
      <c r="DC29" s="789"/>
      <c r="DD29" s="789"/>
      <c r="DE29" s="789"/>
      <c r="DF29" s="790"/>
      <c r="DG29" s="788"/>
      <c r="DH29" s="789"/>
      <c r="DI29" s="789"/>
      <c r="DJ29" s="789"/>
      <c r="DK29" s="790"/>
      <c r="DL29" s="788"/>
      <c r="DM29" s="789"/>
      <c r="DN29" s="789"/>
      <c r="DO29" s="789"/>
      <c r="DP29" s="790"/>
      <c r="DQ29" s="788"/>
      <c r="DR29" s="789"/>
      <c r="DS29" s="789"/>
      <c r="DT29" s="789"/>
      <c r="DU29" s="790"/>
      <c r="DV29" s="794"/>
      <c r="DW29" s="795"/>
      <c r="DX29" s="795"/>
      <c r="DY29" s="795"/>
      <c r="DZ29" s="797"/>
      <c r="EA29" s="224"/>
    </row>
    <row r="30" spans="1:131" ht="26.25" customHeight="1" x14ac:dyDescent="0.2">
      <c r="A30" s="236">
        <v>3</v>
      </c>
      <c r="B30" s="798" t="s">
        <v>408</v>
      </c>
      <c r="C30" s="799"/>
      <c r="D30" s="799"/>
      <c r="E30" s="799"/>
      <c r="F30" s="799"/>
      <c r="G30" s="799"/>
      <c r="H30" s="799"/>
      <c r="I30" s="799"/>
      <c r="J30" s="799"/>
      <c r="K30" s="799"/>
      <c r="L30" s="799"/>
      <c r="M30" s="799"/>
      <c r="N30" s="799"/>
      <c r="O30" s="799"/>
      <c r="P30" s="800"/>
      <c r="Q30" s="801">
        <v>6</v>
      </c>
      <c r="R30" s="802"/>
      <c r="S30" s="802"/>
      <c r="T30" s="802"/>
      <c r="U30" s="802"/>
      <c r="V30" s="802">
        <v>6</v>
      </c>
      <c r="W30" s="802"/>
      <c r="X30" s="802"/>
      <c r="Y30" s="802"/>
      <c r="Z30" s="802"/>
      <c r="AA30" s="802" t="s">
        <v>592</v>
      </c>
      <c r="AB30" s="802"/>
      <c r="AC30" s="802"/>
      <c r="AD30" s="802"/>
      <c r="AE30" s="803"/>
      <c r="AF30" s="804" t="s">
        <v>409</v>
      </c>
      <c r="AG30" s="805"/>
      <c r="AH30" s="805"/>
      <c r="AI30" s="805"/>
      <c r="AJ30" s="806"/>
      <c r="AK30" s="853">
        <v>6</v>
      </c>
      <c r="AL30" s="849"/>
      <c r="AM30" s="849"/>
      <c r="AN30" s="849"/>
      <c r="AO30" s="849"/>
      <c r="AP30" s="849" t="s">
        <v>592</v>
      </c>
      <c r="AQ30" s="849"/>
      <c r="AR30" s="849"/>
      <c r="AS30" s="849"/>
      <c r="AT30" s="849"/>
      <c r="AU30" s="849" t="s">
        <v>592</v>
      </c>
      <c r="AV30" s="849"/>
      <c r="AW30" s="849"/>
      <c r="AX30" s="849"/>
      <c r="AY30" s="849"/>
      <c r="AZ30" s="850" t="s">
        <v>592</v>
      </c>
      <c r="BA30" s="850"/>
      <c r="BB30" s="850"/>
      <c r="BC30" s="850"/>
      <c r="BD30" s="850"/>
      <c r="BE30" s="851"/>
      <c r="BF30" s="851"/>
      <c r="BG30" s="851"/>
      <c r="BH30" s="851"/>
      <c r="BI30" s="852"/>
      <c r="BJ30" s="226"/>
      <c r="BK30" s="226"/>
      <c r="BL30" s="226"/>
      <c r="BM30" s="226"/>
      <c r="BN30" s="226"/>
      <c r="BO30" s="235"/>
      <c r="BP30" s="235"/>
      <c r="BQ30" s="232">
        <v>24</v>
      </c>
      <c r="BR30" s="233"/>
      <c r="BS30" s="794"/>
      <c r="BT30" s="795"/>
      <c r="BU30" s="795"/>
      <c r="BV30" s="795"/>
      <c r="BW30" s="795"/>
      <c r="BX30" s="795"/>
      <c r="BY30" s="795"/>
      <c r="BZ30" s="795"/>
      <c r="CA30" s="795"/>
      <c r="CB30" s="795"/>
      <c r="CC30" s="795"/>
      <c r="CD30" s="795"/>
      <c r="CE30" s="795"/>
      <c r="CF30" s="795"/>
      <c r="CG30" s="796"/>
      <c r="CH30" s="788"/>
      <c r="CI30" s="789"/>
      <c r="CJ30" s="789"/>
      <c r="CK30" s="789"/>
      <c r="CL30" s="790"/>
      <c r="CM30" s="788"/>
      <c r="CN30" s="789"/>
      <c r="CO30" s="789"/>
      <c r="CP30" s="789"/>
      <c r="CQ30" s="790"/>
      <c r="CR30" s="788"/>
      <c r="CS30" s="789"/>
      <c r="CT30" s="789"/>
      <c r="CU30" s="789"/>
      <c r="CV30" s="790"/>
      <c r="CW30" s="788"/>
      <c r="CX30" s="789"/>
      <c r="CY30" s="789"/>
      <c r="CZ30" s="789"/>
      <c r="DA30" s="790"/>
      <c r="DB30" s="788"/>
      <c r="DC30" s="789"/>
      <c r="DD30" s="789"/>
      <c r="DE30" s="789"/>
      <c r="DF30" s="790"/>
      <c r="DG30" s="788"/>
      <c r="DH30" s="789"/>
      <c r="DI30" s="789"/>
      <c r="DJ30" s="789"/>
      <c r="DK30" s="790"/>
      <c r="DL30" s="788"/>
      <c r="DM30" s="789"/>
      <c r="DN30" s="789"/>
      <c r="DO30" s="789"/>
      <c r="DP30" s="790"/>
      <c r="DQ30" s="788"/>
      <c r="DR30" s="789"/>
      <c r="DS30" s="789"/>
      <c r="DT30" s="789"/>
      <c r="DU30" s="790"/>
      <c r="DV30" s="794"/>
      <c r="DW30" s="795"/>
      <c r="DX30" s="795"/>
      <c r="DY30" s="795"/>
      <c r="DZ30" s="797"/>
      <c r="EA30" s="224"/>
    </row>
    <row r="31" spans="1:131" ht="26.25" customHeight="1" x14ac:dyDescent="0.2">
      <c r="A31" s="236">
        <v>4</v>
      </c>
      <c r="B31" s="798" t="s">
        <v>410</v>
      </c>
      <c r="C31" s="799"/>
      <c r="D31" s="799"/>
      <c r="E31" s="799"/>
      <c r="F31" s="799"/>
      <c r="G31" s="799"/>
      <c r="H31" s="799"/>
      <c r="I31" s="799"/>
      <c r="J31" s="799"/>
      <c r="K31" s="799"/>
      <c r="L31" s="799"/>
      <c r="M31" s="799"/>
      <c r="N31" s="799"/>
      <c r="O31" s="799"/>
      <c r="P31" s="800"/>
      <c r="Q31" s="801">
        <v>26</v>
      </c>
      <c r="R31" s="802"/>
      <c r="S31" s="802"/>
      <c r="T31" s="802"/>
      <c r="U31" s="802"/>
      <c r="V31" s="802">
        <v>26</v>
      </c>
      <c r="W31" s="802"/>
      <c r="X31" s="802"/>
      <c r="Y31" s="802"/>
      <c r="Z31" s="802"/>
      <c r="AA31" s="802" t="s">
        <v>592</v>
      </c>
      <c r="AB31" s="802"/>
      <c r="AC31" s="802"/>
      <c r="AD31" s="802"/>
      <c r="AE31" s="803"/>
      <c r="AF31" s="804" t="s">
        <v>411</v>
      </c>
      <c r="AG31" s="805"/>
      <c r="AH31" s="805"/>
      <c r="AI31" s="805"/>
      <c r="AJ31" s="806"/>
      <c r="AK31" s="853">
        <v>26</v>
      </c>
      <c r="AL31" s="849"/>
      <c r="AM31" s="849"/>
      <c r="AN31" s="849"/>
      <c r="AO31" s="849"/>
      <c r="AP31" s="849" t="s">
        <v>592</v>
      </c>
      <c r="AQ31" s="849"/>
      <c r="AR31" s="849"/>
      <c r="AS31" s="849"/>
      <c r="AT31" s="849"/>
      <c r="AU31" s="849" t="s">
        <v>592</v>
      </c>
      <c r="AV31" s="849"/>
      <c r="AW31" s="849"/>
      <c r="AX31" s="849"/>
      <c r="AY31" s="849"/>
      <c r="AZ31" s="850" t="s">
        <v>592</v>
      </c>
      <c r="BA31" s="850"/>
      <c r="BB31" s="850"/>
      <c r="BC31" s="850"/>
      <c r="BD31" s="850"/>
      <c r="BE31" s="851"/>
      <c r="BF31" s="851"/>
      <c r="BG31" s="851"/>
      <c r="BH31" s="851"/>
      <c r="BI31" s="852"/>
      <c r="BJ31" s="226"/>
      <c r="BK31" s="226"/>
      <c r="BL31" s="226"/>
      <c r="BM31" s="226"/>
      <c r="BN31" s="226"/>
      <c r="BO31" s="235"/>
      <c r="BP31" s="235"/>
      <c r="BQ31" s="232">
        <v>25</v>
      </c>
      <c r="BR31" s="233"/>
      <c r="BS31" s="794"/>
      <c r="BT31" s="795"/>
      <c r="BU31" s="795"/>
      <c r="BV31" s="795"/>
      <c r="BW31" s="795"/>
      <c r="BX31" s="795"/>
      <c r="BY31" s="795"/>
      <c r="BZ31" s="795"/>
      <c r="CA31" s="795"/>
      <c r="CB31" s="795"/>
      <c r="CC31" s="795"/>
      <c r="CD31" s="795"/>
      <c r="CE31" s="795"/>
      <c r="CF31" s="795"/>
      <c r="CG31" s="796"/>
      <c r="CH31" s="788"/>
      <c r="CI31" s="789"/>
      <c r="CJ31" s="789"/>
      <c r="CK31" s="789"/>
      <c r="CL31" s="790"/>
      <c r="CM31" s="788"/>
      <c r="CN31" s="789"/>
      <c r="CO31" s="789"/>
      <c r="CP31" s="789"/>
      <c r="CQ31" s="790"/>
      <c r="CR31" s="788"/>
      <c r="CS31" s="789"/>
      <c r="CT31" s="789"/>
      <c r="CU31" s="789"/>
      <c r="CV31" s="790"/>
      <c r="CW31" s="788"/>
      <c r="CX31" s="789"/>
      <c r="CY31" s="789"/>
      <c r="CZ31" s="789"/>
      <c r="DA31" s="790"/>
      <c r="DB31" s="788"/>
      <c r="DC31" s="789"/>
      <c r="DD31" s="789"/>
      <c r="DE31" s="789"/>
      <c r="DF31" s="790"/>
      <c r="DG31" s="788"/>
      <c r="DH31" s="789"/>
      <c r="DI31" s="789"/>
      <c r="DJ31" s="789"/>
      <c r="DK31" s="790"/>
      <c r="DL31" s="788"/>
      <c r="DM31" s="789"/>
      <c r="DN31" s="789"/>
      <c r="DO31" s="789"/>
      <c r="DP31" s="790"/>
      <c r="DQ31" s="788"/>
      <c r="DR31" s="789"/>
      <c r="DS31" s="789"/>
      <c r="DT31" s="789"/>
      <c r="DU31" s="790"/>
      <c r="DV31" s="794"/>
      <c r="DW31" s="795"/>
      <c r="DX31" s="795"/>
      <c r="DY31" s="795"/>
      <c r="DZ31" s="797"/>
      <c r="EA31" s="224"/>
    </row>
    <row r="32" spans="1:131" ht="26.25" customHeight="1" x14ac:dyDescent="0.2">
      <c r="A32" s="236">
        <v>5</v>
      </c>
      <c r="B32" s="798" t="s">
        <v>412</v>
      </c>
      <c r="C32" s="799"/>
      <c r="D32" s="799"/>
      <c r="E32" s="799"/>
      <c r="F32" s="799"/>
      <c r="G32" s="799"/>
      <c r="H32" s="799"/>
      <c r="I32" s="799"/>
      <c r="J32" s="799"/>
      <c r="K32" s="799"/>
      <c r="L32" s="799"/>
      <c r="M32" s="799"/>
      <c r="N32" s="799"/>
      <c r="O32" s="799"/>
      <c r="P32" s="800"/>
      <c r="Q32" s="801">
        <v>3244</v>
      </c>
      <c r="R32" s="802"/>
      <c r="S32" s="802"/>
      <c r="T32" s="802"/>
      <c r="U32" s="802"/>
      <c r="V32" s="802">
        <v>3133</v>
      </c>
      <c r="W32" s="802"/>
      <c r="X32" s="802"/>
      <c r="Y32" s="802"/>
      <c r="Z32" s="802"/>
      <c r="AA32" s="802">
        <v>111</v>
      </c>
      <c r="AB32" s="802"/>
      <c r="AC32" s="802"/>
      <c r="AD32" s="802"/>
      <c r="AE32" s="803"/>
      <c r="AF32" s="804">
        <v>111</v>
      </c>
      <c r="AG32" s="805"/>
      <c r="AH32" s="805"/>
      <c r="AI32" s="805"/>
      <c r="AJ32" s="806"/>
      <c r="AK32" s="853">
        <v>510</v>
      </c>
      <c r="AL32" s="849"/>
      <c r="AM32" s="849"/>
      <c r="AN32" s="849"/>
      <c r="AO32" s="849"/>
      <c r="AP32" s="849" t="s">
        <v>592</v>
      </c>
      <c r="AQ32" s="849"/>
      <c r="AR32" s="849"/>
      <c r="AS32" s="849"/>
      <c r="AT32" s="849"/>
      <c r="AU32" s="849" t="s">
        <v>592</v>
      </c>
      <c r="AV32" s="849"/>
      <c r="AW32" s="849"/>
      <c r="AX32" s="849"/>
      <c r="AY32" s="849"/>
      <c r="AZ32" s="850" t="s">
        <v>592</v>
      </c>
      <c r="BA32" s="850"/>
      <c r="BB32" s="850"/>
      <c r="BC32" s="850"/>
      <c r="BD32" s="850"/>
      <c r="BE32" s="851"/>
      <c r="BF32" s="851"/>
      <c r="BG32" s="851"/>
      <c r="BH32" s="851"/>
      <c r="BI32" s="852"/>
      <c r="BJ32" s="226"/>
      <c r="BK32" s="226"/>
      <c r="BL32" s="226"/>
      <c r="BM32" s="226"/>
      <c r="BN32" s="226"/>
      <c r="BO32" s="235"/>
      <c r="BP32" s="235"/>
      <c r="BQ32" s="232">
        <v>26</v>
      </c>
      <c r="BR32" s="233"/>
      <c r="BS32" s="794"/>
      <c r="BT32" s="795"/>
      <c r="BU32" s="795"/>
      <c r="BV32" s="795"/>
      <c r="BW32" s="795"/>
      <c r="BX32" s="795"/>
      <c r="BY32" s="795"/>
      <c r="BZ32" s="795"/>
      <c r="CA32" s="795"/>
      <c r="CB32" s="795"/>
      <c r="CC32" s="795"/>
      <c r="CD32" s="795"/>
      <c r="CE32" s="795"/>
      <c r="CF32" s="795"/>
      <c r="CG32" s="796"/>
      <c r="CH32" s="788"/>
      <c r="CI32" s="789"/>
      <c r="CJ32" s="789"/>
      <c r="CK32" s="789"/>
      <c r="CL32" s="790"/>
      <c r="CM32" s="788"/>
      <c r="CN32" s="789"/>
      <c r="CO32" s="789"/>
      <c r="CP32" s="789"/>
      <c r="CQ32" s="790"/>
      <c r="CR32" s="788"/>
      <c r="CS32" s="789"/>
      <c r="CT32" s="789"/>
      <c r="CU32" s="789"/>
      <c r="CV32" s="790"/>
      <c r="CW32" s="788"/>
      <c r="CX32" s="789"/>
      <c r="CY32" s="789"/>
      <c r="CZ32" s="789"/>
      <c r="DA32" s="790"/>
      <c r="DB32" s="788"/>
      <c r="DC32" s="789"/>
      <c r="DD32" s="789"/>
      <c r="DE32" s="789"/>
      <c r="DF32" s="790"/>
      <c r="DG32" s="788"/>
      <c r="DH32" s="789"/>
      <c r="DI32" s="789"/>
      <c r="DJ32" s="789"/>
      <c r="DK32" s="790"/>
      <c r="DL32" s="788"/>
      <c r="DM32" s="789"/>
      <c r="DN32" s="789"/>
      <c r="DO32" s="789"/>
      <c r="DP32" s="790"/>
      <c r="DQ32" s="788"/>
      <c r="DR32" s="789"/>
      <c r="DS32" s="789"/>
      <c r="DT32" s="789"/>
      <c r="DU32" s="790"/>
      <c r="DV32" s="794"/>
      <c r="DW32" s="795"/>
      <c r="DX32" s="795"/>
      <c r="DY32" s="795"/>
      <c r="DZ32" s="797"/>
      <c r="EA32" s="224"/>
    </row>
    <row r="33" spans="1:131" ht="26.25" customHeight="1" x14ac:dyDescent="0.2">
      <c r="A33" s="236">
        <v>6</v>
      </c>
      <c r="B33" s="798" t="s">
        <v>413</v>
      </c>
      <c r="C33" s="799"/>
      <c r="D33" s="799"/>
      <c r="E33" s="799"/>
      <c r="F33" s="799"/>
      <c r="G33" s="799"/>
      <c r="H33" s="799"/>
      <c r="I33" s="799"/>
      <c r="J33" s="799"/>
      <c r="K33" s="799"/>
      <c r="L33" s="799"/>
      <c r="M33" s="799"/>
      <c r="N33" s="799"/>
      <c r="O33" s="799"/>
      <c r="P33" s="800"/>
      <c r="Q33" s="801">
        <v>712</v>
      </c>
      <c r="R33" s="802"/>
      <c r="S33" s="802"/>
      <c r="T33" s="802"/>
      <c r="U33" s="802"/>
      <c r="V33" s="802">
        <v>705</v>
      </c>
      <c r="W33" s="802"/>
      <c r="X33" s="802"/>
      <c r="Y33" s="802"/>
      <c r="Z33" s="802"/>
      <c r="AA33" s="802">
        <v>7</v>
      </c>
      <c r="AB33" s="802"/>
      <c r="AC33" s="802"/>
      <c r="AD33" s="802"/>
      <c r="AE33" s="803"/>
      <c r="AF33" s="804">
        <v>7</v>
      </c>
      <c r="AG33" s="805"/>
      <c r="AH33" s="805"/>
      <c r="AI33" s="805"/>
      <c r="AJ33" s="806"/>
      <c r="AK33" s="853">
        <v>429</v>
      </c>
      <c r="AL33" s="849"/>
      <c r="AM33" s="849"/>
      <c r="AN33" s="849"/>
      <c r="AO33" s="849"/>
      <c r="AP33" s="849" t="s">
        <v>592</v>
      </c>
      <c r="AQ33" s="849"/>
      <c r="AR33" s="849"/>
      <c r="AS33" s="849"/>
      <c r="AT33" s="849"/>
      <c r="AU33" s="849" t="s">
        <v>592</v>
      </c>
      <c r="AV33" s="849"/>
      <c r="AW33" s="849"/>
      <c r="AX33" s="849"/>
      <c r="AY33" s="849"/>
      <c r="AZ33" s="850" t="s">
        <v>592</v>
      </c>
      <c r="BA33" s="850"/>
      <c r="BB33" s="850"/>
      <c r="BC33" s="850"/>
      <c r="BD33" s="850"/>
      <c r="BE33" s="851"/>
      <c r="BF33" s="851"/>
      <c r="BG33" s="851"/>
      <c r="BH33" s="851"/>
      <c r="BI33" s="852"/>
      <c r="BJ33" s="226"/>
      <c r="BK33" s="226"/>
      <c r="BL33" s="226"/>
      <c r="BM33" s="226"/>
      <c r="BN33" s="226"/>
      <c r="BO33" s="235"/>
      <c r="BP33" s="235"/>
      <c r="BQ33" s="232">
        <v>27</v>
      </c>
      <c r="BR33" s="233"/>
      <c r="BS33" s="794"/>
      <c r="BT33" s="795"/>
      <c r="BU33" s="795"/>
      <c r="BV33" s="795"/>
      <c r="BW33" s="795"/>
      <c r="BX33" s="795"/>
      <c r="BY33" s="795"/>
      <c r="BZ33" s="795"/>
      <c r="CA33" s="795"/>
      <c r="CB33" s="795"/>
      <c r="CC33" s="795"/>
      <c r="CD33" s="795"/>
      <c r="CE33" s="795"/>
      <c r="CF33" s="795"/>
      <c r="CG33" s="796"/>
      <c r="CH33" s="788"/>
      <c r="CI33" s="789"/>
      <c r="CJ33" s="789"/>
      <c r="CK33" s="789"/>
      <c r="CL33" s="790"/>
      <c r="CM33" s="788"/>
      <c r="CN33" s="789"/>
      <c r="CO33" s="789"/>
      <c r="CP33" s="789"/>
      <c r="CQ33" s="790"/>
      <c r="CR33" s="788"/>
      <c r="CS33" s="789"/>
      <c r="CT33" s="789"/>
      <c r="CU33" s="789"/>
      <c r="CV33" s="790"/>
      <c r="CW33" s="788"/>
      <c r="CX33" s="789"/>
      <c r="CY33" s="789"/>
      <c r="CZ33" s="789"/>
      <c r="DA33" s="790"/>
      <c r="DB33" s="788"/>
      <c r="DC33" s="789"/>
      <c r="DD33" s="789"/>
      <c r="DE33" s="789"/>
      <c r="DF33" s="790"/>
      <c r="DG33" s="788"/>
      <c r="DH33" s="789"/>
      <c r="DI33" s="789"/>
      <c r="DJ33" s="789"/>
      <c r="DK33" s="790"/>
      <c r="DL33" s="788"/>
      <c r="DM33" s="789"/>
      <c r="DN33" s="789"/>
      <c r="DO33" s="789"/>
      <c r="DP33" s="790"/>
      <c r="DQ33" s="788"/>
      <c r="DR33" s="789"/>
      <c r="DS33" s="789"/>
      <c r="DT33" s="789"/>
      <c r="DU33" s="790"/>
      <c r="DV33" s="794"/>
      <c r="DW33" s="795"/>
      <c r="DX33" s="795"/>
      <c r="DY33" s="795"/>
      <c r="DZ33" s="797"/>
      <c r="EA33" s="224"/>
    </row>
    <row r="34" spans="1:131" ht="26.25" customHeight="1" x14ac:dyDescent="0.2">
      <c r="A34" s="236">
        <v>7</v>
      </c>
      <c r="B34" s="798" t="s">
        <v>414</v>
      </c>
      <c r="C34" s="799"/>
      <c r="D34" s="799"/>
      <c r="E34" s="799"/>
      <c r="F34" s="799"/>
      <c r="G34" s="799"/>
      <c r="H34" s="799"/>
      <c r="I34" s="799"/>
      <c r="J34" s="799"/>
      <c r="K34" s="799"/>
      <c r="L34" s="799"/>
      <c r="M34" s="799"/>
      <c r="N34" s="799"/>
      <c r="O34" s="799"/>
      <c r="P34" s="800"/>
      <c r="Q34" s="801">
        <v>760</v>
      </c>
      <c r="R34" s="802"/>
      <c r="S34" s="802"/>
      <c r="T34" s="802"/>
      <c r="U34" s="802"/>
      <c r="V34" s="802">
        <v>687</v>
      </c>
      <c r="W34" s="802"/>
      <c r="X34" s="802"/>
      <c r="Y34" s="802"/>
      <c r="Z34" s="802"/>
      <c r="AA34" s="802">
        <v>73</v>
      </c>
      <c r="AB34" s="802"/>
      <c r="AC34" s="802"/>
      <c r="AD34" s="802"/>
      <c r="AE34" s="803"/>
      <c r="AF34" s="804">
        <v>2203</v>
      </c>
      <c r="AG34" s="805"/>
      <c r="AH34" s="805"/>
      <c r="AI34" s="805"/>
      <c r="AJ34" s="806"/>
      <c r="AK34" s="853">
        <v>1</v>
      </c>
      <c r="AL34" s="849"/>
      <c r="AM34" s="849"/>
      <c r="AN34" s="849"/>
      <c r="AO34" s="849"/>
      <c r="AP34" s="849">
        <v>1587</v>
      </c>
      <c r="AQ34" s="849"/>
      <c r="AR34" s="849"/>
      <c r="AS34" s="849"/>
      <c r="AT34" s="849"/>
      <c r="AU34" s="849" t="s">
        <v>592</v>
      </c>
      <c r="AV34" s="849"/>
      <c r="AW34" s="849"/>
      <c r="AX34" s="849"/>
      <c r="AY34" s="849"/>
      <c r="AZ34" s="850" t="s">
        <v>592</v>
      </c>
      <c r="BA34" s="850"/>
      <c r="BB34" s="850"/>
      <c r="BC34" s="850"/>
      <c r="BD34" s="850"/>
      <c r="BE34" s="851" t="s">
        <v>415</v>
      </c>
      <c r="BF34" s="851"/>
      <c r="BG34" s="851"/>
      <c r="BH34" s="851"/>
      <c r="BI34" s="852"/>
      <c r="BJ34" s="226"/>
      <c r="BK34" s="226"/>
      <c r="BL34" s="226"/>
      <c r="BM34" s="226"/>
      <c r="BN34" s="226"/>
      <c r="BO34" s="235"/>
      <c r="BP34" s="235"/>
      <c r="BQ34" s="232">
        <v>28</v>
      </c>
      <c r="BR34" s="233"/>
      <c r="BS34" s="794"/>
      <c r="BT34" s="795"/>
      <c r="BU34" s="795"/>
      <c r="BV34" s="795"/>
      <c r="BW34" s="795"/>
      <c r="BX34" s="795"/>
      <c r="BY34" s="795"/>
      <c r="BZ34" s="795"/>
      <c r="CA34" s="795"/>
      <c r="CB34" s="795"/>
      <c r="CC34" s="795"/>
      <c r="CD34" s="795"/>
      <c r="CE34" s="795"/>
      <c r="CF34" s="795"/>
      <c r="CG34" s="796"/>
      <c r="CH34" s="788"/>
      <c r="CI34" s="789"/>
      <c r="CJ34" s="789"/>
      <c r="CK34" s="789"/>
      <c r="CL34" s="790"/>
      <c r="CM34" s="788"/>
      <c r="CN34" s="789"/>
      <c r="CO34" s="789"/>
      <c r="CP34" s="789"/>
      <c r="CQ34" s="790"/>
      <c r="CR34" s="788"/>
      <c r="CS34" s="789"/>
      <c r="CT34" s="789"/>
      <c r="CU34" s="789"/>
      <c r="CV34" s="790"/>
      <c r="CW34" s="788"/>
      <c r="CX34" s="789"/>
      <c r="CY34" s="789"/>
      <c r="CZ34" s="789"/>
      <c r="DA34" s="790"/>
      <c r="DB34" s="788"/>
      <c r="DC34" s="789"/>
      <c r="DD34" s="789"/>
      <c r="DE34" s="789"/>
      <c r="DF34" s="790"/>
      <c r="DG34" s="788"/>
      <c r="DH34" s="789"/>
      <c r="DI34" s="789"/>
      <c r="DJ34" s="789"/>
      <c r="DK34" s="790"/>
      <c r="DL34" s="788"/>
      <c r="DM34" s="789"/>
      <c r="DN34" s="789"/>
      <c r="DO34" s="789"/>
      <c r="DP34" s="790"/>
      <c r="DQ34" s="788"/>
      <c r="DR34" s="789"/>
      <c r="DS34" s="789"/>
      <c r="DT34" s="789"/>
      <c r="DU34" s="790"/>
      <c r="DV34" s="794"/>
      <c r="DW34" s="795"/>
      <c r="DX34" s="795"/>
      <c r="DY34" s="795"/>
      <c r="DZ34" s="797"/>
      <c r="EA34" s="224"/>
    </row>
    <row r="35" spans="1:131" ht="26.25" customHeight="1" x14ac:dyDescent="0.2">
      <c r="A35" s="236">
        <v>8</v>
      </c>
      <c r="B35" s="798" t="s">
        <v>416</v>
      </c>
      <c r="C35" s="799"/>
      <c r="D35" s="799"/>
      <c r="E35" s="799"/>
      <c r="F35" s="799"/>
      <c r="G35" s="799"/>
      <c r="H35" s="799"/>
      <c r="I35" s="799"/>
      <c r="J35" s="799"/>
      <c r="K35" s="799"/>
      <c r="L35" s="799"/>
      <c r="M35" s="799"/>
      <c r="N35" s="799"/>
      <c r="O35" s="799"/>
      <c r="P35" s="800"/>
      <c r="Q35" s="801">
        <v>361</v>
      </c>
      <c r="R35" s="802"/>
      <c r="S35" s="802"/>
      <c r="T35" s="802"/>
      <c r="U35" s="802"/>
      <c r="V35" s="802">
        <v>351</v>
      </c>
      <c r="W35" s="802"/>
      <c r="X35" s="802"/>
      <c r="Y35" s="802"/>
      <c r="Z35" s="802"/>
      <c r="AA35" s="802">
        <v>11</v>
      </c>
      <c r="AB35" s="802"/>
      <c r="AC35" s="802"/>
      <c r="AD35" s="802"/>
      <c r="AE35" s="803"/>
      <c r="AF35" s="804">
        <v>11</v>
      </c>
      <c r="AG35" s="805"/>
      <c r="AH35" s="805"/>
      <c r="AI35" s="805"/>
      <c r="AJ35" s="806"/>
      <c r="AK35" s="853">
        <v>218</v>
      </c>
      <c r="AL35" s="849"/>
      <c r="AM35" s="849"/>
      <c r="AN35" s="849"/>
      <c r="AO35" s="849"/>
      <c r="AP35" s="849">
        <v>1259</v>
      </c>
      <c r="AQ35" s="849"/>
      <c r="AR35" s="849"/>
      <c r="AS35" s="849"/>
      <c r="AT35" s="849"/>
      <c r="AU35" s="849">
        <v>1259</v>
      </c>
      <c r="AV35" s="849"/>
      <c r="AW35" s="849"/>
      <c r="AX35" s="849"/>
      <c r="AY35" s="849"/>
      <c r="AZ35" s="850" t="s">
        <v>592</v>
      </c>
      <c r="BA35" s="850"/>
      <c r="BB35" s="850"/>
      <c r="BC35" s="850"/>
      <c r="BD35" s="850"/>
      <c r="BE35" s="851" t="s">
        <v>417</v>
      </c>
      <c r="BF35" s="851"/>
      <c r="BG35" s="851"/>
      <c r="BH35" s="851"/>
      <c r="BI35" s="852"/>
      <c r="BJ35" s="226"/>
      <c r="BK35" s="226"/>
      <c r="BL35" s="226"/>
      <c r="BM35" s="226"/>
      <c r="BN35" s="226"/>
      <c r="BO35" s="235"/>
      <c r="BP35" s="235"/>
      <c r="BQ35" s="232">
        <v>29</v>
      </c>
      <c r="BR35" s="233"/>
      <c r="BS35" s="794"/>
      <c r="BT35" s="795"/>
      <c r="BU35" s="795"/>
      <c r="BV35" s="795"/>
      <c r="BW35" s="795"/>
      <c r="BX35" s="795"/>
      <c r="BY35" s="795"/>
      <c r="BZ35" s="795"/>
      <c r="CA35" s="795"/>
      <c r="CB35" s="795"/>
      <c r="CC35" s="795"/>
      <c r="CD35" s="795"/>
      <c r="CE35" s="795"/>
      <c r="CF35" s="795"/>
      <c r="CG35" s="796"/>
      <c r="CH35" s="788"/>
      <c r="CI35" s="789"/>
      <c r="CJ35" s="789"/>
      <c r="CK35" s="789"/>
      <c r="CL35" s="790"/>
      <c r="CM35" s="788"/>
      <c r="CN35" s="789"/>
      <c r="CO35" s="789"/>
      <c r="CP35" s="789"/>
      <c r="CQ35" s="790"/>
      <c r="CR35" s="788"/>
      <c r="CS35" s="789"/>
      <c r="CT35" s="789"/>
      <c r="CU35" s="789"/>
      <c r="CV35" s="790"/>
      <c r="CW35" s="788"/>
      <c r="CX35" s="789"/>
      <c r="CY35" s="789"/>
      <c r="CZ35" s="789"/>
      <c r="DA35" s="790"/>
      <c r="DB35" s="788"/>
      <c r="DC35" s="789"/>
      <c r="DD35" s="789"/>
      <c r="DE35" s="789"/>
      <c r="DF35" s="790"/>
      <c r="DG35" s="788"/>
      <c r="DH35" s="789"/>
      <c r="DI35" s="789"/>
      <c r="DJ35" s="789"/>
      <c r="DK35" s="790"/>
      <c r="DL35" s="788"/>
      <c r="DM35" s="789"/>
      <c r="DN35" s="789"/>
      <c r="DO35" s="789"/>
      <c r="DP35" s="790"/>
      <c r="DQ35" s="788"/>
      <c r="DR35" s="789"/>
      <c r="DS35" s="789"/>
      <c r="DT35" s="789"/>
      <c r="DU35" s="790"/>
      <c r="DV35" s="794"/>
      <c r="DW35" s="795"/>
      <c r="DX35" s="795"/>
      <c r="DY35" s="795"/>
      <c r="DZ35" s="797"/>
      <c r="EA35" s="224"/>
    </row>
    <row r="36" spans="1:131" ht="26.25" customHeight="1" x14ac:dyDescent="0.2">
      <c r="A36" s="236">
        <v>9</v>
      </c>
      <c r="B36" s="798" t="s">
        <v>418</v>
      </c>
      <c r="C36" s="799"/>
      <c r="D36" s="799"/>
      <c r="E36" s="799"/>
      <c r="F36" s="799"/>
      <c r="G36" s="799"/>
      <c r="H36" s="799"/>
      <c r="I36" s="799"/>
      <c r="J36" s="799"/>
      <c r="K36" s="799"/>
      <c r="L36" s="799"/>
      <c r="M36" s="799"/>
      <c r="N36" s="799"/>
      <c r="O36" s="799"/>
      <c r="P36" s="800"/>
      <c r="Q36" s="801">
        <v>15</v>
      </c>
      <c r="R36" s="802"/>
      <c r="S36" s="802"/>
      <c r="T36" s="802"/>
      <c r="U36" s="802"/>
      <c r="V36" s="802">
        <v>14</v>
      </c>
      <c r="W36" s="802"/>
      <c r="X36" s="802"/>
      <c r="Y36" s="802"/>
      <c r="Z36" s="802"/>
      <c r="AA36" s="802">
        <v>1</v>
      </c>
      <c r="AB36" s="802"/>
      <c r="AC36" s="802"/>
      <c r="AD36" s="802"/>
      <c r="AE36" s="803"/>
      <c r="AF36" s="804">
        <v>1</v>
      </c>
      <c r="AG36" s="805"/>
      <c r="AH36" s="805"/>
      <c r="AI36" s="805"/>
      <c r="AJ36" s="806"/>
      <c r="AK36" s="853">
        <v>8</v>
      </c>
      <c r="AL36" s="849"/>
      <c r="AM36" s="849"/>
      <c r="AN36" s="849"/>
      <c r="AO36" s="849"/>
      <c r="AP36" s="849">
        <v>29</v>
      </c>
      <c r="AQ36" s="849"/>
      <c r="AR36" s="849"/>
      <c r="AS36" s="849"/>
      <c r="AT36" s="849"/>
      <c r="AU36" s="849">
        <v>29</v>
      </c>
      <c r="AV36" s="849"/>
      <c r="AW36" s="849"/>
      <c r="AX36" s="849"/>
      <c r="AY36" s="849"/>
      <c r="AZ36" s="850" t="s">
        <v>592</v>
      </c>
      <c r="BA36" s="850"/>
      <c r="BB36" s="850"/>
      <c r="BC36" s="850"/>
      <c r="BD36" s="850"/>
      <c r="BE36" s="851" t="s">
        <v>419</v>
      </c>
      <c r="BF36" s="851"/>
      <c r="BG36" s="851"/>
      <c r="BH36" s="851"/>
      <c r="BI36" s="852"/>
      <c r="BJ36" s="226"/>
      <c r="BK36" s="226"/>
      <c r="BL36" s="226"/>
      <c r="BM36" s="226"/>
      <c r="BN36" s="226"/>
      <c r="BO36" s="235"/>
      <c r="BP36" s="235"/>
      <c r="BQ36" s="232">
        <v>30</v>
      </c>
      <c r="BR36" s="233"/>
      <c r="BS36" s="794"/>
      <c r="BT36" s="795"/>
      <c r="BU36" s="795"/>
      <c r="BV36" s="795"/>
      <c r="BW36" s="795"/>
      <c r="BX36" s="795"/>
      <c r="BY36" s="795"/>
      <c r="BZ36" s="795"/>
      <c r="CA36" s="795"/>
      <c r="CB36" s="795"/>
      <c r="CC36" s="795"/>
      <c r="CD36" s="795"/>
      <c r="CE36" s="795"/>
      <c r="CF36" s="795"/>
      <c r="CG36" s="796"/>
      <c r="CH36" s="788"/>
      <c r="CI36" s="789"/>
      <c r="CJ36" s="789"/>
      <c r="CK36" s="789"/>
      <c r="CL36" s="790"/>
      <c r="CM36" s="788"/>
      <c r="CN36" s="789"/>
      <c r="CO36" s="789"/>
      <c r="CP36" s="789"/>
      <c r="CQ36" s="790"/>
      <c r="CR36" s="788"/>
      <c r="CS36" s="789"/>
      <c r="CT36" s="789"/>
      <c r="CU36" s="789"/>
      <c r="CV36" s="790"/>
      <c r="CW36" s="788"/>
      <c r="CX36" s="789"/>
      <c r="CY36" s="789"/>
      <c r="CZ36" s="789"/>
      <c r="DA36" s="790"/>
      <c r="DB36" s="788"/>
      <c r="DC36" s="789"/>
      <c r="DD36" s="789"/>
      <c r="DE36" s="789"/>
      <c r="DF36" s="790"/>
      <c r="DG36" s="788"/>
      <c r="DH36" s="789"/>
      <c r="DI36" s="789"/>
      <c r="DJ36" s="789"/>
      <c r="DK36" s="790"/>
      <c r="DL36" s="788"/>
      <c r="DM36" s="789"/>
      <c r="DN36" s="789"/>
      <c r="DO36" s="789"/>
      <c r="DP36" s="790"/>
      <c r="DQ36" s="788"/>
      <c r="DR36" s="789"/>
      <c r="DS36" s="789"/>
      <c r="DT36" s="789"/>
      <c r="DU36" s="790"/>
      <c r="DV36" s="794"/>
      <c r="DW36" s="795"/>
      <c r="DX36" s="795"/>
      <c r="DY36" s="795"/>
      <c r="DZ36" s="797"/>
      <c r="EA36" s="224"/>
    </row>
    <row r="37" spans="1:131" ht="26.25" customHeight="1" x14ac:dyDescent="0.2">
      <c r="A37" s="236">
        <v>10</v>
      </c>
      <c r="B37" s="798" t="s">
        <v>420</v>
      </c>
      <c r="C37" s="799"/>
      <c r="D37" s="799"/>
      <c r="E37" s="799"/>
      <c r="F37" s="799"/>
      <c r="G37" s="799"/>
      <c r="H37" s="799"/>
      <c r="I37" s="799"/>
      <c r="J37" s="799"/>
      <c r="K37" s="799"/>
      <c r="L37" s="799"/>
      <c r="M37" s="799"/>
      <c r="N37" s="799"/>
      <c r="O37" s="799"/>
      <c r="P37" s="800"/>
      <c r="Q37" s="801">
        <v>88</v>
      </c>
      <c r="R37" s="802"/>
      <c r="S37" s="802"/>
      <c r="T37" s="802"/>
      <c r="U37" s="802"/>
      <c r="V37" s="802">
        <v>88</v>
      </c>
      <c r="W37" s="802"/>
      <c r="X37" s="802"/>
      <c r="Y37" s="802"/>
      <c r="Z37" s="802"/>
      <c r="AA37" s="802">
        <v>0</v>
      </c>
      <c r="AB37" s="802"/>
      <c r="AC37" s="802"/>
      <c r="AD37" s="802"/>
      <c r="AE37" s="803"/>
      <c r="AF37" s="804">
        <v>0</v>
      </c>
      <c r="AG37" s="805"/>
      <c r="AH37" s="805"/>
      <c r="AI37" s="805"/>
      <c r="AJ37" s="806"/>
      <c r="AK37" s="853">
        <v>34</v>
      </c>
      <c r="AL37" s="849"/>
      <c r="AM37" s="849"/>
      <c r="AN37" s="849"/>
      <c r="AO37" s="849"/>
      <c r="AP37" s="849">
        <v>303</v>
      </c>
      <c r="AQ37" s="849"/>
      <c r="AR37" s="849"/>
      <c r="AS37" s="849"/>
      <c r="AT37" s="849"/>
      <c r="AU37" s="849">
        <v>275</v>
      </c>
      <c r="AV37" s="849"/>
      <c r="AW37" s="849"/>
      <c r="AX37" s="849"/>
      <c r="AY37" s="849"/>
      <c r="AZ37" s="850" t="s">
        <v>592</v>
      </c>
      <c r="BA37" s="850"/>
      <c r="BB37" s="850"/>
      <c r="BC37" s="850"/>
      <c r="BD37" s="850"/>
      <c r="BE37" s="851" t="s">
        <v>421</v>
      </c>
      <c r="BF37" s="851"/>
      <c r="BG37" s="851"/>
      <c r="BH37" s="851"/>
      <c r="BI37" s="852"/>
      <c r="BJ37" s="226"/>
      <c r="BK37" s="226"/>
      <c r="BL37" s="226"/>
      <c r="BM37" s="226"/>
      <c r="BN37" s="226"/>
      <c r="BO37" s="235"/>
      <c r="BP37" s="235"/>
      <c r="BQ37" s="232">
        <v>31</v>
      </c>
      <c r="BR37" s="233"/>
      <c r="BS37" s="794"/>
      <c r="BT37" s="795"/>
      <c r="BU37" s="795"/>
      <c r="BV37" s="795"/>
      <c r="BW37" s="795"/>
      <c r="BX37" s="795"/>
      <c r="BY37" s="795"/>
      <c r="BZ37" s="795"/>
      <c r="CA37" s="795"/>
      <c r="CB37" s="795"/>
      <c r="CC37" s="795"/>
      <c r="CD37" s="795"/>
      <c r="CE37" s="795"/>
      <c r="CF37" s="795"/>
      <c r="CG37" s="796"/>
      <c r="CH37" s="788"/>
      <c r="CI37" s="789"/>
      <c r="CJ37" s="789"/>
      <c r="CK37" s="789"/>
      <c r="CL37" s="790"/>
      <c r="CM37" s="788"/>
      <c r="CN37" s="789"/>
      <c r="CO37" s="789"/>
      <c r="CP37" s="789"/>
      <c r="CQ37" s="790"/>
      <c r="CR37" s="788"/>
      <c r="CS37" s="789"/>
      <c r="CT37" s="789"/>
      <c r="CU37" s="789"/>
      <c r="CV37" s="790"/>
      <c r="CW37" s="788"/>
      <c r="CX37" s="789"/>
      <c r="CY37" s="789"/>
      <c r="CZ37" s="789"/>
      <c r="DA37" s="790"/>
      <c r="DB37" s="788"/>
      <c r="DC37" s="789"/>
      <c r="DD37" s="789"/>
      <c r="DE37" s="789"/>
      <c r="DF37" s="790"/>
      <c r="DG37" s="788"/>
      <c r="DH37" s="789"/>
      <c r="DI37" s="789"/>
      <c r="DJ37" s="789"/>
      <c r="DK37" s="790"/>
      <c r="DL37" s="788"/>
      <c r="DM37" s="789"/>
      <c r="DN37" s="789"/>
      <c r="DO37" s="789"/>
      <c r="DP37" s="790"/>
      <c r="DQ37" s="788"/>
      <c r="DR37" s="789"/>
      <c r="DS37" s="789"/>
      <c r="DT37" s="789"/>
      <c r="DU37" s="790"/>
      <c r="DV37" s="794"/>
      <c r="DW37" s="795"/>
      <c r="DX37" s="795"/>
      <c r="DY37" s="795"/>
      <c r="DZ37" s="797"/>
      <c r="EA37" s="224"/>
    </row>
    <row r="38" spans="1:131" ht="26.25" customHeight="1" x14ac:dyDescent="0.2">
      <c r="A38" s="236">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53"/>
      <c r="AL38" s="849"/>
      <c r="AM38" s="849"/>
      <c r="AN38" s="849"/>
      <c r="AO38" s="849"/>
      <c r="AP38" s="849"/>
      <c r="AQ38" s="849"/>
      <c r="AR38" s="849"/>
      <c r="AS38" s="849"/>
      <c r="AT38" s="849"/>
      <c r="AU38" s="849"/>
      <c r="AV38" s="849"/>
      <c r="AW38" s="849"/>
      <c r="AX38" s="849"/>
      <c r="AY38" s="849"/>
      <c r="AZ38" s="850"/>
      <c r="BA38" s="850"/>
      <c r="BB38" s="850"/>
      <c r="BC38" s="850"/>
      <c r="BD38" s="850"/>
      <c r="BE38" s="851"/>
      <c r="BF38" s="851"/>
      <c r="BG38" s="851"/>
      <c r="BH38" s="851"/>
      <c r="BI38" s="852"/>
      <c r="BJ38" s="226"/>
      <c r="BK38" s="226"/>
      <c r="BL38" s="226"/>
      <c r="BM38" s="226"/>
      <c r="BN38" s="226"/>
      <c r="BO38" s="235"/>
      <c r="BP38" s="235"/>
      <c r="BQ38" s="232">
        <v>32</v>
      </c>
      <c r="BR38" s="233"/>
      <c r="BS38" s="794"/>
      <c r="BT38" s="795"/>
      <c r="BU38" s="795"/>
      <c r="BV38" s="795"/>
      <c r="BW38" s="795"/>
      <c r="BX38" s="795"/>
      <c r="BY38" s="795"/>
      <c r="BZ38" s="795"/>
      <c r="CA38" s="795"/>
      <c r="CB38" s="795"/>
      <c r="CC38" s="795"/>
      <c r="CD38" s="795"/>
      <c r="CE38" s="795"/>
      <c r="CF38" s="795"/>
      <c r="CG38" s="796"/>
      <c r="CH38" s="788"/>
      <c r="CI38" s="789"/>
      <c r="CJ38" s="789"/>
      <c r="CK38" s="789"/>
      <c r="CL38" s="790"/>
      <c r="CM38" s="788"/>
      <c r="CN38" s="789"/>
      <c r="CO38" s="789"/>
      <c r="CP38" s="789"/>
      <c r="CQ38" s="790"/>
      <c r="CR38" s="788"/>
      <c r="CS38" s="789"/>
      <c r="CT38" s="789"/>
      <c r="CU38" s="789"/>
      <c r="CV38" s="790"/>
      <c r="CW38" s="788"/>
      <c r="CX38" s="789"/>
      <c r="CY38" s="789"/>
      <c r="CZ38" s="789"/>
      <c r="DA38" s="790"/>
      <c r="DB38" s="788"/>
      <c r="DC38" s="789"/>
      <c r="DD38" s="789"/>
      <c r="DE38" s="789"/>
      <c r="DF38" s="790"/>
      <c r="DG38" s="788"/>
      <c r="DH38" s="789"/>
      <c r="DI38" s="789"/>
      <c r="DJ38" s="789"/>
      <c r="DK38" s="790"/>
      <c r="DL38" s="788"/>
      <c r="DM38" s="789"/>
      <c r="DN38" s="789"/>
      <c r="DO38" s="789"/>
      <c r="DP38" s="790"/>
      <c r="DQ38" s="788"/>
      <c r="DR38" s="789"/>
      <c r="DS38" s="789"/>
      <c r="DT38" s="789"/>
      <c r="DU38" s="790"/>
      <c r="DV38" s="794"/>
      <c r="DW38" s="795"/>
      <c r="DX38" s="795"/>
      <c r="DY38" s="795"/>
      <c r="DZ38" s="797"/>
      <c r="EA38" s="224"/>
    </row>
    <row r="39" spans="1:131" ht="26.25" customHeight="1" x14ac:dyDescent="0.2">
      <c r="A39" s="236">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53"/>
      <c r="AL39" s="849"/>
      <c r="AM39" s="849"/>
      <c r="AN39" s="849"/>
      <c r="AO39" s="849"/>
      <c r="AP39" s="849"/>
      <c r="AQ39" s="849"/>
      <c r="AR39" s="849"/>
      <c r="AS39" s="849"/>
      <c r="AT39" s="849"/>
      <c r="AU39" s="849"/>
      <c r="AV39" s="849"/>
      <c r="AW39" s="849"/>
      <c r="AX39" s="849"/>
      <c r="AY39" s="849"/>
      <c r="AZ39" s="850"/>
      <c r="BA39" s="850"/>
      <c r="BB39" s="850"/>
      <c r="BC39" s="850"/>
      <c r="BD39" s="850"/>
      <c r="BE39" s="851"/>
      <c r="BF39" s="851"/>
      <c r="BG39" s="851"/>
      <c r="BH39" s="851"/>
      <c r="BI39" s="852"/>
      <c r="BJ39" s="226"/>
      <c r="BK39" s="226"/>
      <c r="BL39" s="226"/>
      <c r="BM39" s="226"/>
      <c r="BN39" s="226"/>
      <c r="BO39" s="235"/>
      <c r="BP39" s="235"/>
      <c r="BQ39" s="232">
        <v>33</v>
      </c>
      <c r="BR39" s="233"/>
      <c r="BS39" s="794"/>
      <c r="BT39" s="795"/>
      <c r="BU39" s="795"/>
      <c r="BV39" s="795"/>
      <c r="BW39" s="795"/>
      <c r="BX39" s="795"/>
      <c r="BY39" s="795"/>
      <c r="BZ39" s="795"/>
      <c r="CA39" s="795"/>
      <c r="CB39" s="795"/>
      <c r="CC39" s="795"/>
      <c r="CD39" s="795"/>
      <c r="CE39" s="795"/>
      <c r="CF39" s="795"/>
      <c r="CG39" s="796"/>
      <c r="CH39" s="788"/>
      <c r="CI39" s="789"/>
      <c r="CJ39" s="789"/>
      <c r="CK39" s="789"/>
      <c r="CL39" s="790"/>
      <c r="CM39" s="788"/>
      <c r="CN39" s="789"/>
      <c r="CO39" s="789"/>
      <c r="CP39" s="789"/>
      <c r="CQ39" s="790"/>
      <c r="CR39" s="788"/>
      <c r="CS39" s="789"/>
      <c r="CT39" s="789"/>
      <c r="CU39" s="789"/>
      <c r="CV39" s="790"/>
      <c r="CW39" s="788"/>
      <c r="CX39" s="789"/>
      <c r="CY39" s="789"/>
      <c r="CZ39" s="789"/>
      <c r="DA39" s="790"/>
      <c r="DB39" s="788"/>
      <c r="DC39" s="789"/>
      <c r="DD39" s="789"/>
      <c r="DE39" s="789"/>
      <c r="DF39" s="790"/>
      <c r="DG39" s="788"/>
      <c r="DH39" s="789"/>
      <c r="DI39" s="789"/>
      <c r="DJ39" s="789"/>
      <c r="DK39" s="790"/>
      <c r="DL39" s="788"/>
      <c r="DM39" s="789"/>
      <c r="DN39" s="789"/>
      <c r="DO39" s="789"/>
      <c r="DP39" s="790"/>
      <c r="DQ39" s="788"/>
      <c r="DR39" s="789"/>
      <c r="DS39" s="789"/>
      <c r="DT39" s="789"/>
      <c r="DU39" s="790"/>
      <c r="DV39" s="794"/>
      <c r="DW39" s="795"/>
      <c r="DX39" s="795"/>
      <c r="DY39" s="795"/>
      <c r="DZ39" s="797"/>
      <c r="EA39" s="224"/>
    </row>
    <row r="40" spans="1:131" ht="26.25" customHeight="1" x14ac:dyDescent="0.2">
      <c r="A40" s="232">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53"/>
      <c r="AL40" s="849"/>
      <c r="AM40" s="849"/>
      <c r="AN40" s="849"/>
      <c r="AO40" s="849"/>
      <c r="AP40" s="849"/>
      <c r="AQ40" s="849"/>
      <c r="AR40" s="849"/>
      <c r="AS40" s="849"/>
      <c r="AT40" s="849"/>
      <c r="AU40" s="849"/>
      <c r="AV40" s="849"/>
      <c r="AW40" s="849"/>
      <c r="AX40" s="849"/>
      <c r="AY40" s="849"/>
      <c r="AZ40" s="850"/>
      <c r="BA40" s="850"/>
      <c r="BB40" s="850"/>
      <c r="BC40" s="850"/>
      <c r="BD40" s="850"/>
      <c r="BE40" s="851"/>
      <c r="BF40" s="851"/>
      <c r="BG40" s="851"/>
      <c r="BH40" s="851"/>
      <c r="BI40" s="852"/>
      <c r="BJ40" s="226"/>
      <c r="BK40" s="226"/>
      <c r="BL40" s="226"/>
      <c r="BM40" s="226"/>
      <c r="BN40" s="226"/>
      <c r="BO40" s="235"/>
      <c r="BP40" s="235"/>
      <c r="BQ40" s="232">
        <v>34</v>
      </c>
      <c r="BR40" s="233"/>
      <c r="BS40" s="794"/>
      <c r="BT40" s="795"/>
      <c r="BU40" s="795"/>
      <c r="BV40" s="795"/>
      <c r="BW40" s="795"/>
      <c r="BX40" s="795"/>
      <c r="BY40" s="795"/>
      <c r="BZ40" s="795"/>
      <c r="CA40" s="795"/>
      <c r="CB40" s="795"/>
      <c r="CC40" s="795"/>
      <c r="CD40" s="795"/>
      <c r="CE40" s="795"/>
      <c r="CF40" s="795"/>
      <c r="CG40" s="796"/>
      <c r="CH40" s="788"/>
      <c r="CI40" s="789"/>
      <c r="CJ40" s="789"/>
      <c r="CK40" s="789"/>
      <c r="CL40" s="790"/>
      <c r="CM40" s="788"/>
      <c r="CN40" s="789"/>
      <c r="CO40" s="789"/>
      <c r="CP40" s="789"/>
      <c r="CQ40" s="790"/>
      <c r="CR40" s="788"/>
      <c r="CS40" s="789"/>
      <c r="CT40" s="789"/>
      <c r="CU40" s="789"/>
      <c r="CV40" s="790"/>
      <c r="CW40" s="788"/>
      <c r="CX40" s="789"/>
      <c r="CY40" s="789"/>
      <c r="CZ40" s="789"/>
      <c r="DA40" s="790"/>
      <c r="DB40" s="788"/>
      <c r="DC40" s="789"/>
      <c r="DD40" s="789"/>
      <c r="DE40" s="789"/>
      <c r="DF40" s="790"/>
      <c r="DG40" s="788"/>
      <c r="DH40" s="789"/>
      <c r="DI40" s="789"/>
      <c r="DJ40" s="789"/>
      <c r="DK40" s="790"/>
      <c r="DL40" s="788"/>
      <c r="DM40" s="789"/>
      <c r="DN40" s="789"/>
      <c r="DO40" s="789"/>
      <c r="DP40" s="790"/>
      <c r="DQ40" s="788"/>
      <c r="DR40" s="789"/>
      <c r="DS40" s="789"/>
      <c r="DT40" s="789"/>
      <c r="DU40" s="790"/>
      <c r="DV40" s="794"/>
      <c r="DW40" s="795"/>
      <c r="DX40" s="795"/>
      <c r="DY40" s="795"/>
      <c r="DZ40" s="797"/>
      <c r="EA40" s="224"/>
    </row>
    <row r="41" spans="1:131" ht="26.25" customHeight="1" x14ac:dyDescent="0.2">
      <c r="A41" s="232">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53"/>
      <c r="AL41" s="849"/>
      <c r="AM41" s="849"/>
      <c r="AN41" s="849"/>
      <c r="AO41" s="849"/>
      <c r="AP41" s="849"/>
      <c r="AQ41" s="849"/>
      <c r="AR41" s="849"/>
      <c r="AS41" s="849"/>
      <c r="AT41" s="849"/>
      <c r="AU41" s="849"/>
      <c r="AV41" s="849"/>
      <c r="AW41" s="849"/>
      <c r="AX41" s="849"/>
      <c r="AY41" s="849"/>
      <c r="AZ41" s="850"/>
      <c r="BA41" s="850"/>
      <c r="BB41" s="850"/>
      <c r="BC41" s="850"/>
      <c r="BD41" s="850"/>
      <c r="BE41" s="851"/>
      <c r="BF41" s="851"/>
      <c r="BG41" s="851"/>
      <c r="BH41" s="851"/>
      <c r="BI41" s="852"/>
      <c r="BJ41" s="226"/>
      <c r="BK41" s="226"/>
      <c r="BL41" s="226"/>
      <c r="BM41" s="226"/>
      <c r="BN41" s="226"/>
      <c r="BO41" s="235"/>
      <c r="BP41" s="235"/>
      <c r="BQ41" s="232">
        <v>35</v>
      </c>
      <c r="BR41" s="233"/>
      <c r="BS41" s="794"/>
      <c r="BT41" s="795"/>
      <c r="BU41" s="795"/>
      <c r="BV41" s="795"/>
      <c r="BW41" s="795"/>
      <c r="BX41" s="795"/>
      <c r="BY41" s="795"/>
      <c r="BZ41" s="795"/>
      <c r="CA41" s="795"/>
      <c r="CB41" s="795"/>
      <c r="CC41" s="795"/>
      <c r="CD41" s="795"/>
      <c r="CE41" s="795"/>
      <c r="CF41" s="795"/>
      <c r="CG41" s="796"/>
      <c r="CH41" s="788"/>
      <c r="CI41" s="789"/>
      <c r="CJ41" s="789"/>
      <c r="CK41" s="789"/>
      <c r="CL41" s="790"/>
      <c r="CM41" s="788"/>
      <c r="CN41" s="789"/>
      <c r="CO41" s="789"/>
      <c r="CP41" s="789"/>
      <c r="CQ41" s="790"/>
      <c r="CR41" s="788"/>
      <c r="CS41" s="789"/>
      <c r="CT41" s="789"/>
      <c r="CU41" s="789"/>
      <c r="CV41" s="790"/>
      <c r="CW41" s="788"/>
      <c r="CX41" s="789"/>
      <c r="CY41" s="789"/>
      <c r="CZ41" s="789"/>
      <c r="DA41" s="790"/>
      <c r="DB41" s="788"/>
      <c r="DC41" s="789"/>
      <c r="DD41" s="789"/>
      <c r="DE41" s="789"/>
      <c r="DF41" s="790"/>
      <c r="DG41" s="788"/>
      <c r="DH41" s="789"/>
      <c r="DI41" s="789"/>
      <c r="DJ41" s="789"/>
      <c r="DK41" s="790"/>
      <c r="DL41" s="788"/>
      <c r="DM41" s="789"/>
      <c r="DN41" s="789"/>
      <c r="DO41" s="789"/>
      <c r="DP41" s="790"/>
      <c r="DQ41" s="788"/>
      <c r="DR41" s="789"/>
      <c r="DS41" s="789"/>
      <c r="DT41" s="789"/>
      <c r="DU41" s="790"/>
      <c r="DV41" s="794"/>
      <c r="DW41" s="795"/>
      <c r="DX41" s="795"/>
      <c r="DY41" s="795"/>
      <c r="DZ41" s="797"/>
      <c r="EA41" s="224"/>
    </row>
    <row r="42" spans="1:131" ht="26.25" customHeight="1" x14ac:dyDescent="0.2">
      <c r="A42" s="232">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53"/>
      <c r="AL42" s="849"/>
      <c r="AM42" s="849"/>
      <c r="AN42" s="849"/>
      <c r="AO42" s="849"/>
      <c r="AP42" s="849"/>
      <c r="AQ42" s="849"/>
      <c r="AR42" s="849"/>
      <c r="AS42" s="849"/>
      <c r="AT42" s="849"/>
      <c r="AU42" s="849"/>
      <c r="AV42" s="849"/>
      <c r="AW42" s="849"/>
      <c r="AX42" s="849"/>
      <c r="AY42" s="849"/>
      <c r="AZ42" s="850"/>
      <c r="BA42" s="850"/>
      <c r="BB42" s="850"/>
      <c r="BC42" s="850"/>
      <c r="BD42" s="850"/>
      <c r="BE42" s="851"/>
      <c r="BF42" s="851"/>
      <c r="BG42" s="851"/>
      <c r="BH42" s="851"/>
      <c r="BI42" s="852"/>
      <c r="BJ42" s="226"/>
      <c r="BK42" s="226"/>
      <c r="BL42" s="226"/>
      <c r="BM42" s="226"/>
      <c r="BN42" s="226"/>
      <c r="BO42" s="235"/>
      <c r="BP42" s="235"/>
      <c r="BQ42" s="232">
        <v>36</v>
      </c>
      <c r="BR42" s="233"/>
      <c r="BS42" s="794"/>
      <c r="BT42" s="795"/>
      <c r="BU42" s="795"/>
      <c r="BV42" s="795"/>
      <c r="BW42" s="795"/>
      <c r="BX42" s="795"/>
      <c r="BY42" s="795"/>
      <c r="BZ42" s="795"/>
      <c r="CA42" s="795"/>
      <c r="CB42" s="795"/>
      <c r="CC42" s="795"/>
      <c r="CD42" s="795"/>
      <c r="CE42" s="795"/>
      <c r="CF42" s="795"/>
      <c r="CG42" s="796"/>
      <c r="CH42" s="788"/>
      <c r="CI42" s="789"/>
      <c r="CJ42" s="789"/>
      <c r="CK42" s="789"/>
      <c r="CL42" s="790"/>
      <c r="CM42" s="788"/>
      <c r="CN42" s="789"/>
      <c r="CO42" s="789"/>
      <c r="CP42" s="789"/>
      <c r="CQ42" s="790"/>
      <c r="CR42" s="788"/>
      <c r="CS42" s="789"/>
      <c r="CT42" s="789"/>
      <c r="CU42" s="789"/>
      <c r="CV42" s="790"/>
      <c r="CW42" s="788"/>
      <c r="CX42" s="789"/>
      <c r="CY42" s="789"/>
      <c r="CZ42" s="789"/>
      <c r="DA42" s="790"/>
      <c r="DB42" s="788"/>
      <c r="DC42" s="789"/>
      <c r="DD42" s="789"/>
      <c r="DE42" s="789"/>
      <c r="DF42" s="790"/>
      <c r="DG42" s="788"/>
      <c r="DH42" s="789"/>
      <c r="DI42" s="789"/>
      <c r="DJ42" s="789"/>
      <c r="DK42" s="790"/>
      <c r="DL42" s="788"/>
      <c r="DM42" s="789"/>
      <c r="DN42" s="789"/>
      <c r="DO42" s="789"/>
      <c r="DP42" s="790"/>
      <c r="DQ42" s="788"/>
      <c r="DR42" s="789"/>
      <c r="DS42" s="789"/>
      <c r="DT42" s="789"/>
      <c r="DU42" s="790"/>
      <c r="DV42" s="794"/>
      <c r="DW42" s="795"/>
      <c r="DX42" s="795"/>
      <c r="DY42" s="795"/>
      <c r="DZ42" s="797"/>
      <c r="EA42" s="224"/>
    </row>
    <row r="43" spans="1:131" ht="26.25" customHeight="1" x14ac:dyDescent="0.2">
      <c r="A43" s="232">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53"/>
      <c r="AL43" s="849"/>
      <c r="AM43" s="849"/>
      <c r="AN43" s="849"/>
      <c r="AO43" s="849"/>
      <c r="AP43" s="849"/>
      <c r="AQ43" s="849"/>
      <c r="AR43" s="849"/>
      <c r="AS43" s="849"/>
      <c r="AT43" s="849"/>
      <c r="AU43" s="849"/>
      <c r="AV43" s="849"/>
      <c r="AW43" s="849"/>
      <c r="AX43" s="849"/>
      <c r="AY43" s="849"/>
      <c r="AZ43" s="850"/>
      <c r="BA43" s="850"/>
      <c r="BB43" s="850"/>
      <c r="BC43" s="850"/>
      <c r="BD43" s="850"/>
      <c r="BE43" s="851"/>
      <c r="BF43" s="851"/>
      <c r="BG43" s="851"/>
      <c r="BH43" s="851"/>
      <c r="BI43" s="852"/>
      <c r="BJ43" s="226"/>
      <c r="BK43" s="226"/>
      <c r="BL43" s="226"/>
      <c r="BM43" s="226"/>
      <c r="BN43" s="226"/>
      <c r="BO43" s="235"/>
      <c r="BP43" s="235"/>
      <c r="BQ43" s="232">
        <v>37</v>
      </c>
      <c r="BR43" s="233"/>
      <c r="BS43" s="794"/>
      <c r="BT43" s="795"/>
      <c r="BU43" s="795"/>
      <c r="BV43" s="795"/>
      <c r="BW43" s="795"/>
      <c r="BX43" s="795"/>
      <c r="BY43" s="795"/>
      <c r="BZ43" s="795"/>
      <c r="CA43" s="795"/>
      <c r="CB43" s="795"/>
      <c r="CC43" s="795"/>
      <c r="CD43" s="795"/>
      <c r="CE43" s="795"/>
      <c r="CF43" s="795"/>
      <c r="CG43" s="796"/>
      <c r="CH43" s="788"/>
      <c r="CI43" s="789"/>
      <c r="CJ43" s="789"/>
      <c r="CK43" s="789"/>
      <c r="CL43" s="790"/>
      <c r="CM43" s="788"/>
      <c r="CN43" s="789"/>
      <c r="CO43" s="789"/>
      <c r="CP43" s="789"/>
      <c r="CQ43" s="790"/>
      <c r="CR43" s="788"/>
      <c r="CS43" s="789"/>
      <c r="CT43" s="789"/>
      <c r="CU43" s="789"/>
      <c r="CV43" s="790"/>
      <c r="CW43" s="788"/>
      <c r="CX43" s="789"/>
      <c r="CY43" s="789"/>
      <c r="CZ43" s="789"/>
      <c r="DA43" s="790"/>
      <c r="DB43" s="788"/>
      <c r="DC43" s="789"/>
      <c r="DD43" s="789"/>
      <c r="DE43" s="789"/>
      <c r="DF43" s="790"/>
      <c r="DG43" s="788"/>
      <c r="DH43" s="789"/>
      <c r="DI43" s="789"/>
      <c r="DJ43" s="789"/>
      <c r="DK43" s="790"/>
      <c r="DL43" s="788"/>
      <c r="DM43" s="789"/>
      <c r="DN43" s="789"/>
      <c r="DO43" s="789"/>
      <c r="DP43" s="790"/>
      <c r="DQ43" s="788"/>
      <c r="DR43" s="789"/>
      <c r="DS43" s="789"/>
      <c r="DT43" s="789"/>
      <c r="DU43" s="790"/>
      <c r="DV43" s="794"/>
      <c r="DW43" s="795"/>
      <c r="DX43" s="795"/>
      <c r="DY43" s="795"/>
      <c r="DZ43" s="797"/>
      <c r="EA43" s="224"/>
    </row>
    <row r="44" spans="1:131" ht="26.25" customHeight="1" x14ac:dyDescent="0.2">
      <c r="A44" s="232">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53"/>
      <c r="AL44" s="849"/>
      <c r="AM44" s="849"/>
      <c r="AN44" s="849"/>
      <c r="AO44" s="849"/>
      <c r="AP44" s="849"/>
      <c r="AQ44" s="849"/>
      <c r="AR44" s="849"/>
      <c r="AS44" s="849"/>
      <c r="AT44" s="849"/>
      <c r="AU44" s="849"/>
      <c r="AV44" s="849"/>
      <c r="AW44" s="849"/>
      <c r="AX44" s="849"/>
      <c r="AY44" s="849"/>
      <c r="AZ44" s="850"/>
      <c r="BA44" s="850"/>
      <c r="BB44" s="850"/>
      <c r="BC44" s="850"/>
      <c r="BD44" s="850"/>
      <c r="BE44" s="851"/>
      <c r="BF44" s="851"/>
      <c r="BG44" s="851"/>
      <c r="BH44" s="851"/>
      <c r="BI44" s="852"/>
      <c r="BJ44" s="226"/>
      <c r="BK44" s="226"/>
      <c r="BL44" s="226"/>
      <c r="BM44" s="226"/>
      <c r="BN44" s="226"/>
      <c r="BO44" s="235"/>
      <c r="BP44" s="235"/>
      <c r="BQ44" s="232">
        <v>38</v>
      </c>
      <c r="BR44" s="233"/>
      <c r="BS44" s="794"/>
      <c r="BT44" s="795"/>
      <c r="BU44" s="795"/>
      <c r="BV44" s="795"/>
      <c r="BW44" s="795"/>
      <c r="BX44" s="795"/>
      <c r="BY44" s="795"/>
      <c r="BZ44" s="795"/>
      <c r="CA44" s="795"/>
      <c r="CB44" s="795"/>
      <c r="CC44" s="795"/>
      <c r="CD44" s="795"/>
      <c r="CE44" s="795"/>
      <c r="CF44" s="795"/>
      <c r="CG44" s="796"/>
      <c r="CH44" s="788"/>
      <c r="CI44" s="789"/>
      <c r="CJ44" s="789"/>
      <c r="CK44" s="789"/>
      <c r="CL44" s="790"/>
      <c r="CM44" s="788"/>
      <c r="CN44" s="789"/>
      <c r="CO44" s="789"/>
      <c r="CP44" s="789"/>
      <c r="CQ44" s="790"/>
      <c r="CR44" s="788"/>
      <c r="CS44" s="789"/>
      <c r="CT44" s="789"/>
      <c r="CU44" s="789"/>
      <c r="CV44" s="790"/>
      <c r="CW44" s="788"/>
      <c r="CX44" s="789"/>
      <c r="CY44" s="789"/>
      <c r="CZ44" s="789"/>
      <c r="DA44" s="790"/>
      <c r="DB44" s="788"/>
      <c r="DC44" s="789"/>
      <c r="DD44" s="789"/>
      <c r="DE44" s="789"/>
      <c r="DF44" s="790"/>
      <c r="DG44" s="788"/>
      <c r="DH44" s="789"/>
      <c r="DI44" s="789"/>
      <c r="DJ44" s="789"/>
      <c r="DK44" s="790"/>
      <c r="DL44" s="788"/>
      <c r="DM44" s="789"/>
      <c r="DN44" s="789"/>
      <c r="DO44" s="789"/>
      <c r="DP44" s="790"/>
      <c r="DQ44" s="788"/>
      <c r="DR44" s="789"/>
      <c r="DS44" s="789"/>
      <c r="DT44" s="789"/>
      <c r="DU44" s="790"/>
      <c r="DV44" s="794"/>
      <c r="DW44" s="795"/>
      <c r="DX44" s="795"/>
      <c r="DY44" s="795"/>
      <c r="DZ44" s="797"/>
      <c r="EA44" s="224"/>
    </row>
    <row r="45" spans="1:131" ht="26.25" customHeight="1" x14ac:dyDescent="0.2">
      <c r="A45" s="232">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53"/>
      <c r="AL45" s="849"/>
      <c r="AM45" s="849"/>
      <c r="AN45" s="849"/>
      <c r="AO45" s="849"/>
      <c r="AP45" s="849"/>
      <c r="AQ45" s="849"/>
      <c r="AR45" s="849"/>
      <c r="AS45" s="849"/>
      <c r="AT45" s="849"/>
      <c r="AU45" s="849"/>
      <c r="AV45" s="849"/>
      <c r="AW45" s="849"/>
      <c r="AX45" s="849"/>
      <c r="AY45" s="849"/>
      <c r="AZ45" s="850"/>
      <c r="BA45" s="850"/>
      <c r="BB45" s="850"/>
      <c r="BC45" s="850"/>
      <c r="BD45" s="850"/>
      <c r="BE45" s="851"/>
      <c r="BF45" s="851"/>
      <c r="BG45" s="851"/>
      <c r="BH45" s="851"/>
      <c r="BI45" s="852"/>
      <c r="BJ45" s="226"/>
      <c r="BK45" s="226"/>
      <c r="BL45" s="226"/>
      <c r="BM45" s="226"/>
      <c r="BN45" s="226"/>
      <c r="BO45" s="235"/>
      <c r="BP45" s="235"/>
      <c r="BQ45" s="232">
        <v>39</v>
      </c>
      <c r="BR45" s="233"/>
      <c r="BS45" s="794"/>
      <c r="BT45" s="795"/>
      <c r="BU45" s="795"/>
      <c r="BV45" s="795"/>
      <c r="BW45" s="795"/>
      <c r="BX45" s="795"/>
      <c r="BY45" s="795"/>
      <c r="BZ45" s="795"/>
      <c r="CA45" s="795"/>
      <c r="CB45" s="795"/>
      <c r="CC45" s="795"/>
      <c r="CD45" s="795"/>
      <c r="CE45" s="795"/>
      <c r="CF45" s="795"/>
      <c r="CG45" s="796"/>
      <c r="CH45" s="788"/>
      <c r="CI45" s="789"/>
      <c r="CJ45" s="789"/>
      <c r="CK45" s="789"/>
      <c r="CL45" s="790"/>
      <c r="CM45" s="788"/>
      <c r="CN45" s="789"/>
      <c r="CO45" s="789"/>
      <c r="CP45" s="789"/>
      <c r="CQ45" s="790"/>
      <c r="CR45" s="788"/>
      <c r="CS45" s="789"/>
      <c r="CT45" s="789"/>
      <c r="CU45" s="789"/>
      <c r="CV45" s="790"/>
      <c r="CW45" s="788"/>
      <c r="CX45" s="789"/>
      <c r="CY45" s="789"/>
      <c r="CZ45" s="789"/>
      <c r="DA45" s="790"/>
      <c r="DB45" s="788"/>
      <c r="DC45" s="789"/>
      <c r="DD45" s="789"/>
      <c r="DE45" s="789"/>
      <c r="DF45" s="790"/>
      <c r="DG45" s="788"/>
      <c r="DH45" s="789"/>
      <c r="DI45" s="789"/>
      <c r="DJ45" s="789"/>
      <c r="DK45" s="790"/>
      <c r="DL45" s="788"/>
      <c r="DM45" s="789"/>
      <c r="DN45" s="789"/>
      <c r="DO45" s="789"/>
      <c r="DP45" s="790"/>
      <c r="DQ45" s="788"/>
      <c r="DR45" s="789"/>
      <c r="DS45" s="789"/>
      <c r="DT45" s="789"/>
      <c r="DU45" s="790"/>
      <c r="DV45" s="794"/>
      <c r="DW45" s="795"/>
      <c r="DX45" s="795"/>
      <c r="DY45" s="795"/>
      <c r="DZ45" s="797"/>
      <c r="EA45" s="224"/>
    </row>
    <row r="46" spans="1:131" ht="26.25" customHeight="1" x14ac:dyDescent="0.2">
      <c r="A46" s="232">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53"/>
      <c r="AL46" s="849"/>
      <c r="AM46" s="849"/>
      <c r="AN46" s="849"/>
      <c r="AO46" s="849"/>
      <c r="AP46" s="849"/>
      <c r="AQ46" s="849"/>
      <c r="AR46" s="849"/>
      <c r="AS46" s="849"/>
      <c r="AT46" s="849"/>
      <c r="AU46" s="849"/>
      <c r="AV46" s="849"/>
      <c r="AW46" s="849"/>
      <c r="AX46" s="849"/>
      <c r="AY46" s="849"/>
      <c r="AZ46" s="850"/>
      <c r="BA46" s="850"/>
      <c r="BB46" s="850"/>
      <c r="BC46" s="850"/>
      <c r="BD46" s="850"/>
      <c r="BE46" s="851"/>
      <c r="BF46" s="851"/>
      <c r="BG46" s="851"/>
      <c r="BH46" s="851"/>
      <c r="BI46" s="852"/>
      <c r="BJ46" s="226"/>
      <c r="BK46" s="226"/>
      <c r="BL46" s="226"/>
      <c r="BM46" s="226"/>
      <c r="BN46" s="226"/>
      <c r="BO46" s="235"/>
      <c r="BP46" s="235"/>
      <c r="BQ46" s="232">
        <v>40</v>
      </c>
      <c r="BR46" s="233"/>
      <c r="BS46" s="794"/>
      <c r="BT46" s="795"/>
      <c r="BU46" s="795"/>
      <c r="BV46" s="795"/>
      <c r="BW46" s="795"/>
      <c r="BX46" s="795"/>
      <c r="BY46" s="795"/>
      <c r="BZ46" s="795"/>
      <c r="CA46" s="795"/>
      <c r="CB46" s="795"/>
      <c r="CC46" s="795"/>
      <c r="CD46" s="795"/>
      <c r="CE46" s="795"/>
      <c r="CF46" s="795"/>
      <c r="CG46" s="796"/>
      <c r="CH46" s="788"/>
      <c r="CI46" s="789"/>
      <c r="CJ46" s="789"/>
      <c r="CK46" s="789"/>
      <c r="CL46" s="790"/>
      <c r="CM46" s="788"/>
      <c r="CN46" s="789"/>
      <c r="CO46" s="789"/>
      <c r="CP46" s="789"/>
      <c r="CQ46" s="790"/>
      <c r="CR46" s="788"/>
      <c r="CS46" s="789"/>
      <c r="CT46" s="789"/>
      <c r="CU46" s="789"/>
      <c r="CV46" s="790"/>
      <c r="CW46" s="788"/>
      <c r="CX46" s="789"/>
      <c r="CY46" s="789"/>
      <c r="CZ46" s="789"/>
      <c r="DA46" s="790"/>
      <c r="DB46" s="788"/>
      <c r="DC46" s="789"/>
      <c r="DD46" s="789"/>
      <c r="DE46" s="789"/>
      <c r="DF46" s="790"/>
      <c r="DG46" s="788"/>
      <c r="DH46" s="789"/>
      <c r="DI46" s="789"/>
      <c r="DJ46" s="789"/>
      <c r="DK46" s="790"/>
      <c r="DL46" s="788"/>
      <c r="DM46" s="789"/>
      <c r="DN46" s="789"/>
      <c r="DO46" s="789"/>
      <c r="DP46" s="790"/>
      <c r="DQ46" s="788"/>
      <c r="DR46" s="789"/>
      <c r="DS46" s="789"/>
      <c r="DT46" s="789"/>
      <c r="DU46" s="790"/>
      <c r="DV46" s="794"/>
      <c r="DW46" s="795"/>
      <c r="DX46" s="795"/>
      <c r="DY46" s="795"/>
      <c r="DZ46" s="797"/>
      <c r="EA46" s="224"/>
    </row>
    <row r="47" spans="1:131" ht="26.25" customHeight="1" x14ac:dyDescent="0.2">
      <c r="A47" s="232">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53"/>
      <c r="AL47" s="849"/>
      <c r="AM47" s="849"/>
      <c r="AN47" s="849"/>
      <c r="AO47" s="849"/>
      <c r="AP47" s="849"/>
      <c r="AQ47" s="849"/>
      <c r="AR47" s="849"/>
      <c r="AS47" s="849"/>
      <c r="AT47" s="849"/>
      <c r="AU47" s="849"/>
      <c r="AV47" s="849"/>
      <c r="AW47" s="849"/>
      <c r="AX47" s="849"/>
      <c r="AY47" s="849"/>
      <c r="AZ47" s="850"/>
      <c r="BA47" s="850"/>
      <c r="BB47" s="850"/>
      <c r="BC47" s="850"/>
      <c r="BD47" s="850"/>
      <c r="BE47" s="851"/>
      <c r="BF47" s="851"/>
      <c r="BG47" s="851"/>
      <c r="BH47" s="851"/>
      <c r="BI47" s="852"/>
      <c r="BJ47" s="226"/>
      <c r="BK47" s="226"/>
      <c r="BL47" s="226"/>
      <c r="BM47" s="226"/>
      <c r="BN47" s="226"/>
      <c r="BO47" s="235"/>
      <c r="BP47" s="235"/>
      <c r="BQ47" s="232">
        <v>41</v>
      </c>
      <c r="BR47" s="233"/>
      <c r="BS47" s="794"/>
      <c r="BT47" s="795"/>
      <c r="BU47" s="795"/>
      <c r="BV47" s="795"/>
      <c r="BW47" s="795"/>
      <c r="BX47" s="795"/>
      <c r="BY47" s="795"/>
      <c r="BZ47" s="795"/>
      <c r="CA47" s="795"/>
      <c r="CB47" s="795"/>
      <c r="CC47" s="795"/>
      <c r="CD47" s="795"/>
      <c r="CE47" s="795"/>
      <c r="CF47" s="795"/>
      <c r="CG47" s="796"/>
      <c r="CH47" s="788"/>
      <c r="CI47" s="789"/>
      <c r="CJ47" s="789"/>
      <c r="CK47" s="789"/>
      <c r="CL47" s="790"/>
      <c r="CM47" s="788"/>
      <c r="CN47" s="789"/>
      <c r="CO47" s="789"/>
      <c r="CP47" s="789"/>
      <c r="CQ47" s="790"/>
      <c r="CR47" s="788"/>
      <c r="CS47" s="789"/>
      <c r="CT47" s="789"/>
      <c r="CU47" s="789"/>
      <c r="CV47" s="790"/>
      <c r="CW47" s="788"/>
      <c r="CX47" s="789"/>
      <c r="CY47" s="789"/>
      <c r="CZ47" s="789"/>
      <c r="DA47" s="790"/>
      <c r="DB47" s="788"/>
      <c r="DC47" s="789"/>
      <c r="DD47" s="789"/>
      <c r="DE47" s="789"/>
      <c r="DF47" s="790"/>
      <c r="DG47" s="788"/>
      <c r="DH47" s="789"/>
      <c r="DI47" s="789"/>
      <c r="DJ47" s="789"/>
      <c r="DK47" s="790"/>
      <c r="DL47" s="788"/>
      <c r="DM47" s="789"/>
      <c r="DN47" s="789"/>
      <c r="DO47" s="789"/>
      <c r="DP47" s="790"/>
      <c r="DQ47" s="788"/>
      <c r="DR47" s="789"/>
      <c r="DS47" s="789"/>
      <c r="DT47" s="789"/>
      <c r="DU47" s="790"/>
      <c r="DV47" s="794"/>
      <c r="DW47" s="795"/>
      <c r="DX47" s="795"/>
      <c r="DY47" s="795"/>
      <c r="DZ47" s="797"/>
      <c r="EA47" s="224"/>
    </row>
    <row r="48" spans="1:131" ht="26.25" customHeight="1" x14ac:dyDescent="0.2">
      <c r="A48" s="232">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53"/>
      <c r="AL48" s="849"/>
      <c r="AM48" s="849"/>
      <c r="AN48" s="849"/>
      <c r="AO48" s="849"/>
      <c r="AP48" s="849"/>
      <c r="AQ48" s="849"/>
      <c r="AR48" s="849"/>
      <c r="AS48" s="849"/>
      <c r="AT48" s="849"/>
      <c r="AU48" s="849"/>
      <c r="AV48" s="849"/>
      <c r="AW48" s="849"/>
      <c r="AX48" s="849"/>
      <c r="AY48" s="849"/>
      <c r="AZ48" s="850"/>
      <c r="BA48" s="850"/>
      <c r="BB48" s="850"/>
      <c r="BC48" s="850"/>
      <c r="BD48" s="850"/>
      <c r="BE48" s="851"/>
      <c r="BF48" s="851"/>
      <c r="BG48" s="851"/>
      <c r="BH48" s="851"/>
      <c r="BI48" s="852"/>
      <c r="BJ48" s="226"/>
      <c r="BK48" s="226"/>
      <c r="BL48" s="226"/>
      <c r="BM48" s="226"/>
      <c r="BN48" s="226"/>
      <c r="BO48" s="235"/>
      <c r="BP48" s="235"/>
      <c r="BQ48" s="232">
        <v>42</v>
      </c>
      <c r="BR48" s="233"/>
      <c r="BS48" s="794"/>
      <c r="BT48" s="795"/>
      <c r="BU48" s="795"/>
      <c r="BV48" s="795"/>
      <c r="BW48" s="795"/>
      <c r="BX48" s="795"/>
      <c r="BY48" s="795"/>
      <c r="BZ48" s="795"/>
      <c r="CA48" s="795"/>
      <c r="CB48" s="795"/>
      <c r="CC48" s="795"/>
      <c r="CD48" s="795"/>
      <c r="CE48" s="795"/>
      <c r="CF48" s="795"/>
      <c r="CG48" s="796"/>
      <c r="CH48" s="788"/>
      <c r="CI48" s="789"/>
      <c r="CJ48" s="789"/>
      <c r="CK48" s="789"/>
      <c r="CL48" s="790"/>
      <c r="CM48" s="788"/>
      <c r="CN48" s="789"/>
      <c r="CO48" s="789"/>
      <c r="CP48" s="789"/>
      <c r="CQ48" s="790"/>
      <c r="CR48" s="788"/>
      <c r="CS48" s="789"/>
      <c r="CT48" s="789"/>
      <c r="CU48" s="789"/>
      <c r="CV48" s="790"/>
      <c r="CW48" s="788"/>
      <c r="CX48" s="789"/>
      <c r="CY48" s="789"/>
      <c r="CZ48" s="789"/>
      <c r="DA48" s="790"/>
      <c r="DB48" s="788"/>
      <c r="DC48" s="789"/>
      <c r="DD48" s="789"/>
      <c r="DE48" s="789"/>
      <c r="DF48" s="790"/>
      <c r="DG48" s="788"/>
      <c r="DH48" s="789"/>
      <c r="DI48" s="789"/>
      <c r="DJ48" s="789"/>
      <c r="DK48" s="790"/>
      <c r="DL48" s="788"/>
      <c r="DM48" s="789"/>
      <c r="DN48" s="789"/>
      <c r="DO48" s="789"/>
      <c r="DP48" s="790"/>
      <c r="DQ48" s="788"/>
      <c r="DR48" s="789"/>
      <c r="DS48" s="789"/>
      <c r="DT48" s="789"/>
      <c r="DU48" s="790"/>
      <c r="DV48" s="794"/>
      <c r="DW48" s="795"/>
      <c r="DX48" s="795"/>
      <c r="DY48" s="795"/>
      <c r="DZ48" s="797"/>
      <c r="EA48" s="224"/>
    </row>
    <row r="49" spans="1:131" ht="26.25" customHeight="1" x14ac:dyDescent="0.2">
      <c r="A49" s="232">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53"/>
      <c r="AL49" s="849"/>
      <c r="AM49" s="849"/>
      <c r="AN49" s="849"/>
      <c r="AO49" s="849"/>
      <c r="AP49" s="849"/>
      <c r="AQ49" s="849"/>
      <c r="AR49" s="849"/>
      <c r="AS49" s="849"/>
      <c r="AT49" s="849"/>
      <c r="AU49" s="849"/>
      <c r="AV49" s="849"/>
      <c r="AW49" s="849"/>
      <c r="AX49" s="849"/>
      <c r="AY49" s="849"/>
      <c r="AZ49" s="850"/>
      <c r="BA49" s="850"/>
      <c r="BB49" s="850"/>
      <c r="BC49" s="850"/>
      <c r="BD49" s="850"/>
      <c r="BE49" s="851"/>
      <c r="BF49" s="851"/>
      <c r="BG49" s="851"/>
      <c r="BH49" s="851"/>
      <c r="BI49" s="852"/>
      <c r="BJ49" s="226"/>
      <c r="BK49" s="226"/>
      <c r="BL49" s="226"/>
      <c r="BM49" s="226"/>
      <c r="BN49" s="226"/>
      <c r="BO49" s="235"/>
      <c r="BP49" s="235"/>
      <c r="BQ49" s="232">
        <v>43</v>
      </c>
      <c r="BR49" s="233"/>
      <c r="BS49" s="794"/>
      <c r="BT49" s="795"/>
      <c r="BU49" s="795"/>
      <c r="BV49" s="795"/>
      <c r="BW49" s="795"/>
      <c r="BX49" s="795"/>
      <c r="BY49" s="795"/>
      <c r="BZ49" s="795"/>
      <c r="CA49" s="795"/>
      <c r="CB49" s="795"/>
      <c r="CC49" s="795"/>
      <c r="CD49" s="795"/>
      <c r="CE49" s="795"/>
      <c r="CF49" s="795"/>
      <c r="CG49" s="796"/>
      <c r="CH49" s="788"/>
      <c r="CI49" s="789"/>
      <c r="CJ49" s="789"/>
      <c r="CK49" s="789"/>
      <c r="CL49" s="790"/>
      <c r="CM49" s="788"/>
      <c r="CN49" s="789"/>
      <c r="CO49" s="789"/>
      <c r="CP49" s="789"/>
      <c r="CQ49" s="790"/>
      <c r="CR49" s="788"/>
      <c r="CS49" s="789"/>
      <c r="CT49" s="789"/>
      <c r="CU49" s="789"/>
      <c r="CV49" s="790"/>
      <c r="CW49" s="788"/>
      <c r="CX49" s="789"/>
      <c r="CY49" s="789"/>
      <c r="CZ49" s="789"/>
      <c r="DA49" s="790"/>
      <c r="DB49" s="788"/>
      <c r="DC49" s="789"/>
      <c r="DD49" s="789"/>
      <c r="DE49" s="789"/>
      <c r="DF49" s="790"/>
      <c r="DG49" s="788"/>
      <c r="DH49" s="789"/>
      <c r="DI49" s="789"/>
      <c r="DJ49" s="789"/>
      <c r="DK49" s="790"/>
      <c r="DL49" s="788"/>
      <c r="DM49" s="789"/>
      <c r="DN49" s="789"/>
      <c r="DO49" s="789"/>
      <c r="DP49" s="790"/>
      <c r="DQ49" s="788"/>
      <c r="DR49" s="789"/>
      <c r="DS49" s="789"/>
      <c r="DT49" s="789"/>
      <c r="DU49" s="790"/>
      <c r="DV49" s="794"/>
      <c r="DW49" s="795"/>
      <c r="DX49" s="795"/>
      <c r="DY49" s="795"/>
      <c r="DZ49" s="797"/>
      <c r="EA49" s="224"/>
    </row>
    <row r="50" spans="1:131" ht="26.25" customHeight="1" x14ac:dyDescent="0.2">
      <c r="A50" s="232">
        <v>23</v>
      </c>
      <c r="B50" s="798"/>
      <c r="C50" s="799"/>
      <c r="D50" s="799"/>
      <c r="E50" s="799"/>
      <c r="F50" s="799"/>
      <c r="G50" s="799"/>
      <c r="H50" s="799"/>
      <c r="I50" s="799"/>
      <c r="J50" s="799"/>
      <c r="K50" s="799"/>
      <c r="L50" s="799"/>
      <c r="M50" s="799"/>
      <c r="N50" s="799"/>
      <c r="O50" s="799"/>
      <c r="P50" s="800"/>
      <c r="Q50" s="854"/>
      <c r="R50" s="855"/>
      <c r="S50" s="855"/>
      <c r="T50" s="855"/>
      <c r="U50" s="855"/>
      <c r="V50" s="855"/>
      <c r="W50" s="855"/>
      <c r="X50" s="855"/>
      <c r="Y50" s="855"/>
      <c r="Z50" s="855"/>
      <c r="AA50" s="855"/>
      <c r="AB50" s="855"/>
      <c r="AC50" s="855"/>
      <c r="AD50" s="855"/>
      <c r="AE50" s="856"/>
      <c r="AF50" s="804"/>
      <c r="AG50" s="805"/>
      <c r="AH50" s="805"/>
      <c r="AI50" s="805"/>
      <c r="AJ50" s="806"/>
      <c r="AK50" s="858"/>
      <c r="AL50" s="855"/>
      <c r="AM50" s="855"/>
      <c r="AN50" s="855"/>
      <c r="AO50" s="855"/>
      <c r="AP50" s="855"/>
      <c r="AQ50" s="855"/>
      <c r="AR50" s="855"/>
      <c r="AS50" s="855"/>
      <c r="AT50" s="855"/>
      <c r="AU50" s="855"/>
      <c r="AV50" s="855"/>
      <c r="AW50" s="855"/>
      <c r="AX50" s="855"/>
      <c r="AY50" s="855"/>
      <c r="AZ50" s="857"/>
      <c r="BA50" s="857"/>
      <c r="BB50" s="857"/>
      <c r="BC50" s="857"/>
      <c r="BD50" s="857"/>
      <c r="BE50" s="851"/>
      <c r="BF50" s="851"/>
      <c r="BG50" s="851"/>
      <c r="BH50" s="851"/>
      <c r="BI50" s="852"/>
      <c r="BJ50" s="226"/>
      <c r="BK50" s="226"/>
      <c r="BL50" s="226"/>
      <c r="BM50" s="226"/>
      <c r="BN50" s="226"/>
      <c r="BO50" s="235"/>
      <c r="BP50" s="235"/>
      <c r="BQ50" s="232">
        <v>44</v>
      </c>
      <c r="BR50" s="233"/>
      <c r="BS50" s="794"/>
      <c r="BT50" s="795"/>
      <c r="BU50" s="795"/>
      <c r="BV50" s="795"/>
      <c r="BW50" s="795"/>
      <c r="BX50" s="795"/>
      <c r="BY50" s="795"/>
      <c r="BZ50" s="795"/>
      <c r="CA50" s="795"/>
      <c r="CB50" s="795"/>
      <c r="CC50" s="795"/>
      <c r="CD50" s="795"/>
      <c r="CE50" s="795"/>
      <c r="CF50" s="795"/>
      <c r="CG50" s="796"/>
      <c r="CH50" s="788"/>
      <c r="CI50" s="789"/>
      <c r="CJ50" s="789"/>
      <c r="CK50" s="789"/>
      <c r="CL50" s="790"/>
      <c r="CM50" s="788"/>
      <c r="CN50" s="789"/>
      <c r="CO50" s="789"/>
      <c r="CP50" s="789"/>
      <c r="CQ50" s="790"/>
      <c r="CR50" s="788"/>
      <c r="CS50" s="789"/>
      <c r="CT50" s="789"/>
      <c r="CU50" s="789"/>
      <c r="CV50" s="790"/>
      <c r="CW50" s="788"/>
      <c r="CX50" s="789"/>
      <c r="CY50" s="789"/>
      <c r="CZ50" s="789"/>
      <c r="DA50" s="790"/>
      <c r="DB50" s="788"/>
      <c r="DC50" s="789"/>
      <c r="DD50" s="789"/>
      <c r="DE50" s="789"/>
      <c r="DF50" s="790"/>
      <c r="DG50" s="788"/>
      <c r="DH50" s="789"/>
      <c r="DI50" s="789"/>
      <c r="DJ50" s="789"/>
      <c r="DK50" s="790"/>
      <c r="DL50" s="788"/>
      <c r="DM50" s="789"/>
      <c r="DN50" s="789"/>
      <c r="DO50" s="789"/>
      <c r="DP50" s="790"/>
      <c r="DQ50" s="788"/>
      <c r="DR50" s="789"/>
      <c r="DS50" s="789"/>
      <c r="DT50" s="789"/>
      <c r="DU50" s="790"/>
      <c r="DV50" s="794"/>
      <c r="DW50" s="795"/>
      <c r="DX50" s="795"/>
      <c r="DY50" s="795"/>
      <c r="DZ50" s="797"/>
      <c r="EA50" s="224"/>
    </row>
    <row r="51" spans="1:131" ht="26.25" customHeight="1" x14ac:dyDescent="0.2">
      <c r="A51" s="232">
        <v>24</v>
      </c>
      <c r="B51" s="798"/>
      <c r="C51" s="799"/>
      <c r="D51" s="799"/>
      <c r="E51" s="799"/>
      <c r="F51" s="799"/>
      <c r="G51" s="799"/>
      <c r="H51" s="799"/>
      <c r="I51" s="799"/>
      <c r="J51" s="799"/>
      <c r="K51" s="799"/>
      <c r="L51" s="799"/>
      <c r="M51" s="799"/>
      <c r="N51" s="799"/>
      <c r="O51" s="799"/>
      <c r="P51" s="800"/>
      <c r="Q51" s="854"/>
      <c r="R51" s="855"/>
      <c r="S51" s="855"/>
      <c r="T51" s="855"/>
      <c r="U51" s="855"/>
      <c r="V51" s="855"/>
      <c r="W51" s="855"/>
      <c r="X51" s="855"/>
      <c r="Y51" s="855"/>
      <c r="Z51" s="855"/>
      <c r="AA51" s="855"/>
      <c r="AB51" s="855"/>
      <c r="AC51" s="855"/>
      <c r="AD51" s="855"/>
      <c r="AE51" s="856"/>
      <c r="AF51" s="804"/>
      <c r="AG51" s="805"/>
      <c r="AH51" s="805"/>
      <c r="AI51" s="805"/>
      <c r="AJ51" s="806"/>
      <c r="AK51" s="858"/>
      <c r="AL51" s="855"/>
      <c r="AM51" s="855"/>
      <c r="AN51" s="855"/>
      <c r="AO51" s="855"/>
      <c r="AP51" s="855"/>
      <c r="AQ51" s="855"/>
      <c r="AR51" s="855"/>
      <c r="AS51" s="855"/>
      <c r="AT51" s="855"/>
      <c r="AU51" s="855"/>
      <c r="AV51" s="855"/>
      <c r="AW51" s="855"/>
      <c r="AX51" s="855"/>
      <c r="AY51" s="855"/>
      <c r="AZ51" s="857"/>
      <c r="BA51" s="857"/>
      <c r="BB51" s="857"/>
      <c r="BC51" s="857"/>
      <c r="BD51" s="857"/>
      <c r="BE51" s="851"/>
      <c r="BF51" s="851"/>
      <c r="BG51" s="851"/>
      <c r="BH51" s="851"/>
      <c r="BI51" s="852"/>
      <c r="BJ51" s="226"/>
      <c r="BK51" s="226"/>
      <c r="BL51" s="226"/>
      <c r="BM51" s="226"/>
      <c r="BN51" s="226"/>
      <c r="BO51" s="235"/>
      <c r="BP51" s="235"/>
      <c r="BQ51" s="232">
        <v>45</v>
      </c>
      <c r="BR51" s="233"/>
      <c r="BS51" s="794"/>
      <c r="BT51" s="795"/>
      <c r="BU51" s="795"/>
      <c r="BV51" s="795"/>
      <c r="BW51" s="795"/>
      <c r="BX51" s="795"/>
      <c r="BY51" s="795"/>
      <c r="BZ51" s="795"/>
      <c r="CA51" s="795"/>
      <c r="CB51" s="795"/>
      <c r="CC51" s="795"/>
      <c r="CD51" s="795"/>
      <c r="CE51" s="795"/>
      <c r="CF51" s="795"/>
      <c r="CG51" s="796"/>
      <c r="CH51" s="788"/>
      <c r="CI51" s="789"/>
      <c r="CJ51" s="789"/>
      <c r="CK51" s="789"/>
      <c r="CL51" s="790"/>
      <c r="CM51" s="788"/>
      <c r="CN51" s="789"/>
      <c r="CO51" s="789"/>
      <c r="CP51" s="789"/>
      <c r="CQ51" s="790"/>
      <c r="CR51" s="788"/>
      <c r="CS51" s="789"/>
      <c r="CT51" s="789"/>
      <c r="CU51" s="789"/>
      <c r="CV51" s="790"/>
      <c r="CW51" s="788"/>
      <c r="CX51" s="789"/>
      <c r="CY51" s="789"/>
      <c r="CZ51" s="789"/>
      <c r="DA51" s="790"/>
      <c r="DB51" s="788"/>
      <c r="DC51" s="789"/>
      <c r="DD51" s="789"/>
      <c r="DE51" s="789"/>
      <c r="DF51" s="790"/>
      <c r="DG51" s="788"/>
      <c r="DH51" s="789"/>
      <c r="DI51" s="789"/>
      <c r="DJ51" s="789"/>
      <c r="DK51" s="790"/>
      <c r="DL51" s="788"/>
      <c r="DM51" s="789"/>
      <c r="DN51" s="789"/>
      <c r="DO51" s="789"/>
      <c r="DP51" s="790"/>
      <c r="DQ51" s="788"/>
      <c r="DR51" s="789"/>
      <c r="DS51" s="789"/>
      <c r="DT51" s="789"/>
      <c r="DU51" s="790"/>
      <c r="DV51" s="794"/>
      <c r="DW51" s="795"/>
      <c r="DX51" s="795"/>
      <c r="DY51" s="795"/>
      <c r="DZ51" s="797"/>
      <c r="EA51" s="224"/>
    </row>
    <row r="52" spans="1:131" ht="26.25" customHeight="1" x14ac:dyDescent="0.2">
      <c r="A52" s="232">
        <v>25</v>
      </c>
      <c r="B52" s="798"/>
      <c r="C52" s="799"/>
      <c r="D52" s="799"/>
      <c r="E52" s="799"/>
      <c r="F52" s="799"/>
      <c r="G52" s="799"/>
      <c r="H52" s="799"/>
      <c r="I52" s="799"/>
      <c r="J52" s="799"/>
      <c r="K52" s="799"/>
      <c r="L52" s="799"/>
      <c r="M52" s="799"/>
      <c r="N52" s="799"/>
      <c r="O52" s="799"/>
      <c r="P52" s="800"/>
      <c r="Q52" s="854"/>
      <c r="R52" s="855"/>
      <c r="S52" s="855"/>
      <c r="T52" s="855"/>
      <c r="U52" s="855"/>
      <c r="V52" s="855"/>
      <c r="W52" s="855"/>
      <c r="X52" s="855"/>
      <c r="Y52" s="855"/>
      <c r="Z52" s="855"/>
      <c r="AA52" s="855"/>
      <c r="AB52" s="855"/>
      <c r="AC52" s="855"/>
      <c r="AD52" s="855"/>
      <c r="AE52" s="856"/>
      <c r="AF52" s="804"/>
      <c r="AG52" s="805"/>
      <c r="AH52" s="805"/>
      <c r="AI52" s="805"/>
      <c r="AJ52" s="806"/>
      <c r="AK52" s="858"/>
      <c r="AL52" s="855"/>
      <c r="AM52" s="855"/>
      <c r="AN52" s="855"/>
      <c r="AO52" s="855"/>
      <c r="AP52" s="855"/>
      <c r="AQ52" s="855"/>
      <c r="AR52" s="855"/>
      <c r="AS52" s="855"/>
      <c r="AT52" s="855"/>
      <c r="AU52" s="855"/>
      <c r="AV52" s="855"/>
      <c r="AW52" s="855"/>
      <c r="AX52" s="855"/>
      <c r="AY52" s="855"/>
      <c r="AZ52" s="857"/>
      <c r="BA52" s="857"/>
      <c r="BB52" s="857"/>
      <c r="BC52" s="857"/>
      <c r="BD52" s="857"/>
      <c r="BE52" s="851"/>
      <c r="BF52" s="851"/>
      <c r="BG52" s="851"/>
      <c r="BH52" s="851"/>
      <c r="BI52" s="852"/>
      <c r="BJ52" s="226"/>
      <c r="BK52" s="226"/>
      <c r="BL52" s="226"/>
      <c r="BM52" s="226"/>
      <c r="BN52" s="226"/>
      <c r="BO52" s="235"/>
      <c r="BP52" s="235"/>
      <c r="BQ52" s="232">
        <v>46</v>
      </c>
      <c r="BR52" s="233"/>
      <c r="BS52" s="794"/>
      <c r="BT52" s="795"/>
      <c r="BU52" s="795"/>
      <c r="BV52" s="795"/>
      <c r="BW52" s="795"/>
      <c r="BX52" s="795"/>
      <c r="BY52" s="795"/>
      <c r="BZ52" s="795"/>
      <c r="CA52" s="795"/>
      <c r="CB52" s="795"/>
      <c r="CC52" s="795"/>
      <c r="CD52" s="795"/>
      <c r="CE52" s="795"/>
      <c r="CF52" s="795"/>
      <c r="CG52" s="796"/>
      <c r="CH52" s="788"/>
      <c r="CI52" s="789"/>
      <c r="CJ52" s="789"/>
      <c r="CK52" s="789"/>
      <c r="CL52" s="790"/>
      <c r="CM52" s="788"/>
      <c r="CN52" s="789"/>
      <c r="CO52" s="789"/>
      <c r="CP52" s="789"/>
      <c r="CQ52" s="790"/>
      <c r="CR52" s="788"/>
      <c r="CS52" s="789"/>
      <c r="CT52" s="789"/>
      <c r="CU52" s="789"/>
      <c r="CV52" s="790"/>
      <c r="CW52" s="788"/>
      <c r="CX52" s="789"/>
      <c r="CY52" s="789"/>
      <c r="CZ52" s="789"/>
      <c r="DA52" s="790"/>
      <c r="DB52" s="788"/>
      <c r="DC52" s="789"/>
      <c r="DD52" s="789"/>
      <c r="DE52" s="789"/>
      <c r="DF52" s="790"/>
      <c r="DG52" s="788"/>
      <c r="DH52" s="789"/>
      <c r="DI52" s="789"/>
      <c r="DJ52" s="789"/>
      <c r="DK52" s="790"/>
      <c r="DL52" s="788"/>
      <c r="DM52" s="789"/>
      <c r="DN52" s="789"/>
      <c r="DO52" s="789"/>
      <c r="DP52" s="790"/>
      <c r="DQ52" s="788"/>
      <c r="DR52" s="789"/>
      <c r="DS52" s="789"/>
      <c r="DT52" s="789"/>
      <c r="DU52" s="790"/>
      <c r="DV52" s="794"/>
      <c r="DW52" s="795"/>
      <c r="DX52" s="795"/>
      <c r="DY52" s="795"/>
      <c r="DZ52" s="797"/>
      <c r="EA52" s="224"/>
    </row>
    <row r="53" spans="1:131" ht="26.25" customHeight="1" x14ac:dyDescent="0.2">
      <c r="A53" s="232">
        <v>26</v>
      </c>
      <c r="B53" s="798"/>
      <c r="C53" s="799"/>
      <c r="D53" s="799"/>
      <c r="E53" s="799"/>
      <c r="F53" s="799"/>
      <c r="G53" s="799"/>
      <c r="H53" s="799"/>
      <c r="I53" s="799"/>
      <c r="J53" s="799"/>
      <c r="K53" s="799"/>
      <c r="L53" s="799"/>
      <c r="M53" s="799"/>
      <c r="N53" s="799"/>
      <c r="O53" s="799"/>
      <c r="P53" s="800"/>
      <c r="Q53" s="854"/>
      <c r="R53" s="855"/>
      <c r="S53" s="855"/>
      <c r="T53" s="855"/>
      <c r="U53" s="855"/>
      <c r="V53" s="855"/>
      <c r="W53" s="855"/>
      <c r="X53" s="855"/>
      <c r="Y53" s="855"/>
      <c r="Z53" s="855"/>
      <c r="AA53" s="855"/>
      <c r="AB53" s="855"/>
      <c r="AC53" s="855"/>
      <c r="AD53" s="855"/>
      <c r="AE53" s="856"/>
      <c r="AF53" s="804"/>
      <c r="AG53" s="805"/>
      <c r="AH53" s="805"/>
      <c r="AI53" s="805"/>
      <c r="AJ53" s="806"/>
      <c r="AK53" s="858"/>
      <c r="AL53" s="855"/>
      <c r="AM53" s="855"/>
      <c r="AN53" s="855"/>
      <c r="AO53" s="855"/>
      <c r="AP53" s="855"/>
      <c r="AQ53" s="855"/>
      <c r="AR53" s="855"/>
      <c r="AS53" s="855"/>
      <c r="AT53" s="855"/>
      <c r="AU53" s="855"/>
      <c r="AV53" s="855"/>
      <c r="AW53" s="855"/>
      <c r="AX53" s="855"/>
      <c r="AY53" s="855"/>
      <c r="AZ53" s="857"/>
      <c r="BA53" s="857"/>
      <c r="BB53" s="857"/>
      <c r="BC53" s="857"/>
      <c r="BD53" s="857"/>
      <c r="BE53" s="851"/>
      <c r="BF53" s="851"/>
      <c r="BG53" s="851"/>
      <c r="BH53" s="851"/>
      <c r="BI53" s="852"/>
      <c r="BJ53" s="226"/>
      <c r="BK53" s="226"/>
      <c r="BL53" s="226"/>
      <c r="BM53" s="226"/>
      <c r="BN53" s="226"/>
      <c r="BO53" s="235"/>
      <c r="BP53" s="235"/>
      <c r="BQ53" s="232">
        <v>47</v>
      </c>
      <c r="BR53" s="233"/>
      <c r="BS53" s="794"/>
      <c r="BT53" s="795"/>
      <c r="BU53" s="795"/>
      <c r="BV53" s="795"/>
      <c r="BW53" s="795"/>
      <c r="BX53" s="795"/>
      <c r="BY53" s="795"/>
      <c r="BZ53" s="795"/>
      <c r="CA53" s="795"/>
      <c r="CB53" s="795"/>
      <c r="CC53" s="795"/>
      <c r="CD53" s="795"/>
      <c r="CE53" s="795"/>
      <c r="CF53" s="795"/>
      <c r="CG53" s="796"/>
      <c r="CH53" s="788"/>
      <c r="CI53" s="789"/>
      <c r="CJ53" s="789"/>
      <c r="CK53" s="789"/>
      <c r="CL53" s="790"/>
      <c r="CM53" s="788"/>
      <c r="CN53" s="789"/>
      <c r="CO53" s="789"/>
      <c r="CP53" s="789"/>
      <c r="CQ53" s="790"/>
      <c r="CR53" s="788"/>
      <c r="CS53" s="789"/>
      <c r="CT53" s="789"/>
      <c r="CU53" s="789"/>
      <c r="CV53" s="790"/>
      <c r="CW53" s="788"/>
      <c r="CX53" s="789"/>
      <c r="CY53" s="789"/>
      <c r="CZ53" s="789"/>
      <c r="DA53" s="790"/>
      <c r="DB53" s="788"/>
      <c r="DC53" s="789"/>
      <c r="DD53" s="789"/>
      <c r="DE53" s="789"/>
      <c r="DF53" s="790"/>
      <c r="DG53" s="788"/>
      <c r="DH53" s="789"/>
      <c r="DI53" s="789"/>
      <c r="DJ53" s="789"/>
      <c r="DK53" s="790"/>
      <c r="DL53" s="788"/>
      <c r="DM53" s="789"/>
      <c r="DN53" s="789"/>
      <c r="DO53" s="789"/>
      <c r="DP53" s="790"/>
      <c r="DQ53" s="788"/>
      <c r="DR53" s="789"/>
      <c r="DS53" s="789"/>
      <c r="DT53" s="789"/>
      <c r="DU53" s="790"/>
      <c r="DV53" s="794"/>
      <c r="DW53" s="795"/>
      <c r="DX53" s="795"/>
      <c r="DY53" s="795"/>
      <c r="DZ53" s="797"/>
      <c r="EA53" s="224"/>
    </row>
    <row r="54" spans="1:131" ht="26.25" customHeight="1" x14ac:dyDescent="0.2">
      <c r="A54" s="232">
        <v>27</v>
      </c>
      <c r="B54" s="798"/>
      <c r="C54" s="799"/>
      <c r="D54" s="799"/>
      <c r="E54" s="799"/>
      <c r="F54" s="799"/>
      <c r="G54" s="799"/>
      <c r="H54" s="799"/>
      <c r="I54" s="799"/>
      <c r="J54" s="799"/>
      <c r="K54" s="799"/>
      <c r="L54" s="799"/>
      <c r="M54" s="799"/>
      <c r="N54" s="799"/>
      <c r="O54" s="799"/>
      <c r="P54" s="800"/>
      <c r="Q54" s="854"/>
      <c r="R54" s="855"/>
      <c r="S54" s="855"/>
      <c r="T54" s="855"/>
      <c r="U54" s="855"/>
      <c r="V54" s="855"/>
      <c r="W54" s="855"/>
      <c r="X54" s="855"/>
      <c r="Y54" s="855"/>
      <c r="Z54" s="855"/>
      <c r="AA54" s="855"/>
      <c r="AB54" s="855"/>
      <c r="AC54" s="855"/>
      <c r="AD54" s="855"/>
      <c r="AE54" s="856"/>
      <c r="AF54" s="804"/>
      <c r="AG54" s="805"/>
      <c r="AH54" s="805"/>
      <c r="AI54" s="805"/>
      <c r="AJ54" s="806"/>
      <c r="AK54" s="858"/>
      <c r="AL54" s="855"/>
      <c r="AM54" s="855"/>
      <c r="AN54" s="855"/>
      <c r="AO54" s="855"/>
      <c r="AP54" s="855"/>
      <c r="AQ54" s="855"/>
      <c r="AR54" s="855"/>
      <c r="AS54" s="855"/>
      <c r="AT54" s="855"/>
      <c r="AU54" s="855"/>
      <c r="AV54" s="855"/>
      <c r="AW54" s="855"/>
      <c r="AX54" s="855"/>
      <c r="AY54" s="855"/>
      <c r="AZ54" s="857"/>
      <c r="BA54" s="857"/>
      <c r="BB54" s="857"/>
      <c r="BC54" s="857"/>
      <c r="BD54" s="857"/>
      <c r="BE54" s="851"/>
      <c r="BF54" s="851"/>
      <c r="BG54" s="851"/>
      <c r="BH54" s="851"/>
      <c r="BI54" s="852"/>
      <c r="BJ54" s="226"/>
      <c r="BK54" s="226"/>
      <c r="BL54" s="226"/>
      <c r="BM54" s="226"/>
      <c r="BN54" s="226"/>
      <c r="BO54" s="235"/>
      <c r="BP54" s="235"/>
      <c r="BQ54" s="232">
        <v>48</v>
      </c>
      <c r="BR54" s="233"/>
      <c r="BS54" s="794"/>
      <c r="BT54" s="795"/>
      <c r="BU54" s="795"/>
      <c r="BV54" s="795"/>
      <c r="BW54" s="795"/>
      <c r="BX54" s="795"/>
      <c r="BY54" s="795"/>
      <c r="BZ54" s="795"/>
      <c r="CA54" s="795"/>
      <c r="CB54" s="795"/>
      <c r="CC54" s="795"/>
      <c r="CD54" s="795"/>
      <c r="CE54" s="795"/>
      <c r="CF54" s="795"/>
      <c r="CG54" s="796"/>
      <c r="CH54" s="788"/>
      <c r="CI54" s="789"/>
      <c r="CJ54" s="789"/>
      <c r="CK54" s="789"/>
      <c r="CL54" s="790"/>
      <c r="CM54" s="788"/>
      <c r="CN54" s="789"/>
      <c r="CO54" s="789"/>
      <c r="CP54" s="789"/>
      <c r="CQ54" s="790"/>
      <c r="CR54" s="788"/>
      <c r="CS54" s="789"/>
      <c r="CT54" s="789"/>
      <c r="CU54" s="789"/>
      <c r="CV54" s="790"/>
      <c r="CW54" s="788"/>
      <c r="CX54" s="789"/>
      <c r="CY54" s="789"/>
      <c r="CZ54" s="789"/>
      <c r="DA54" s="790"/>
      <c r="DB54" s="788"/>
      <c r="DC54" s="789"/>
      <c r="DD54" s="789"/>
      <c r="DE54" s="789"/>
      <c r="DF54" s="790"/>
      <c r="DG54" s="788"/>
      <c r="DH54" s="789"/>
      <c r="DI54" s="789"/>
      <c r="DJ54" s="789"/>
      <c r="DK54" s="790"/>
      <c r="DL54" s="788"/>
      <c r="DM54" s="789"/>
      <c r="DN54" s="789"/>
      <c r="DO54" s="789"/>
      <c r="DP54" s="790"/>
      <c r="DQ54" s="788"/>
      <c r="DR54" s="789"/>
      <c r="DS54" s="789"/>
      <c r="DT54" s="789"/>
      <c r="DU54" s="790"/>
      <c r="DV54" s="794"/>
      <c r="DW54" s="795"/>
      <c r="DX54" s="795"/>
      <c r="DY54" s="795"/>
      <c r="DZ54" s="797"/>
      <c r="EA54" s="224"/>
    </row>
    <row r="55" spans="1:131" ht="26.25" customHeight="1" x14ac:dyDescent="0.2">
      <c r="A55" s="232">
        <v>28</v>
      </c>
      <c r="B55" s="798"/>
      <c r="C55" s="799"/>
      <c r="D55" s="799"/>
      <c r="E55" s="799"/>
      <c r="F55" s="799"/>
      <c r="G55" s="799"/>
      <c r="H55" s="799"/>
      <c r="I55" s="799"/>
      <c r="J55" s="799"/>
      <c r="K55" s="799"/>
      <c r="L55" s="799"/>
      <c r="M55" s="799"/>
      <c r="N55" s="799"/>
      <c r="O55" s="799"/>
      <c r="P55" s="800"/>
      <c r="Q55" s="854"/>
      <c r="R55" s="855"/>
      <c r="S55" s="855"/>
      <c r="T55" s="855"/>
      <c r="U55" s="855"/>
      <c r="V55" s="855"/>
      <c r="W55" s="855"/>
      <c r="X55" s="855"/>
      <c r="Y55" s="855"/>
      <c r="Z55" s="855"/>
      <c r="AA55" s="855"/>
      <c r="AB55" s="855"/>
      <c r="AC55" s="855"/>
      <c r="AD55" s="855"/>
      <c r="AE55" s="856"/>
      <c r="AF55" s="804"/>
      <c r="AG55" s="805"/>
      <c r="AH55" s="805"/>
      <c r="AI55" s="805"/>
      <c r="AJ55" s="806"/>
      <c r="AK55" s="858"/>
      <c r="AL55" s="855"/>
      <c r="AM55" s="855"/>
      <c r="AN55" s="855"/>
      <c r="AO55" s="855"/>
      <c r="AP55" s="855"/>
      <c r="AQ55" s="855"/>
      <c r="AR55" s="855"/>
      <c r="AS55" s="855"/>
      <c r="AT55" s="855"/>
      <c r="AU55" s="855"/>
      <c r="AV55" s="855"/>
      <c r="AW55" s="855"/>
      <c r="AX55" s="855"/>
      <c r="AY55" s="855"/>
      <c r="AZ55" s="857"/>
      <c r="BA55" s="857"/>
      <c r="BB55" s="857"/>
      <c r="BC55" s="857"/>
      <c r="BD55" s="857"/>
      <c r="BE55" s="851"/>
      <c r="BF55" s="851"/>
      <c r="BG55" s="851"/>
      <c r="BH55" s="851"/>
      <c r="BI55" s="852"/>
      <c r="BJ55" s="226"/>
      <c r="BK55" s="226"/>
      <c r="BL55" s="226"/>
      <c r="BM55" s="226"/>
      <c r="BN55" s="226"/>
      <c r="BO55" s="235"/>
      <c r="BP55" s="235"/>
      <c r="BQ55" s="232">
        <v>49</v>
      </c>
      <c r="BR55" s="233"/>
      <c r="BS55" s="794"/>
      <c r="BT55" s="795"/>
      <c r="BU55" s="795"/>
      <c r="BV55" s="795"/>
      <c r="BW55" s="795"/>
      <c r="BX55" s="795"/>
      <c r="BY55" s="795"/>
      <c r="BZ55" s="795"/>
      <c r="CA55" s="795"/>
      <c r="CB55" s="795"/>
      <c r="CC55" s="795"/>
      <c r="CD55" s="795"/>
      <c r="CE55" s="795"/>
      <c r="CF55" s="795"/>
      <c r="CG55" s="796"/>
      <c r="CH55" s="788"/>
      <c r="CI55" s="789"/>
      <c r="CJ55" s="789"/>
      <c r="CK55" s="789"/>
      <c r="CL55" s="790"/>
      <c r="CM55" s="788"/>
      <c r="CN55" s="789"/>
      <c r="CO55" s="789"/>
      <c r="CP55" s="789"/>
      <c r="CQ55" s="790"/>
      <c r="CR55" s="788"/>
      <c r="CS55" s="789"/>
      <c r="CT55" s="789"/>
      <c r="CU55" s="789"/>
      <c r="CV55" s="790"/>
      <c r="CW55" s="788"/>
      <c r="CX55" s="789"/>
      <c r="CY55" s="789"/>
      <c r="CZ55" s="789"/>
      <c r="DA55" s="790"/>
      <c r="DB55" s="788"/>
      <c r="DC55" s="789"/>
      <c r="DD55" s="789"/>
      <c r="DE55" s="789"/>
      <c r="DF55" s="790"/>
      <c r="DG55" s="788"/>
      <c r="DH55" s="789"/>
      <c r="DI55" s="789"/>
      <c r="DJ55" s="789"/>
      <c r="DK55" s="790"/>
      <c r="DL55" s="788"/>
      <c r="DM55" s="789"/>
      <c r="DN55" s="789"/>
      <c r="DO55" s="789"/>
      <c r="DP55" s="790"/>
      <c r="DQ55" s="788"/>
      <c r="DR55" s="789"/>
      <c r="DS55" s="789"/>
      <c r="DT55" s="789"/>
      <c r="DU55" s="790"/>
      <c r="DV55" s="794"/>
      <c r="DW55" s="795"/>
      <c r="DX55" s="795"/>
      <c r="DY55" s="795"/>
      <c r="DZ55" s="797"/>
      <c r="EA55" s="224"/>
    </row>
    <row r="56" spans="1:131" ht="26.25" customHeight="1" x14ac:dyDescent="0.2">
      <c r="A56" s="232">
        <v>29</v>
      </c>
      <c r="B56" s="798"/>
      <c r="C56" s="799"/>
      <c r="D56" s="799"/>
      <c r="E56" s="799"/>
      <c r="F56" s="799"/>
      <c r="G56" s="799"/>
      <c r="H56" s="799"/>
      <c r="I56" s="799"/>
      <c r="J56" s="799"/>
      <c r="K56" s="799"/>
      <c r="L56" s="799"/>
      <c r="M56" s="799"/>
      <c r="N56" s="799"/>
      <c r="O56" s="799"/>
      <c r="P56" s="800"/>
      <c r="Q56" s="854"/>
      <c r="R56" s="855"/>
      <c r="S56" s="855"/>
      <c r="T56" s="855"/>
      <c r="U56" s="855"/>
      <c r="V56" s="855"/>
      <c r="W56" s="855"/>
      <c r="X56" s="855"/>
      <c r="Y56" s="855"/>
      <c r="Z56" s="855"/>
      <c r="AA56" s="855"/>
      <c r="AB56" s="855"/>
      <c r="AC56" s="855"/>
      <c r="AD56" s="855"/>
      <c r="AE56" s="856"/>
      <c r="AF56" s="804"/>
      <c r="AG56" s="805"/>
      <c r="AH56" s="805"/>
      <c r="AI56" s="805"/>
      <c r="AJ56" s="806"/>
      <c r="AK56" s="858"/>
      <c r="AL56" s="855"/>
      <c r="AM56" s="855"/>
      <c r="AN56" s="855"/>
      <c r="AO56" s="855"/>
      <c r="AP56" s="855"/>
      <c r="AQ56" s="855"/>
      <c r="AR56" s="855"/>
      <c r="AS56" s="855"/>
      <c r="AT56" s="855"/>
      <c r="AU56" s="855"/>
      <c r="AV56" s="855"/>
      <c r="AW56" s="855"/>
      <c r="AX56" s="855"/>
      <c r="AY56" s="855"/>
      <c r="AZ56" s="857"/>
      <c r="BA56" s="857"/>
      <c r="BB56" s="857"/>
      <c r="BC56" s="857"/>
      <c r="BD56" s="857"/>
      <c r="BE56" s="851"/>
      <c r="BF56" s="851"/>
      <c r="BG56" s="851"/>
      <c r="BH56" s="851"/>
      <c r="BI56" s="852"/>
      <c r="BJ56" s="226"/>
      <c r="BK56" s="226"/>
      <c r="BL56" s="226"/>
      <c r="BM56" s="226"/>
      <c r="BN56" s="226"/>
      <c r="BO56" s="235"/>
      <c r="BP56" s="235"/>
      <c r="BQ56" s="232">
        <v>50</v>
      </c>
      <c r="BR56" s="233"/>
      <c r="BS56" s="794"/>
      <c r="BT56" s="795"/>
      <c r="BU56" s="795"/>
      <c r="BV56" s="795"/>
      <c r="BW56" s="795"/>
      <c r="BX56" s="795"/>
      <c r="BY56" s="795"/>
      <c r="BZ56" s="795"/>
      <c r="CA56" s="795"/>
      <c r="CB56" s="795"/>
      <c r="CC56" s="795"/>
      <c r="CD56" s="795"/>
      <c r="CE56" s="795"/>
      <c r="CF56" s="795"/>
      <c r="CG56" s="796"/>
      <c r="CH56" s="788"/>
      <c r="CI56" s="789"/>
      <c r="CJ56" s="789"/>
      <c r="CK56" s="789"/>
      <c r="CL56" s="790"/>
      <c r="CM56" s="788"/>
      <c r="CN56" s="789"/>
      <c r="CO56" s="789"/>
      <c r="CP56" s="789"/>
      <c r="CQ56" s="790"/>
      <c r="CR56" s="788"/>
      <c r="CS56" s="789"/>
      <c r="CT56" s="789"/>
      <c r="CU56" s="789"/>
      <c r="CV56" s="790"/>
      <c r="CW56" s="788"/>
      <c r="CX56" s="789"/>
      <c r="CY56" s="789"/>
      <c r="CZ56" s="789"/>
      <c r="DA56" s="790"/>
      <c r="DB56" s="788"/>
      <c r="DC56" s="789"/>
      <c r="DD56" s="789"/>
      <c r="DE56" s="789"/>
      <c r="DF56" s="790"/>
      <c r="DG56" s="788"/>
      <c r="DH56" s="789"/>
      <c r="DI56" s="789"/>
      <c r="DJ56" s="789"/>
      <c r="DK56" s="790"/>
      <c r="DL56" s="788"/>
      <c r="DM56" s="789"/>
      <c r="DN56" s="789"/>
      <c r="DO56" s="789"/>
      <c r="DP56" s="790"/>
      <c r="DQ56" s="788"/>
      <c r="DR56" s="789"/>
      <c r="DS56" s="789"/>
      <c r="DT56" s="789"/>
      <c r="DU56" s="790"/>
      <c r="DV56" s="794"/>
      <c r="DW56" s="795"/>
      <c r="DX56" s="795"/>
      <c r="DY56" s="795"/>
      <c r="DZ56" s="797"/>
      <c r="EA56" s="224"/>
    </row>
    <row r="57" spans="1:131" ht="26.25" customHeight="1" x14ac:dyDescent="0.2">
      <c r="A57" s="232">
        <v>30</v>
      </c>
      <c r="B57" s="798"/>
      <c r="C57" s="799"/>
      <c r="D57" s="799"/>
      <c r="E57" s="799"/>
      <c r="F57" s="799"/>
      <c r="G57" s="799"/>
      <c r="H57" s="799"/>
      <c r="I57" s="799"/>
      <c r="J57" s="799"/>
      <c r="K57" s="799"/>
      <c r="L57" s="799"/>
      <c r="M57" s="799"/>
      <c r="N57" s="799"/>
      <c r="O57" s="799"/>
      <c r="P57" s="800"/>
      <c r="Q57" s="854"/>
      <c r="R57" s="855"/>
      <c r="S57" s="855"/>
      <c r="T57" s="855"/>
      <c r="U57" s="855"/>
      <c r="V57" s="855"/>
      <c r="W57" s="855"/>
      <c r="X57" s="855"/>
      <c r="Y57" s="855"/>
      <c r="Z57" s="855"/>
      <c r="AA57" s="855"/>
      <c r="AB57" s="855"/>
      <c r="AC57" s="855"/>
      <c r="AD57" s="855"/>
      <c r="AE57" s="856"/>
      <c r="AF57" s="804"/>
      <c r="AG57" s="805"/>
      <c r="AH57" s="805"/>
      <c r="AI57" s="805"/>
      <c r="AJ57" s="806"/>
      <c r="AK57" s="858"/>
      <c r="AL57" s="855"/>
      <c r="AM57" s="855"/>
      <c r="AN57" s="855"/>
      <c r="AO57" s="855"/>
      <c r="AP57" s="855"/>
      <c r="AQ57" s="855"/>
      <c r="AR57" s="855"/>
      <c r="AS57" s="855"/>
      <c r="AT57" s="855"/>
      <c r="AU57" s="855"/>
      <c r="AV57" s="855"/>
      <c r="AW57" s="855"/>
      <c r="AX57" s="855"/>
      <c r="AY57" s="855"/>
      <c r="AZ57" s="857"/>
      <c r="BA57" s="857"/>
      <c r="BB57" s="857"/>
      <c r="BC57" s="857"/>
      <c r="BD57" s="857"/>
      <c r="BE57" s="851"/>
      <c r="BF57" s="851"/>
      <c r="BG57" s="851"/>
      <c r="BH57" s="851"/>
      <c r="BI57" s="852"/>
      <c r="BJ57" s="226"/>
      <c r="BK57" s="226"/>
      <c r="BL57" s="226"/>
      <c r="BM57" s="226"/>
      <c r="BN57" s="226"/>
      <c r="BO57" s="235"/>
      <c r="BP57" s="235"/>
      <c r="BQ57" s="232">
        <v>51</v>
      </c>
      <c r="BR57" s="233"/>
      <c r="BS57" s="794"/>
      <c r="BT57" s="795"/>
      <c r="BU57" s="795"/>
      <c r="BV57" s="795"/>
      <c r="BW57" s="795"/>
      <c r="BX57" s="795"/>
      <c r="BY57" s="795"/>
      <c r="BZ57" s="795"/>
      <c r="CA57" s="795"/>
      <c r="CB57" s="795"/>
      <c r="CC57" s="795"/>
      <c r="CD57" s="795"/>
      <c r="CE57" s="795"/>
      <c r="CF57" s="795"/>
      <c r="CG57" s="796"/>
      <c r="CH57" s="788"/>
      <c r="CI57" s="789"/>
      <c r="CJ57" s="789"/>
      <c r="CK57" s="789"/>
      <c r="CL57" s="790"/>
      <c r="CM57" s="788"/>
      <c r="CN57" s="789"/>
      <c r="CO57" s="789"/>
      <c r="CP57" s="789"/>
      <c r="CQ57" s="790"/>
      <c r="CR57" s="788"/>
      <c r="CS57" s="789"/>
      <c r="CT57" s="789"/>
      <c r="CU57" s="789"/>
      <c r="CV57" s="790"/>
      <c r="CW57" s="788"/>
      <c r="CX57" s="789"/>
      <c r="CY57" s="789"/>
      <c r="CZ57" s="789"/>
      <c r="DA57" s="790"/>
      <c r="DB57" s="788"/>
      <c r="DC57" s="789"/>
      <c r="DD57" s="789"/>
      <c r="DE57" s="789"/>
      <c r="DF57" s="790"/>
      <c r="DG57" s="788"/>
      <c r="DH57" s="789"/>
      <c r="DI57" s="789"/>
      <c r="DJ57" s="789"/>
      <c r="DK57" s="790"/>
      <c r="DL57" s="788"/>
      <c r="DM57" s="789"/>
      <c r="DN57" s="789"/>
      <c r="DO57" s="789"/>
      <c r="DP57" s="790"/>
      <c r="DQ57" s="788"/>
      <c r="DR57" s="789"/>
      <c r="DS57" s="789"/>
      <c r="DT57" s="789"/>
      <c r="DU57" s="790"/>
      <c r="DV57" s="794"/>
      <c r="DW57" s="795"/>
      <c r="DX57" s="795"/>
      <c r="DY57" s="795"/>
      <c r="DZ57" s="797"/>
      <c r="EA57" s="224"/>
    </row>
    <row r="58" spans="1:131" ht="26.25" customHeight="1" x14ac:dyDescent="0.2">
      <c r="A58" s="232">
        <v>31</v>
      </c>
      <c r="B58" s="798"/>
      <c r="C58" s="799"/>
      <c r="D58" s="799"/>
      <c r="E58" s="799"/>
      <c r="F58" s="799"/>
      <c r="G58" s="799"/>
      <c r="H58" s="799"/>
      <c r="I58" s="799"/>
      <c r="J58" s="799"/>
      <c r="K58" s="799"/>
      <c r="L58" s="799"/>
      <c r="M58" s="799"/>
      <c r="N58" s="799"/>
      <c r="O58" s="799"/>
      <c r="P58" s="800"/>
      <c r="Q58" s="854"/>
      <c r="R58" s="855"/>
      <c r="S58" s="855"/>
      <c r="T58" s="855"/>
      <c r="U58" s="855"/>
      <c r="V58" s="855"/>
      <c r="W58" s="855"/>
      <c r="X58" s="855"/>
      <c r="Y58" s="855"/>
      <c r="Z58" s="855"/>
      <c r="AA58" s="855"/>
      <c r="AB58" s="855"/>
      <c r="AC58" s="855"/>
      <c r="AD58" s="855"/>
      <c r="AE58" s="856"/>
      <c r="AF58" s="804"/>
      <c r="AG58" s="805"/>
      <c r="AH58" s="805"/>
      <c r="AI58" s="805"/>
      <c r="AJ58" s="806"/>
      <c r="AK58" s="858"/>
      <c r="AL58" s="855"/>
      <c r="AM58" s="855"/>
      <c r="AN58" s="855"/>
      <c r="AO58" s="855"/>
      <c r="AP58" s="855"/>
      <c r="AQ58" s="855"/>
      <c r="AR58" s="855"/>
      <c r="AS58" s="855"/>
      <c r="AT58" s="855"/>
      <c r="AU58" s="855"/>
      <c r="AV58" s="855"/>
      <c r="AW58" s="855"/>
      <c r="AX58" s="855"/>
      <c r="AY58" s="855"/>
      <c r="AZ58" s="857"/>
      <c r="BA58" s="857"/>
      <c r="BB58" s="857"/>
      <c r="BC58" s="857"/>
      <c r="BD58" s="857"/>
      <c r="BE58" s="851"/>
      <c r="BF58" s="851"/>
      <c r="BG58" s="851"/>
      <c r="BH58" s="851"/>
      <c r="BI58" s="852"/>
      <c r="BJ58" s="226"/>
      <c r="BK58" s="226"/>
      <c r="BL58" s="226"/>
      <c r="BM58" s="226"/>
      <c r="BN58" s="226"/>
      <c r="BO58" s="235"/>
      <c r="BP58" s="235"/>
      <c r="BQ58" s="232">
        <v>52</v>
      </c>
      <c r="BR58" s="233"/>
      <c r="BS58" s="794"/>
      <c r="BT58" s="795"/>
      <c r="BU58" s="795"/>
      <c r="BV58" s="795"/>
      <c r="BW58" s="795"/>
      <c r="BX58" s="795"/>
      <c r="BY58" s="795"/>
      <c r="BZ58" s="795"/>
      <c r="CA58" s="795"/>
      <c r="CB58" s="795"/>
      <c r="CC58" s="795"/>
      <c r="CD58" s="795"/>
      <c r="CE58" s="795"/>
      <c r="CF58" s="795"/>
      <c r="CG58" s="796"/>
      <c r="CH58" s="788"/>
      <c r="CI58" s="789"/>
      <c r="CJ58" s="789"/>
      <c r="CK58" s="789"/>
      <c r="CL58" s="790"/>
      <c r="CM58" s="788"/>
      <c r="CN58" s="789"/>
      <c r="CO58" s="789"/>
      <c r="CP58" s="789"/>
      <c r="CQ58" s="790"/>
      <c r="CR58" s="788"/>
      <c r="CS58" s="789"/>
      <c r="CT58" s="789"/>
      <c r="CU58" s="789"/>
      <c r="CV58" s="790"/>
      <c r="CW58" s="788"/>
      <c r="CX58" s="789"/>
      <c r="CY58" s="789"/>
      <c r="CZ58" s="789"/>
      <c r="DA58" s="790"/>
      <c r="DB58" s="788"/>
      <c r="DC58" s="789"/>
      <c r="DD58" s="789"/>
      <c r="DE58" s="789"/>
      <c r="DF58" s="790"/>
      <c r="DG58" s="788"/>
      <c r="DH58" s="789"/>
      <c r="DI58" s="789"/>
      <c r="DJ58" s="789"/>
      <c r="DK58" s="790"/>
      <c r="DL58" s="788"/>
      <c r="DM58" s="789"/>
      <c r="DN58" s="789"/>
      <c r="DO58" s="789"/>
      <c r="DP58" s="790"/>
      <c r="DQ58" s="788"/>
      <c r="DR58" s="789"/>
      <c r="DS58" s="789"/>
      <c r="DT58" s="789"/>
      <c r="DU58" s="790"/>
      <c r="DV58" s="794"/>
      <c r="DW58" s="795"/>
      <c r="DX58" s="795"/>
      <c r="DY58" s="795"/>
      <c r="DZ58" s="797"/>
      <c r="EA58" s="224"/>
    </row>
    <row r="59" spans="1:131" ht="26.25" customHeight="1" x14ac:dyDescent="0.2">
      <c r="A59" s="232">
        <v>32</v>
      </c>
      <c r="B59" s="798"/>
      <c r="C59" s="799"/>
      <c r="D59" s="799"/>
      <c r="E59" s="799"/>
      <c r="F59" s="799"/>
      <c r="G59" s="799"/>
      <c r="H59" s="799"/>
      <c r="I59" s="799"/>
      <c r="J59" s="799"/>
      <c r="K59" s="799"/>
      <c r="L59" s="799"/>
      <c r="M59" s="799"/>
      <c r="N59" s="799"/>
      <c r="O59" s="799"/>
      <c r="P59" s="800"/>
      <c r="Q59" s="854"/>
      <c r="R59" s="855"/>
      <c r="S59" s="855"/>
      <c r="T59" s="855"/>
      <c r="U59" s="855"/>
      <c r="V59" s="855"/>
      <c r="W59" s="855"/>
      <c r="X59" s="855"/>
      <c r="Y59" s="855"/>
      <c r="Z59" s="855"/>
      <c r="AA59" s="855"/>
      <c r="AB59" s="855"/>
      <c r="AC59" s="855"/>
      <c r="AD59" s="855"/>
      <c r="AE59" s="856"/>
      <c r="AF59" s="804"/>
      <c r="AG59" s="805"/>
      <c r="AH59" s="805"/>
      <c r="AI59" s="805"/>
      <c r="AJ59" s="806"/>
      <c r="AK59" s="858"/>
      <c r="AL59" s="855"/>
      <c r="AM59" s="855"/>
      <c r="AN59" s="855"/>
      <c r="AO59" s="855"/>
      <c r="AP59" s="855"/>
      <c r="AQ59" s="855"/>
      <c r="AR59" s="855"/>
      <c r="AS59" s="855"/>
      <c r="AT59" s="855"/>
      <c r="AU59" s="855"/>
      <c r="AV59" s="855"/>
      <c r="AW59" s="855"/>
      <c r="AX59" s="855"/>
      <c r="AY59" s="855"/>
      <c r="AZ59" s="857"/>
      <c r="BA59" s="857"/>
      <c r="BB59" s="857"/>
      <c r="BC59" s="857"/>
      <c r="BD59" s="857"/>
      <c r="BE59" s="851"/>
      <c r="BF59" s="851"/>
      <c r="BG59" s="851"/>
      <c r="BH59" s="851"/>
      <c r="BI59" s="852"/>
      <c r="BJ59" s="226"/>
      <c r="BK59" s="226"/>
      <c r="BL59" s="226"/>
      <c r="BM59" s="226"/>
      <c r="BN59" s="226"/>
      <c r="BO59" s="235"/>
      <c r="BP59" s="235"/>
      <c r="BQ59" s="232">
        <v>53</v>
      </c>
      <c r="BR59" s="233"/>
      <c r="BS59" s="794"/>
      <c r="BT59" s="795"/>
      <c r="BU59" s="795"/>
      <c r="BV59" s="795"/>
      <c r="BW59" s="795"/>
      <c r="BX59" s="795"/>
      <c r="BY59" s="795"/>
      <c r="BZ59" s="795"/>
      <c r="CA59" s="795"/>
      <c r="CB59" s="795"/>
      <c r="CC59" s="795"/>
      <c r="CD59" s="795"/>
      <c r="CE59" s="795"/>
      <c r="CF59" s="795"/>
      <c r="CG59" s="796"/>
      <c r="CH59" s="788"/>
      <c r="CI59" s="789"/>
      <c r="CJ59" s="789"/>
      <c r="CK59" s="789"/>
      <c r="CL59" s="790"/>
      <c r="CM59" s="788"/>
      <c r="CN59" s="789"/>
      <c r="CO59" s="789"/>
      <c r="CP59" s="789"/>
      <c r="CQ59" s="790"/>
      <c r="CR59" s="788"/>
      <c r="CS59" s="789"/>
      <c r="CT59" s="789"/>
      <c r="CU59" s="789"/>
      <c r="CV59" s="790"/>
      <c r="CW59" s="788"/>
      <c r="CX59" s="789"/>
      <c r="CY59" s="789"/>
      <c r="CZ59" s="789"/>
      <c r="DA59" s="790"/>
      <c r="DB59" s="788"/>
      <c r="DC59" s="789"/>
      <c r="DD59" s="789"/>
      <c r="DE59" s="789"/>
      <c r="DF59" s="790"/>
      <c r="DG59" s="788"/>
      <c r="DH59" s="789"/>
      <c r="DI59" s="789"/>
      <c r="DJ59" s="789"/>
      <c r="DK59" s="790"/>
      <c r="DL59" s="788"/>
      <c r="DM59" s="789"/>
      <c r="DN59" s="789"/>
      <c r="DO59" s="789"/>
      <c r="DP59" s="790"/>
      <c r="DQ59" s="788"/>
      <c r="DR59" s="789"/>
      <c r="DS59" s="789"/>
      <c r="DT59" s="789"/>
      <c r="DU59" s="790"/>
      <c r="DV59" s="794"/>
      <c r="DW59" s="795"/>
      <c r="DX59" s="795"/>
      <c r="DY59" s="795"/>
      <c r="DZ59" s="797"/>
      <c r="EA59" s="224"/>
    </row>
    <row r="60" spans="1:131" ht="26.25" customHeight="1" x14ac:dyDescent="0.2">
      <c r="A60" s="232">
        <v>33</v>
      </c>
      <c r="B60" s="798"/>
      <c r="C60" s="799"/>
      <c r="D60" s="799"/>
      <c r="E60" s="799"/>
      <c r="F60" s="799"/>
      <c r="G60" s="799"/>
      <c r="H60" s="799"/>
      <c r="I60" s="799"/>
      <c r="J60" s="799"/>
      <c r="K60" s="799"/>
      <c r="L60" s="799"/>
      <c r="M60" s="799"/>
      <c r="N60" s="799"/>
      <c r="O60" s="799"/>
      <c r="P60" s="800"/>
      <c r="Q60" s="854"/>
      <c r="R60" s="855"/>
      <c r="S60" s="855"/>
      <c r="T60" s="855"/>
      <c r="U60" s="855"/>
      <c r="V60" s="855"/>
      <c r="W60" s="855"/>
      <c r="X60" s="855"/>
      <c r="Y60" s="855"/>
      <c r="Z60" s="855"/>
      <c r="AA60" s="855"/>
      <c r="AB60" s="855"/>
      <c r="AC60" s="855"/>
      <c r="AD60" s="855"/>
      <c r="AE60" s="856"/>
      <c r="AF60" s="804"/>
      <c r="AG60" s="805"/>
      <c r="AH60" s="805"/>
      <c r="AI60" s="805"/>
      <c r="AJ60" s="806"/>
      <c r="AK60" s="858"/>
      <c r="AL60" s="855"/>
      <c r="AM60" s="855"/>
      <c r="AN60" s="855"/>
      <c r="AO60" s="855"/>
      <c r="AP60" s="855"/>
      <c r="AQ60" s="855"/>
      <c r="AR60" s="855"/>
      <c r="AS60" s="855"/>
      <c r="AT60" s="855"/>
      <c r="AU60" s="855"/>
      <c r="AV60" s="855"/>
      <c r="AW60" s="855"/>
      <c r="AX60" s="855"/>
      <c r="AY60" s="855"/>
      <c r="AZ60" s="857"/>
      <c r="BA60" s="857"/>
      <c r="BB60" s="857"/>
      <c r="BC60" s="857"/>
      <c r="BD60" s="857"/>
      <c r="BE60" s="851"/>
      <c r="BF60" s="851"/>
      <c r="BG60" s="851"/>
      <c r="BH60" s="851"/>
      <c r="BI60" s="852"/>
      <c r="BJ60" s="226"/>
      <c r="BK60" s="226"/>
      <c r="BL60" s="226"/>
      <c r="BM60" s="226"/>
      <c r="BN60" s="226"/>
      <c r="BO60" s="235"/>
      <c r="BP60" s="235"/>
      <c r="BQ60" s="232">
        <v>54</v>
      </c>
      <c r="BR60" s="233"/>
      <c r="BS60" s="794"/>
      <c r="BT60" s="795"/>
      <c r="BU60" s="795"/>
      <c r="BV60" s="795"/>
      <c r="BW60" s="795"/>
      <c r="BX60" s="795"/>
      <c r="BY60" s="795"/>
      <c r="BZ60" s="795"/>
      <c r="CA60" s="795"/>
      <c r="CB60" s="795"/>
      <c r="CC60" s="795"/>
      <c r="CD60" s="795"/>
      <c r="CE60" s="795"/>
      <c r="CF60" s="795"/>
      <c r="CG60" s="796"/>
      <c r="CH60" s="788"/>
      <c r="CI60" s="789"/>
      <c r="CJ60" s="789"/>
      <c r="CK60" s="789"/>
      <c r="CL60" s="790"/>
      <c r="CM60" s="788"/>
      <c r="CN60" s="789"/>
      <c r="CO60" s="789"/>
      <c r="CP60" s="789"/>
      <c r="CQ60" s="790"/>
      <c r="CR60" s="788"/>
      <c r="CS60" s="789"/>
      <c r="CT60" s="789"/>
      <c r="CU60" s="789"/>
      <c r="CV60" s="790"/>
      <c r="CW60" s="788"/>
      <c r="CX60" s="789"/>
      <c r="CY60" s="789"/>
      <c r="CZ60" s="789"/>
      <c r="DA60" s="790"/>
      <c r="DB60" s="788"/>
      <c r="DC60" s="789"/>
      <c r="DD60" s="789"/>
      <c r="DE60" s="789"/>
      <c r="DF60" s="790"/>
      <c r="DG60" s="788"/>
      <c r="DH60" s="789"/>
      <c r="DI60" s="789"/>
      <c r="DJ60" s="789"/>
      <c r="DK60" s="790"/>
      <c r="DL60" s="788"/>
      <c r="DM60" s="789"/>
      <c r="DN60" s="789"/>
      <c r="DO60" s="789"/>
      <c r="DP60" s="790"/>
      <c r="DQ60" s="788"/>
      <c r="DR60" s="789"/>
      <c r="DS60" s="789"/>
      <c r="DT60" s="789"/>
      <c r="DU60" s="790"/>
      <c r="DV60" s="794"/>
      <c r="DW60" s="795"/>
      <c r="DX60" s="795"/>
      <c r="DY60" s="795"/>
      <c r="DZ60" s="797"/>
      <c r="EA60" s="224"/>
    </row>
    <row r="61" spans="1:131" ht="26.25" customHeight="1" thickBot="1" x14ac:dyDescent="0.25">
      <c r="A61" s="232">
        <v>34</v>
      </c>
      <c r="B61" s="798"/>
      <c r="C61" s="799"/>
      <c r="D61" s="799"/>
      <c r="E61" s="799"/>
      <c r="F61" s="799"/>
      <c r="G61" s="799"/>
      <c r="H61" s="799"/>
      <c r="I61" s="799"/>
      <c r="J61" s="799"/>
      <c r="K61" s="799"/>
      <c r="L61" s="799"/>
      <c r="M61" s="799"/>
      <c r="N61" s="799"/>
      <c r="O61" s="799"/>
      <c r="P61" s="800"/>
      <c r="Q61" s="854"/>
      <c r="R61" s="855"/>
      <c r="S61" s="855"/>
      <c r="T61" s="855"/>
      <c r="U61" s="855"/>
      <c r="V61" s="855"/>
      <c r="W61" s="855"/>
      <c r="X61" s="855"/>
      <c r="Y61" s="855"/>
      <c r="Z61" s="855"/>
      <c r="AA61" s="855"/>
      <c r="AB61" s="855"/>
      <c r="AC61" s="855"/>
      <c r="AD61" s="855"/>
      <c r="AE61" s="856"/>
      <c r="AF61" s="804"/>
      <c r="AG61" s="805"/>
      <c r="AH61" s="805"/>
      <c r="AI61" s="805"/>
      <c r="AJ61" s="806"/>
      <c r="AK61" s="858"/>
      <c r="AL61" s="855"/>
      <c r="AM61" s="855"/>
      <c r="AN61" s="855"/>
      <c r="AO61" s="855"/>
      <c r="AP61" s="855"/>
      <c r="AQ61" s="855"/>
      <c r="AR61" s="855"/>
      <c r="AS61" s="855"/>
      <c r="AT61" s="855"/>
      <c r="AU61" s="855"/>
      <c r="AV61" s="855"/>
      <c r="AW61" s="855"/>
      <c r="AX61" s="855"/>
      <c r="AY61" s="855"/>
      <c r="AZ61" s="857"/>
      <c r="BA61" s="857"/>
      <c r="BB61" s="857"/>
      <c r="BC61" s="857"/>
      <c r="BD61" s="857"/>
      <c r="BE61" s="851"/>
      <c r="BF61" s="851"/>
      <c r="BG61" s="851"/>
      <c r="BH61" s="851"/>
      <c r="BI61" s="852"/>
      <c r="BJ61" s="226"/>
      <c r="BK61" s="226"/>
      <c r="BL61" s="226"/>
      <c r="BM61" s="226"/>
      <c r="BN61" s="226"/>
      <c r="BO61" s="235"/>
      <c r="BP61" s="235"/>
      <c r="BQ61" s="232">
        <v>55</v>
      </c>
      <c r="BR61" s="233"/>
      <c r="BS61" s="794"/>
      <c r="BT61" s="795"/>
      <c r="BU61" s="795"/>
      <c r="BV61" s="795"/>
      <c r="BW61" s="795"/>
      <c r="BX61" s="795"/>
      <c r="BY61" s="795"/>
      <c r="BZ61" s="795"/>
      <c r="CA61" s="795"/>
      <c r="CB61" s="795"/>
      <c r="CC61" s="795"/>
      <c r="CD61" s="795"/>
      <c r="CE61" s="795"/>
      <c r="CF61" s="795"/>
      <c r="CG61" s="796"/>
      <c r="CH61" s="788"/>
      <c r="CI61" s="789"/>
      <c r="CJ61" s="789"/>
      <c r="CK61" s="789"/>
      <c r="CL61" s="790"/>
      <c r="CM61" s="788"/>
      <c r="CN61" s="789"/>
      <c r="CO61" s="789"/>
      <c r="CP61" s="789"/>
      <c r="CQ61" s="790"/>
      <c r="CR61" s="788"/>
      <c r="CS61" s="789"/>
      <c r="CT61" s="789"/>
      <c r="CU61" s="789"/>
      <c r="CV61" s="790"/>
      <c r="CW61" s="788"/>
      <c r="CX61" s="789"/>
      <c r="CY61" s="789"/>
      <c r="CZ61" s="789"/>
      <c r="DA61" s="790"/>
      <c r="DB61" s="788"/>
      <c r="DC61" s="789"/>
      <c r="DD61" s="789"/>
      <c r="DE61" s="789"/>
      <c r="DF61" s="790"/>
      <c r="DG61" s="788"/>
      <c r="DH61" s="789"/>
      <c r="DI61" s="789"/>
      <c r="DJ61" s="789"/>
      <c r="DK61" s="790"/>
      <c r="DL61" s="788"/>
      <c r="DM61" s="789"/>
      <c r="DN61" s="789"/>
      <c r="DO61" s="789"/>
      <c r="DP61" s="790"/>
      <c r="DQ61" s="788"/>
      <c r="DR61" s="789"/>
      <c r="DS61" s="789"/>
      <c r="DT61" s="789"/>
      <c r="DU61" s="790"/>
      <c r="DV61" s="794"/>
      <c r="DW61" s="795"/>
      <c r="DX61" s="795"/>
      <c r="DY61" s="795"/>
      <c r="DZ61" s="797"/>
      <c r="EA61" s="224"/>
    </row>
    <row r="62" spans="1:131" ht="26.25" customHeight="1" x14ac:dyDescent="0.2">
      <c r="A62" s="232">
        <v>35</v>
      </c>
      <c r="B62" s="798"/>
      <c r="C62" s="799"/>
      <c r="D62" s="799"/>
      <c r="E62" s="799"/>
      <c r="F62" s="799"/>
      <c r="G62" s="799"/>
      <c r="H62" s="799"/>
      <c r="I62" s="799"/>
      <c r="J62" s="799"/>
      <c r="K62" s="799"/>
      <c r="L62" s="799"/>
      <c r="M62" s="799"/>
      <c r="N62" s="799"/>
      <c r="O62" s="799"/>
      <c r="P62" s="800"/>
      <c r="Q62" s="854"/>
      <c r="R62" s="855"/>
      <c r="S62" s="855"/>
      <c r="T62" s="855"/>
      <c r="U62" s="855"/>
      <c r="V62" s="855"/>
      <c r="W62" s="855"/>
      <c r="X62" s="855"/>
      <c r="Y62" s="855"/>
      <c r="Z62" s="855"/>
      <c r="AA62" s="855"/>
      <c r="AB62" s="855"/>
      <c r="AC62" s="855"/>
      <c r="AD62" s="855"/>
      <c r="AE62" s="856"/>
      <c r="AF62" s="804"/>
      <c r="AG62" s="805"/>
      <c r="AH62" s="805"/>
      <c r="AI62" s="805"/>
      <c r="AJ62" s="806"/>
      <c r="AK62" s="858"/>
      <c r="AL62" s="855"/>
      <c r="AM62" s="855"/>
      <c r="AN62" s="855"/>
      <c r="AO62" s="855"/>
      <c r="AP62" s="855"/>
      <c r="AQ62" s="855"/>
      <c r="AR62" s="855"/>
      <c r="AS62" s="855"/>
      <c r="AT62" s="855"/>
      <c r="AU62" s="855"/>
      <c r="AV62" s="855"/>
      <c r="AW62" s="855"/>
      <c r="AX62" s="855"/>
      <c r="AY62" s="855"/>
      <c r="AZ62" s="857"/>
      <c r="BA62" s="857"/>
      <c r="BB62" s="857"/>
      <c r="BC62" s="857"/>
      <c r="BD62" s="857"/>
      <c r="BE62" s="851"/>
      <c r="BF62" s="851"/>
      <c r="BG62" s="851"/>
      <c r="BH62" s="851"/>
      <c r="BI62" s="852"/>
      <c r="BJ62" s="872" t="s">
        <v>422</v>
      </c>
      <c r="BK62" s="825"/>
      <c r="BL62" s="825"/>
      <c r="BM62" s="825"/>
      <c r="BN62" s="826"/>
      <c r="BO62" s="235"/>
      <c r="BP62" s="235"/>
      <c r="BQ62" s="232">
        <v>56</v>
      </c>
      <c r="BR62" s="233"/>
      <c r="BS62" s="794"/>
      <c r="BT62" s="795"/>
      <c r="BU62" s="795"/>
      <c r="BV62" s="795"/>
      <c r="BW62" s="795"/>
      <c r="BX62" s="795"/>
      <c r="BY62" s="795"/>
      <c r="BZ62" s="795"/>
      <c r="CA62" s="795"/>
      <c r="CB62" s="795"/>
      <c r="CC62" s="795"/>
      <c r="CD62" s="795"/>
      <c r="CE62" s="795"/>
      <c r="CF62" s="795"/>
      <c r="CG62" s="796"/>
      <c r="CH62" s="788"/>
      <c r="CI62" s="789"/>
      <c r="CJ62" s="789"/>
      <c r="CK62" s="789"/>
      <c r="CL62" s="790"/>
      <c r="CM62" s="788"/>
      <c r="CN62" s="789"/>
      <c r="CO62" s="789"/>
      <c r="CP62" s="789"/>
      <c r="CQ62" s="790"/>
      <c r="CR62" s="788"/>
      <c r="CS62" s="789"/>
      <c r="CT62" s="789"/>
      <c r="CU62" s="789"/>
      <c r="CV62" s="790"/>
      <c r="CW62" s="788"/>
      <c r="CX62" s="789"/>
      <c r="CY62" s="789"/>
      <c r="CZ62" s="789"/>
      <c r="DA62" s="790"/>
      <c r="DB62" s="788"/>
      <c r="DC62" s="789"/>
      <c r="DD62" s="789"/>
      <c r="DE62" s="789"/>
      <c r="DF62" s="790"/>
      <c r="DG62" s="788"/>
      <c r="DH62" s="789"/>
      <c r="DI62" s="789"/>
      <c r="DJ62" s="789"/>
      <c r="DK62" s="790"/>
      <c r="DL62" s="788"/>
      <c r="DM62" s="789"/>
      <c r="DN62" s="789"/>
      <c r="DO62" s="789"/>
      <c r="DP62" s="790"/>
      <c r="DQ62" s="788"/>
      <c r="DR62" s="789"/>
      <c r="DS62" s="789"/>
      <c r="DT62" s="789"/>
      <c r="DU62" s="790"/>
      <c r="DV62" s="794"/>
      <c r="DW62" s="795"/>
      <c r="DX62" s="795"/>
      <c r="DY62" s="795"/>
      <c r="DZ62" s="797"/>
      <c r="EA62" s="224"/>
    </row>
    <row r="63" spans="1:131" ht="26.25" customHeight="1" thickBot="1" x14ac:dyDescent="0.25">
      <c r="A63" s="234" t="s">
        <v>392</v>
      </c>
      <c r="B63" s="808" t="s">
        <v>423</v>
      </c>
      <c r="C63" s="809"/>
      <c r="D63" s="809"/>
      <c r="E63" s="809"/>
      <c r="F63" s="809"/>
      <c r="G63" s="809"/>
      <c r="H63" s="809"/>
      <c r="I63" s="809"/>
      <c r="J63" s="809"/>
      <c r="K63" s="809"/>
      <c r="L63" s="809"/>
      <c r="M63" s="809"/>
      <c r="N63" s="809"/>
      <c r="O63" s="809"/>
      <c r="P63" s="810"/>
      <c r="Q63" s="866"/>
      <c r="R63" s="867"/>
      <c r="S63" s="867"/>
      <c r="T63" s="867"/>
      <c r="U63" s="867"/>
      <c r="V63" s="867"/>
      <c r="W63" s="867"/>
      <c r="X63" s="867"/>
      <c r="Y63" s="867"/>
      <c r="Z63" s="867"/>
      <c r="AA63" s="867"/>
      <c r="AB63" s="867"/>
      <c r="AC63" s="867"/>
      <c r="AD63" s="867"/>
      <c r="AE63" s="868"/>
      <c r="AF63" s="869">
        <v>2338</v>
      </c>
      <c r="AG63" s="859"/>
      <c r="AH63" s="859"/>
      <c r="AI63" s="859"/>
      <c r="AJ63" s="870"/>
      <c r="AK63" s="871"/>
      <c r="AL63" s="867"/>
      <c r="AM63" s="867"/>
      <c r="AN63" s="867"/>
      <c r="AO63" s="867"/>
      <c r="AP63" s="859">
        <v>3179</v>
      </c>
      <c r="AQ63" s="859"/>
      <c r="AR63" s="859"/>
      <c r="AS63" s="859"/>
      <c r="AT63" s="859"/>
      <c r="AU63" s="859">
        <v>1563</v>
      </c>
      <c r="AV63" s="859"/>
      <c r="AW63" s="859"/>
      <c r="AX63" s="859"/>
      <c r="AY63" s="859"/>
      <c r="AZ63" s="860"/>
      <c r="BA63" s="860"/>
      <c r="BB63" s="860"/>
      <c r="BC63" s="860"/>
      <c r="BD63" s="860"/>
      <c r="BE63" s="861"/>
      <c r="BF63" s="861"/>
      <c r="BG63" s="861"/>
      <c r="BH63" s="861"/>
      <c r="BI63" s="862"/>
      <c r="BJ63" s="863" t="s">
        <v>411</v>
      </c>
      <c r="BK63" s="864"/>
      <c r="BL63" s="864"/>
      <c r="BM63" s="864"/>
      <c r="BN63" s="865"/>
      <c r="BO63" s="235"/>
      <c r="BP63" s="235"/>
      <c r="BQ63" s="232">
        <v>57</v>
      </c>
      <c r="BR63" s="233"/>
      <c r="BS63" s="794"/>
      <c r="BT63" s="795"/>
      <c r="BU63" s="795"/>
      <c r="BV63" s="795"/>
      <c r="BW63" s="795"/>
      <c r="BX63" s="795"/>
      <c r="BY63" s="795"/>
      <c r="BZ63" s="795"/>
      <c r="CA63" s="795"/>
      <c r="CB63" s="795"/>
      <c r="CC63" s="795"/>
      <c r="CD63" s="795"/>
      <c r="CE63" s="795"/>
      <c r="CF63" s="795"/>
      <c r="CG63" s="796"/>
      <c r="CH63" s="788"/>
      <c r="CI63" s="789"/>
      <c r="CJ63" s="789"/>
      <c r="CK63" s="789"/>
      <c r="CL63" s="790"/>
      <c r="CM63" s="788"/>
      <c r="CN63" s="789"/>
      <c r="CO63" s="789"/>
      <c r="CP63" s="789"/>
      <c r="CQ63" s="790"/>
      <c r="CR63" s="788"/>
      <c r="CS63" s="789"/>
      <c r="CT63" s="789"/>
      <c r="CU63" s="789"/>
      <c r="CV63" s="790"/>
      <c r="CW63" s="788"/>
      <c r="CX63" s="789"/>
      <c r="CY63" s="789"/>
      <c r="CZ63" s="789"/>
      <c r="DA63" s="790"/>
      <c r="DB63" s="788"/>
      <c r="DC63" s="789"/>
      <c r="DD63" s="789"/>
      <c r="DE63" s="789"/>
      <c r="DF63" s="790"/>
      <c r="DG63" s="788"/>
      <c r="DH63" s="789"/>
      <c r="DI63" s="789"/>
      <c r="DJ63" s="789"/>
      <c r="DK63" s="790"/>
      <c r="DL63" s="788"/>
      <c r="DM63" s="789"/>
      <c r="DN63" s="789"/>
      <c r="DO63" s="789"/>
      <c r="DP63" s="790"/>
      <c r="DQ63" s="788"/>
      <c r="DR63" s="789"/>
      <c r="DS63" s="789"/>
      <c r="DT63" s="789"/>
      <c r="DU63" s="790"/>
      <c r="DV63" s="794"/>
      <c r="DW63" s="795"/>
      <c r="DX63" s="795"/>
      <c r="DY63" s="795"/>
      <c r="DZ63" s="79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94"/>
      <c r="BT64" s="795"/>
      <c r="BU64" s="795"/>
      <c r="BV64" s="795"/>
      <c r="BW64" s="795"/>
      <c r="BX64" s="795"/>
      <c r="BY64" s="795"/>
      <c r="BZ64" s="795"/>
      <c r="CA64" s="795"/>
      <c r="CB64" s="795"/>
      <c r="CC64" s="795"/>
      <c r="CD64" s="795"/>
      <c r="CE64" s="795"/>
      <c r="CF64" s="795"/>
      <c r="CG64" s="796"/>
      <c r="CH64" s="788"/>
      <c r="CI64" s="789"/>
      <c r="CJ64" s="789"/>
      <c r="CK64" s="789"/>
      <c r="CL64" s="790"/>
      <c r="CM64" s="788"/>
      <c r="CN64" s="789"/>
      <c r="CO64" s="789"/>
      <c r="CP64" s="789"/>
      <c r="CQ64" s="790"/>
      <c r="CR64" s="788"/>
      <c r="CS64" s="789"/>
      <c r="CT64" s="789"/>
      <c r="CU64" s="789"/>
      <c r="CV64" s="790"/>
      <c r="CW64" s="788"/>
      <c r="CX64" s="789"/>
      <c r="CY64" s="789"/>
      <c r="CZ64" s="789"/>
      <c r="DA64" s="790"/>
      <c r="DB64" s="788"/>
      <c r="DC64" s="789"/>
      <c r="DD64" s="789"/>
      <c r="DE64" s="789"/>
      <c r="DF64" s="790"/>
      <c r="DG64" s="788"/>
      <c r="DH64" s="789"/>
      <c r="DI64" s="789"/>
      <c r="DJ64" s="789"/>
      <c r="DK64" s="790"/>
      <c r="DL64" s="788"/>
      <c r="DM64" s="789"/>
      <c r="DN64" s="789"/>
      <c r="DO64" s="789"/>
      <c r="DP64" s="790"/>
      <c r="DQ64" s="788"/>
      <c r="DR64" s="789"/>
      <c r="DS64" s="789"/>
      <c r="DT64" s="789"/>
      <c r="DU64" s="790"/>
      <c r="DV64" s="794"/>
      <c r="DW64" s="795"/>
      <c r="DX64" s="795"/>
      <c r="DY64" s="795"/>
      <c r="DZ64" s="797"/>
      <c r="EA64" s="224"/>
    </row>
    <row r="65" spans="1:131" ht="26.25" customHeight="1" thickBot="1" x14ac:dyDescent="0.25">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94"/>
      <c r="BT65" s="795"/>
      <c r="BU65" s="795"/>
      <c r="BV65" s="795"/>
      <c r="BW65" s="795"/>
      <c r="BX65" s="795"/>
      <c r="BY65" s="795"/>
      <c r="BZ65" s="795"/>
      <c r="CA65" s="795"/>
      <c r="CB65" s="795"/>
      <c r="CC65" s="795"/>
      <c r="CD65" s="795"/>
      <c r="CE65" s="795"/>
      <c r="CF65" s="795"/>
      <c r="CG65" s="796"/>
      <c r="CH65" s="788"/>
      <c r="CI65" s="789"/>
      <c r="CJ65" s="789"/>
      <c r="CK65" s="789"/>
      <c r="CL65" s="790"/>
      <c r="CM65" s="788"/>
      <c r="CN65" s="789"/>
      <c r="CO65" s="789"/>
      <c r="CP65" s="789"/>
      <c r="CQ65" s="790"/>
      <c r="CR65" s="788"/>
      <c r="CS65" s="789"/>
      <c r="CT65" s="789"/>
      <c r="CU65" s="789"/>
      <c r="CV65" s="790"/>
      <c r="CW65" s="788"/>
      <c r="CX65" s="789"/>
      <c r="CY65" s="789"/>
      <c r="CZ65" s="789"/>
      <c r="DA65" s="790"/>
      <c r="DB65" s="788"/>
      <c r="DC65" s="789"/>
      <c r="DD65" s="789"/>
      <c r="DE65" s="789"/>
      <c r="DF65" s="790"/>
      <c r="DG65" s="788"/>
      <c r="DH65" s="789"/>
      <c r="DI65" s="789"/>
      <c r="DJ65" s="789"/>
      <c r="DK65" s="790"/>
      <c r="DL65" s="788"/>
      <c r="DM65" s="789"/>
      <c r="DN65" s="789"/>
      <c r="DO65" s="789"/>
      <c r="DP65" s="790"/>
      <c r="DQ65" s="788"/>
      <c r="DR65" s="789"/>
      <c r="DS65" s="789"/>
      <c r="DT65" s="789"/>
      <c r="DU65" s="790"/>
      <c r="DV65" s="794"/>
      <c r="DW65" s="795"/>
      <c r="DX65" s="795"/>
      <c r="DY65" s="795"/>
      <c r="DZ65" s="797"/>
      <c r="EA65" s="224"/>
    </row>
    <row r="66" spans="1:131" ht="26.25" customHeight="1" x14ac:dyDescent="0.2">
      <c r="A66" s="745" t="s">
        <v>425</v>
      </c>
      <c r="B66" s="746"/>
      <c r="C66" s="746"/>
      <c r="D66" s="746"/>
      <c r="E66" s="746"/>
      <c r="F66" s="746"/>
      <c r="G66" s="746"/>
      <c r="H66" s="746"/>
      <c r="I66" s="746"/>
      <c r="J66" s="746"/>
      <c r="K66" s="746"/>
      <c r="L66" s="746"/>
      <c r="M66" s="746"/>
      <c r="N66" s="746"/>
      <c r="O66" s="746"/>
      <c r="P66" s="747"/>
      <c r="Q66" s="741" t="s">
        <v>426</v>
      </c>
      <c r="R66" s="737"/>
      <c r="S66" s="737"/>
      <c r="T66" s="737"/>
      <c r="U66" s="738"/>
      <c r="V66" s="741" t="s">
        <v>427</v>
      </c>
      <c r="W66" s="737"/>
      <c r="X66" s="737"/>
      <c r="Y66" s="737"/>
      <c r="Z66" s="738"/>
      <c r="AA66" s="741" t="s">
        <v>428</v>
      </c>
      <c r="AB66" s="737"/>
      <c r="AC66" s="737"/>
      <c r="AD66" s="737"/>
      <c r="AE66" s="738"/>
      <c r="AF66" s="882" t="s">
        <v>429</v>
      </c>
      <c r="AG66" s="834"/>
      <c r="AH66" s="834"/>
      <c r="AI66" s="834"/>
      <c r="AJ66" s="883"/>
      <c r="AK66" s="741" t="s">
        <v>430</v>
      </c>
      <c r="AL66" s="746"/>
      <c r="AM66" s="746"/>
      <c r="AN66" s="746"/>
      <c r="AO66" s="747"/>
      <c r="AP66" s="741" t="s">
        <v>431</v>
      </c>
      <c r="AQ66" s="737"/>
      <c r="AR66" s="737"/>
      <c r="AS66" s="737"/>
      <c r="AT66" s="738"/>
      <c r="AU66" s="741" t="s">
        <v>432</v>
      </c>
      <c r="AV66" s="737"/>
      <c r="AW66" s="737"/>
      <c r="AX66" s="737"/>
      <c r="AY66" s="738"/>
      <c r="AZ66" s="741" t="s">
        <v>379</v>
      </c>
      <c r="BA66" s="737"/>
      <c r="BB66" s="737"/>
      <c r="BC66" s="737"/>
      <c r="BD66" s="743"/>
      <c r="BE66" s="235"/>
      <c r="BF66" s="235"/>
      <c r="BG66" s="235"/>
      <c r="BH66" s="235"/>
      <c r="BI66" s="235"/>
      <c r="BJ66" s="235"/>
      <c r="BK66" s="235"/>
      <c r="BL66" s="235"/>
      <c r="BM66" s="235"/>
      <c r="BN66" s="235"/>
      <c r="BO66" s="235"/>
      <c r="BP66" s="235"/>
      <c r="BQ66" s="232">
        <v>60</v>
      </c>
      <c r="BR66" s="237"/>
      <c r="BS66" s="873"/>
      <c r="BT66" s="874"/>
      <c r="BU66" s="874"/>
      <c r="BV66" s="874"/>
      <c r="BW66" s="874"/>
      <c r="BX66" s="874"/>
      <c r="BY66" s="874"/>
      <c r="BZ66" s="874"/>
      <c r="CA66" s="874"/>
      <c r="CB66" s="874"/>
      <c r="CC66" s="874"/>
      <c r="CD66" s="874"/>
      <c r="CE66" s="874"/>
      <c r="CF66" s="874"/>
      <c r="CG66" s="876"/>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3"/>
      <c r="DW66" s="874"/>
      <c r="DX66" s="874"/>
      <c r="DY66" s="874"/>
      <c r="DZ66" s="875"/>
      <c r="EA66" s="224"/>
    </row>
    <row r="67" spans="1:131" ht="26.25" customHeight="1" thickBot="1" x14ac:dyDescent="0.25">
      <c r="A67" s="748"/>
      <c r="B67" s="749"/>
      <c r="C67" s="749"/>
      <c r="D67" s="749"/>
      <c r="E67" s="749"/>
      <c r="F67" s="749"/>
      <c r="G67" s="749"/>
      <c r="H67" s="749"/>
      <c r="I67" s="749"/>
      <c r="J67" s="749"/>
      <c r="K67" s="749"/>
      <c r="L67" s="749"/>
      <c r="M67" s="749"/>
      <c r="N67" s="749"/>
      <c r="O67" s="749"/>
      <c r="P67" s="750"/>
      <c r="Q67" s="742"/>
      <c r="R67" s="739"/>
      <c r="S67" s="739"/>
      <c r="T67" s="739"/>
      <c r="U67" s="740"/>
      <c r="V67" s="742"/>
      <c r="W67" s="739"/>
      <c r="X67" s="739"/>
      <c r="Y67" s="739"/>
      <c r="Z67" s="740"/>
      <c r="AA67" s="742"/>
      <c r="AB67" s="739"/>
      <c r="AC67" s="739"/>
      <c r="AD67" s="739"/>
      <c r="AE67" s="740"/>
      <c r="AF67" s="884"/>
      <c r="AG67" s="837"/>
      <c r="AH67" s="837"/>
      <c r="AI67" s="837"/>
      <c r="AJ67" s="885"/>
      <c r="AK67" s="886"/>
      <c r="AL67" s="749"/>
      <c r="AM67" s="749"/>
      <c r="AN67" s="749"/>
      <c r="AO67" s="750"/>
      <c r="AP67" s="742"/>
      <c r="AQ67" s="739"/>
      <c r="AR67" s="739"/>
      <c r="AS67" s="739"/>
      <c r="AT67" s="740"/>
      <c r="AU67" s="742"/>
      <c r="AV67" s="739"/>
      <c r="AW67" s="739"/>
      <c r="AX67" s="739"/>
      <c r="AY67" s="740"/>
      <c r="AZ67" s="742"/>
      <c r="BA67" s="739"/>
      <c r="BB67" s="739"/>
      <c r="BC67" s="739"/>
      <c r="BD67" s="744"/>
      <c r="BE67" s="235"/>
      <c r="BF67" s="235"/>
      <c r="BG67" s="235"/>
      <c r="BH67" s="235"/>
      <c r="BI67" s="235"/>
      <c r="BJ67" s="235"/>
      <c r="BK67" s="235"/>
      <c r="BL67" s="235"/>
      <c r="BM67" s="235"/>
      <c r="BN67" s="235"/>
      <c r="BO67" s="235"/>
      <c r="BP67" s="235"/>
      <c r="BQ67" s="232">
        <v>61</v>
      </c>
      <c r="BR67" s="237"/>
      <c r="BS67" s="873"/>
      <c r="BT67" s="874"/>
      <c r="BU67" s="874"/>
      <c r="BV67" s="874"/>
      <c r="BW67" s="874"/>
      <c r="BX67" s="874"/>
      <c r="BY67" s="874"/>
      <c r="BZ67" s="874"/>
      <c r="CA67" s="874"/>
      <c r="CB67" s="874"/>
      <c r="CC67" s="874"/>
      <c r="CD67" s="874"/>
      <c r="CE67" s="874"/>
      <c r="CF67" s="874"/>
      <c r="CG67" s="876"/>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3"/>
      <c r="DW67" s="874"/>
      <c r="DX67" s="874"/>
      <c r="DY67" s="874"/>
      <c r="DZ67" s="875"/>
      <c r="EA67" s="224"/>
    </row>
    <row r="68" spans="1:131" ht="26.25" customHeight="1" thickTop="1" x14ac:dyDescent="0.2">
      <c r="A68" s="230">
        <v>1</v>
      </c>
      <c r="B68" s="759" t="s">
        <v>598</v>
      </c>
      <c r="C68" s="760"/>
      <c r="D68" s="760"/>
      <c r="E68" s="760"/>
      <c r="F68" s="760"/>
      <c r="G68" s="760"/>
      <c r="H68" s="760"/>
      <c r="I68" s="760"/>
      <c r="J68" s="760"/>
      <c r="K68" s="760"/>
      <c r="L68" s="760"/>
      <c r="M68" s="760"/>
      <c r="N68" s="760"/>
      <c r="O68" s="760"/>
      <c r="P68" s="761"/>
      <c r="Q68" s="880">
        <v>5966</v>
      </c>
      <c r="R68" s="881"/>
      <c r="S68" s="881"/>
      <c r="T68" s="881"/>
      <c r="U68" s="881"/>
      <c r="V68" s="881">
        <v>5266</v>
      </c>
      <c r="W68" s="881"/>
      <c r="X68" s="881"/>
      <c r="Y68" s="881"/>
      <c r="Z68" s="881"/>
      <c r="AA68" s="881">
        <v>700</v>
      </c>
      <c r="AB68" s="881"/>
      <c r="AC68" s="881"/>
      <c r="AD68" s="881"/>
      <c r="AE68" s="881"/>
      <c r="AF68" s="881">
        <v>700</v>
      </c>
      <c r="AG68" s="881"/>
      <c r="AH68" s="881"/>
      <c r="AI68" s="881"/>
      <c r="AJ68" s="881"/>
      <c r="AK68" s="881">
        <v>1</v>
      </c>
      <c r="AL68" s="881"/>
      <c r="AM68" s="881"/>
      <c r="AN68" s="881"/>
      <c r="AO68" s="881"/>
      <c r="AP68" s="881" t="s">
        <v>592</v>
      </c>
      <c r="AQ68" s="881"/>
      <c r="AR68" s="881"/>
      <c r="AS68" s="881"/>
      <c r="AT68" s="881"/>
      <c r="AU68" s="881" t="s">
        <v>592</v>
      </c>
      <c r="AV68" s="881"/>
      <c r="AW68" s="881"/>
      <c r="AX68" s="881"/>
      <c r="AY68" s="881"/>
      <c r="AZ68" s="887"/>
      <c r="BA68" s="887"/>
      <c r="BB68" s="887"/>
      <c r="BC68" s="887"/>
      <c r="BD68" s="888"/>
      <c r="BE68" s="235"/>
      <c r="BF68" s="235"/>
      <c r="BG68" s="235"/>
      <c r="BH68" s="235"/>
      <c r="BI68" s="235"/>
      <c r="BJ68" s="235"/>
      <c r="BK68" s="235"/>
      <c r="BL68" s="235"/>
      <c r="BM68" s="235"/>
      <c r="BN68" s="235"/>
      <c r="BO68" s="235"/>
      <c r="BP68" s="235"/>
      <c r="BQ68" s="232">
        <v>62</v>
      </c>
      <c r="BR68" s="237"/>
      <c r="BS68" s="873"/>
      <c r="BT68" s="874"/>
      <c r="BU68" s="874"/>
      <c r="BV68" s="874"/>
      <c r="BW68" s="874"/>
      <c r="BX68" s="874"/>
      <c r="BY68" s="874"/>
      <c r="BZ68" s="874"/>
      <c r="CA68" s="874"/>
      <c r="CB68" s="874"/>
      <c r="CC68" s="874"/>
      <c r="CD68" s="874"/>
      <c r="CE68" s="874"/>
      <c r="CF68" s="874"/>
      <c r="CG68" s="876"/>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3"/>
      <c r="DW68" s="874"/>
      <c r="DX68" s="874"/>
      <c r="DY68" s="874"/>
      <c r="DZ68" s="875"/>
      <c r="EA68" s="224"/>
    </row>
    <row r="69" spans="1:131" ht="26.25" customHeight="1" x14ac:dyDescent="0.2">
      <c r="A69" s="232">
        <v>2</v>
      </c>
      <c r="B69" s="734" t="s">
        <v>599</v>
      </c>
      <c r="C69" s="735"/>
      <c r="D69" s="735"/>
      <c r="E69" s="735"/>
      <c r="F69" s="735"/>
      <c r="G69" s="735"/>
      <c r="H69" s="735"/>
      <c r="I69" s="735"/>
      <c r="J69" s="735"/>
      <c r="K69" s="735"/>
      <c r="L69" s="735"/>
      <c r="M69" s="735"/>
      <c r="N69" s="735"/>
      <c r="O69" s="735"/>
      <c r="P69" s="736"/>
      <c r="Q69" s="889">
        <v>12</v>
      </c>
      <c r="R69" s="849"/>
      <c r="S69" s="849"/>
      <c r="T69" s="849"/>
      <c r="U69" s="849"/>
      <c r="V69" s="849">
        <v>11</v>
      </c>
      <c r="W69" s="849"/>
      <c r="X69" s="849"/>
      <c r="Y69" s="849"/>
      <c r="Z69" s="849"/>
      <c r="AA69" s="849">
        <v>1</v>
      </c>
      <c r="AB69" s="849"/>
      <c r="AC69" s="849"/>
      <c r="AD69" s="849"/>
      <c r="AE69" s="849"/>
      <c r="AF69" s="849">
        <v>1</v>
      </c>
      <c r="AG69" s="849"/>
      <c r="AH69" s="849"/>
      <c r="AI69" s="849"/>
      <c r="AJ69" s="849"/>
      <c r="AK69" s="849" t="s">
        <v>592</v>
      </c>
      <c r="AL69" s="849"/>
      <c r="AM69" s="849"/>
      <c r="AN69" s="849"/>
      <c r="AO69" s="849"/>
      <c r="AP69" s="849" t="s">
        <v>592</v>
      </c>
      <c r="AQ69" s="849"/>
      <c r="AR69" s="849"/>
      <c r="AS69" s="849"/>
      <c r="AT69" s="849"/>
      <c r="AU69" s="849" t="s">
        <v>592</v>
      </c>
      <c r="AV69" s="849"/>
      <c r="AW69" s="849"/>
      <c r="AX69" s="849"/>
      <c r="AY69" s="849"/>
      <c r="AZ69" s="851"/>
      <c r="BA69" s="851"/>
      <c r="BB69" s="851"/>
      <c r="BC69" s="851"/>
      <c r="BD69" s="852"/>
      <c r="BE69" s="235"/>
      <c r="BF69" s="235"/>
      <c r="BG69" s="235"/>
      <c r="BH69" s="235"/>
      <c r="BI69" s="235"/>
      <c r="BJ69" s="235"/>
      <c r="BK69" s="235"/>
      <c r="BL69" s="235"/>
      <c r="BM69" s="235"/>
      <c r="BN69" s="235"/>
      <c r="BO69" s="235"/>
      <c r="BP69" s="235"/>
      <c r="BQ69" s="232">
        <v>63</v>
      </c>
      <c r="BR69" s="237"/>
      <c r="BS69" s="873"/>
      <c r="BT69" s="874"/>
      <c r="BU69" s="874"/>
      <c r="BV69" s="874"/>
      <c r="BW69" s="874"/>
      <c r="BX69" s="874"/>
      <c r="BY69" s="874"/>
      <c r="BZ69" s="874"/>
      <c r="CA69" s="874"/>
      <c r="CB69" s="874"/>
      <c r="CC69" s="874"/>
      <c r="CD69" s="874"/>
      <c r="CE69" s="874"/>
      <c r="CF69" s="874"/>
      <c r="CG69" s="876"/>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3"/>
      <c r="DW69" s="874"/>
      <c r="DX69" s="874"/>
      <c r="DY69" s="874"/>
      <c r="DZ69" s="875"/>
      <c r="EA69" s="224"/>
    </row>
    <row r="70" spans="1:131" ht="26.25" customHeight="1" x14ac:dyDescent="0.2">
      <c r="A70" s="232">
        <v>3</v>
      </c>
      <c r="B70" s="734" t="s">
        <v>600</v>
      </c>
      <c r="C70" s="735"/>
      <c r="D70" s="735"/>
      <c r="E70" s="735"/>
      <c r="F70" s="735"/>
      <c r="G70" s="735"/>
      <c r="H70" s="735"/>
      <c r="I70" s="735"/>
      <c r="J70" s="735"/>
      <c r="K70" s="735"/>
      <c r="L70" s="735"/>
      <c r="M70" s="735"/>
      <c r="N70" s="735"/>
      <c r="O70" s="735"/>
      <c r="P70" s="736"/>
      <c r="Q70" s="889">
        <v>102</v>
      </c>
      <c r="R70" s="849"/>
      <c r="S70" s="849"/>
      <c r="T70" s="849"/>
      <c r="U70" s="849"/>
      <c r="V70" s="849">
        <v>100</v>
      </c>
      <c r="W70" s="849"/>
      <c r="X70" s="849"/>
      <c r="Y70" s="849"/>
      <c r="Z70" s="849"/>
      <c r="AA70" s="849">
        <v>2</v>
      </c>
      <c r="AB70" s="849"/>
      <c r="AC70" s="849"/>
      <c r="AD70" s="849"/>
      <c r="AE70" s="849"/>
      <c r="AF70" s="849">
        <v>2</v>
      </c>
      <c r="AG70" s="849"/>
      <c r="AH70" s="849"/>
      <c r="AI70" s="849"/>
      <c r="AJ70" s="849"/>
      <c r="AK70" s="849" t="s">
        <v>592</v>
      </c>
      <c r="AL70" s="849"/>
      <c r="AM70" s="849"/>
      <c r="AN70" s="849"/>
      <c r="AO70" s="849"/>
      <c r="AP70" s="849" t="s">
        <v>592</v>
      </c>
      <c r="AQ70" s="849"/>
      <c r="AR70" s="849"/>
      <c r="AS70" s="849"/>
      <c r="AT70" s="849"/>
      <c r="AU70" s="849" t="s">
        <v>592</v>
      </c>
      <c r="AV70" s="849"/>
      <c r="AW70" s="849"/>
      <c r="AX70" s="849"/>
      <c r="AY70" s="849"/>
      <c r="AZ70" s="851"/>
      <c r="BA70" s="851"/>
      <c r="BB70" s="851"/>
      <c r="BC70" s="851"/>
      <c r="BD70" s="852"/>
      <c r="BE70" s="235"/>
      <c r="BF70" s="235"/>
      <c r="BG70" s="235"/>
      <c r="BH70" s="235"/>
      <c r="BI70" s="235"/>
      <c r="BJ70" s="235"/>
      <c r="BK70" s="235"/>
      <c r="BL70" s="235"/>
      <c r="BM70" s="235"/>
      <c r="BN70" s="235"/>
      <c r="BO70" s="235"/>
      <c r="BP70" s="235"/>
      <c r="BQ70" s="232">
        <v>64</v>
      </c>
      <c r="BR70" s="237"/>
      <c r="BS70" s="873"/>
      <c r="BT70" s="874"/>
      <c r="BU70" s="874"/>
      <c r="BV70" s="874"/>
      <c r="BW70" s="874"/>
      <c r="BX70" s="874"/>
      <c r="BY70" s="874"/>
      <c r="BZ70" s="874"/>
      <c r="CA70" s="874"/>
      <c r="CB70" s="874"/>
      <c r="CC70" s="874"/>
      <c r="CD70" s="874"/>
      <c r="CE70" s="874"/>
      <c r="CF70" s="874"/>
      <c r="CG70" s="876"/>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3"/>
      <c r="DW70" s="874"/>
      <c r="DX70" s="874"/>
      <c r="DY70" s="874"/>
      <c r="DZ70" s="875"/>
      <c r="EA70" s="224"/>
    </row>
    <row r="71" spans="1:131" ht="26.25" customHeight="1" x14ac:dyDescent="0.2">
      <c r="A71" s="232">
        <v>4</v>
      </c>
      <c r="B71" s="734" t="s">
        <v>601</v>
      </c>
      <c r="C71" s="735"/>
      <c r="D71" s="735"/>
      <c r="E71" s="735"/>
      <c r="F71" s="735"/>
      <c r="G71" s="735"/>
      <c r="H71" s="735"/>
      <c r="I71" s="735"/>
      <c r="J71" s="735"/>
      <c r="K71" s="735"/>
      <c r="L71" s="735"/>
      <c r="M71" s="735"/>
      <c r="N71" s="735"/>
      <c r="O71" s="735"/>
      <c r="P71" s="736"/>
      <c r="Q71" s="889">
        <v>49</v>
      </c>
      <c r="R71" s="849"/>
      <c r="S71" s="849"/>
      <c r="T71" s="849"/>
      <c r="U71" s="849"/>
      <c r="V71" s="849">
        <v>43</v>
      </c>
      <c r="W71" s="849"/>
      <c r="X71" s="849"/>
      <c r="Y71" s="849"/>
      <c r="Z71" s="849"/>
      <c r="AA71" s="849">
        <v>7</v>
      </c>
      <c r="AB71" s="849"/>
      <c r="AC71" s="849"/>
      <c r="AD71" s="849"/>
      <c r="AE71" s="849"/>
      <c r="AF71" s="849">
        <v>7</v>
      </c>
      <c r="AG71" s="849"/>
      <c r="AH71" s="849"/>
      <c r="AI71" s="849"/>
      <c r="AJ71" s="849"/>
      <c r="AK71" s="849" t="s">
        <v>592</v>
      </c>
      <c r="AL71" s="849"/>
      <c r="AM71" s="849"/>
      <c r="AN71" s="849"/>
      <c r="AO71" s="849"/>
      <c r="AP71" s="849" t="s">
        <v>592</v>
      </c>
      <c r="AQ71" s="849"/>
      <c r="AR71" s="849"/>
      <c r="AS71" s="849"/>
      <c r="AT71" s="849"/>
      <c r="AU71" s="849" t="s">
        <v>592</v>
      </c>
      <c r="AV71" s="849"/>
      <c r="AW71" s="849"/>
      <c r="AX71" s="849"/>
      <c r="AY71" s="849"/>
      <c r="AZ71" s="851"/>
      <c r="BA71" s="851"/>
      <c r="BB71" s="851"/>
      <c r="BC71" s="851"/>
      <c r="BD71" s="852"/>
      <c r="BE71" s="235"/>
      <c r="BF71" s="235"/>
      <c r="BG71" s="235"/>
      <c r="BH71" s="235"/>
      <c r="BI71" s="235"/>
      <c r="BJ71" s="235"/>
      <c r="BK71" s="235"/>
      <c r="BL71" s="235"/>
      <c r="BM71" s="235"/>
      <c r="BN71" s="235"/>
      <c r="BO71" s="235"/>
      <c r="BP71" s="235"/>
      <c r="BQ71" s="232">
        <v>65</v>
      </c>
      <c r="BR71" s="237"/>
      <c r="BS71" s="873"/>
      <c r="BT71" s="874"/>
      <c r="BU71" s="874"/>
      <c r="BV71" s="874"/>
      <c r="BW71" s="874"/>
      <c r="BX71" s="874"/>
      <c r="BY71" s="874"/>
      <c r="BZ71" s="874"/>
      <c r="CA71" s="874"/>
      <c r="CB71" s="874"/>
      <c r="CC71" s="874"/>
      <c r="CD71" s="874"/>
      <c r="CE71" s="874"/>
      <c r="CF71" s="874"/>
      <c r="CG71" s="876"/>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3"/>
      <c r="DW71" s="874"/>
      <c r="DX71" s="874"/>
      <c r="DY71" s="874"/>
      <c r="DZ71" s="875"/>
      <c r="EA71" s="224"/>
    </row>
    <row r="72" spans="1:131" ht="26.25" customHeight="1" x14ac:dyDescent="0.2">
      <c r="A72" s="232">
        <v>5</v>
      </c>
      <c r="B72" s="734" t="s">
        <v>602</v>
      </c>
      <c r="C72" s="735"/>
      <c r="D72" s="735"/>
      <c r="E72" s="735"/>
      <c r="F72" s="735"/>
      <c r="G72" s="735"/>
      <c r="H72" s="735"/>
      <c r="I72" s="735"/>
      <c r="J72" s="735"/>
      <c r="K72" s="735"/>
      <c r="L72" s="735"/>
      <c r="M72" s="735"/>
      <c r="N72" s="735"/>
      <c r="O72" s="735"/>
      <c r="P72" s="736"/>
      <c r="Q72" s="889">
        <v>146</v>
      </c>
      <c r="R72" s="849"/>
      <c r="S72" s="849"/>
      <c r="T72" s="849"/>
      <c r="U72" s="849"/>
      <c r="V72" s="849">
        <v>109</v>
      </c>
      <c r="W72" s="849"/>
      <c r="X72" s="849"/>
      <c r="Y72" s="849"/>
      <c r="Z72" s="849"/>
      <c r="AA72" s="849">
        <v>37</v>
      </c>
      <c r="AB72" s="849"/>
      <c r="AC72" s="849"/>
      <c r="AD72" s="849"/>
      <c r="AE72" s="849"/>
      <c r="AF72" s="849">
        <v>37</v>
      </c>
      <c r="AG72" s="849"/>
      <c r="AH72" s="849"/>
      <c r="AI72" s="849"/>
      <c r="AJ72" s="849"/>
      <c r="AK72" s="849" t="s">
        <v>592</v>
      </c>
      <c r="AL72" s="849"/>
      <c r="AM72" s="849"/>
      <c r="AN72" s="849"/>
      <c r="AO72" s="849"/>
      <c r="AP72" s="849" t="s">
        <v>592</v>
      </c>
      <c r="AQ72" s="849"/>
      <c r="AR72" s="849"/>
      <c r="AS72" s="849"/>
      <c r="AT72" s="849"/>
      <c r="AU72" s="849" t="s">
        <v>592</v>
      </c>
      <c r="AV72" s="849"/>
      <c r="AW72" s="849"/>
      <c r="AX72" s="849"/>
      <c r="AY72" s="849"/>
      <c r="AZ72" s="851"/>
      <c r="BA72" s="851"/>
      <c r="BB72" s="851"/>
      <c r="BC72" s="851"/>
      <c r="BD72" s="852"/>
      <c r="BE72" s="235"/>
      <c r="BF72" s="235"/>
      <c r="BG72" s="235"/>
      <c r="BH72" s="235"/>
      <c r="BI72" s="235"/>
      <c r="BJ72" s="235"/>
      <c r="BK72" s="235"/>
      <c r="BL72" s="235"/>
      <c r="BM72" s="235"/>
      <c r="BN72" s="235"/>
      <c r="BO72" s="235"/>
      <c r="BP72" s="235"/>
      <c r="BQ72" s="232">
        <v>66</v>
      </c>
      <c r="BR72" s="237"/>
      <c r="BS72" s="873"/>
      <c r="BT72" s="874"/>
      <c r="BU72" s="874"/>
      <c r="BV72" s="874"/>
      <c r="BW72" s="874"/>
      <c r="BX72" s="874"/>
      <c r="BY72" s="874"/>
      <c r="BZ72" s="874"/>
      <c r="CA72" s="874"/>
      <c r="CB72" s="874"/>
      <c r="CC72" s="874"/>
      <c r="CD72" s="874"/>
      <c r="CE72" s="874"/>
      <c r="CF72" s="874"/>
      <c r="CG72" s="876"/>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3"/>
      <c r="DW72" s="874"/>
      <c r="DX72" s="874"/>
      <c r="DY72" s="874"/>
      <c r="DZ72" s="875"/>
      <c r="EA72" s="224"/>
    </row>
    <row r="73" spans="1:131" ht="26.25" customHeight="1" x14ac:dyDescent="0.2">
      <c r="A73" s="232">
        <v>6</v>
      </c>
      <c r="B73" s="734" t="s">
        <v>603</v>
      </c>
      <c r="C73" s="735"/>
      <c r="D73" s="735"/>
      <c r="E73" s="735"/>
      <c r="F73" s="735"/>
      <c r="G73" s="735"/>
      <c r="H73" s="735"/>
      <c r="I73" s="735"/>
      <c r="J73" s="735"/>
      <c r="K73" s="735"/>
      <c r="L73" s="735"/>
      <c r="M73" s="735"/>
      <c r="N73" s="735"/>
      <c r="O73" s="735"/>
      <c r="P73" s="736"/>
      <c r="Q73" s="889">
        <v>235</v>
      </c>
      <c r="R73" s="849"/>
      <c r="S73" s="849"/>
      <c r="T73" s="849"/>
      <c r="U73" s="849"/>
      <c r="V73" s="849">
        <v>223</v>
      </c>
      <c r="W73" s="849"/>
      <c r="X73" s="849"/>
      <c r="Y73" s="849"/>
      <c r="Z73" s="849"/>
      <c r="AA73" s="849">
        <v>12</v>
      </c>
      <c r="AB73" s="849"/>
      <c r="AC73" s="849"/>
      <c r="AD73" s="849"/>
      <c r="AE73" s="849"/>
      <c r="AF73" s="849">
        <v>12</v>
      </c>
      <c r="AG73" s="849"/>
      <c r="AH73" s="849"/>
      <c r="AI73" s="849"/>
      <c r="AJ73" s="849"/>
      <c r="AK73" s="849" t="s">
        <v>592</v>
      </c>
      <c r="AL73" s="849"/>
      <c r="AM73" s="849"/>
      <c r="AN73" s="849"/>
      <c r="AO73" s="849"/>
      <c r="AP73" s="849" t="s">
        <v>592</v>
      </c>
      <c r="AQ73" s="849"/>
      <c r="AR73" s="849"/>
      <c r="AS73" s="849"/>
      <c r="AT73" s="849"/>
      <c r="AU73" s="849" t="s">
        <v>592</v>
      </c>
      <c r="AV73" s="849"/>
      <c r="AW73" s="849"/>
      <c r="AX73" s="849"/>
      <c r="AY73" s="849"/>
      <c r="AZ73" s="851"/>
      <c r="BA73" s="851"/>
      <c r="BB73" s="851"/>
      <c r="BC73" s="851"/>
      <c r="BD73" s="852"/>
      <c r="BE73" s="235"/>
      <c r="BF73" s="235"/>
      <c r="BG73" s="235"/>
      <c r="BH73" s="235"/>
      <c r="BI73" s="235"/>
      <c r="BJ73" s="235"/>
      <c r="BK73" s="235"/>
      <c r="BL73" s="235"/>
      <c r="BM73" s="235"/>
      <c r="BN73" s="235"/>
      <c r="BO73" s="235"/>
      <c r="BP73" s="235"/>
      <c r="BQ73" s="232">
        <v>67</v>
      </c>
      <c r="BR73" s="237"/>
      <c r="BS73" s="873"/>
      <c r="BT73" s="874"/>
      <c r="BU73" s="874"/>
      <c r="BV73" s="874"/>
      <c r="BW73" s="874"/>
      <c r="BX73" s="874"/>
      <c r="BY73" s="874"/>
      <c r="BZ73" s="874"/>
      <c r="CA73" s="874"/>
      <c r="CB73" s="874"/>
      <c r="CC73" s="874"/>
      <c r="CD73" s="874"/>
      <c r="CE73" s="874"/>
      <c r="CF73" s="874"/>
      <c r="CG73" s="876"/>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3"/>
      <c r="DW73" s="874"/>
      <c r="DX73" s="874"/>
      <c r="DY73" s="874"/>
      <c r="DZ73" s="875"/>
      <c r="EA73" s="224"/>
    </row>
    <row r="74" spans="1:131" ht="26.25" customHeight="1" x14ac:dyDescent="0.2">
      <c r="A74" s="232">
        <v>7</v>
      </c>
      <c r="B74" s="734" t="s">
        <v>604</v>
      </c>
      <c r="C74" s="735"/>
      <c r="D74" s="735"/>
      <c r="E74" s="735"/>
      <c r="F74" s="735"/>
      <c r="G74" s="735"/>
      <c r="H74" s="735"/>
      <c r="I74" s="735"/>
      <c r="J74" s="735"/>
      <c r="K74" s="735"/>
      <c r="L74" s="735"/>
      <c r="M74" s="735"/>
      <c r="N74" s="735"/>
      <c r="O74" s="735"/>
      <c r="P74" s="736"/>
      <c r="Q74" s="889">
        <v>124</v>
      </c>
      <c r="R74" s="849"/>
      <c r="S74" s="849"/>
      <c r="T74" s="849"/>
      <c r="U74" s="849"/>
      <c r="V74" s="849">
        <v>113</v>
      </c>
      <c r="W74" s="849"/>
      <c r="X74" s="849"/>
      <c r="Y74" s="849"/>
      <c r="Z74" s="849"/>
      <c r="AA74" s="849">
        <v>11</v>
      </c>
      <c r="AB74" s="849"/>
      <c r="AC74" s="849"/>
      <c r="AD74" s="849"/>
      <c r="AE74" s="849"/>
      <c r="AF74" s="849">
        <v>11</v>
      </c>
      <c r="AG74" s="849"/>
      <c r="AH74" s="849"/>
      <c r="AI74" s="849"/>
      <c r="AJ74" s="849"/>
      <c r="AK74" s="849" t="s">
        <v>592</v>
      </c>
      <c r="AL74" s="849"/>
      <c r="AM74" s="849"/>
      <c r="AN74" s="849"/>
      <c r="AO74" s="849"/>
      <c r="AP74" s="849" t="s">
        <v>592</v>
      </c>
      <c r="AQ74" s="849"/>
      <c r="AR74" s="849"/>
      <c r="AS74" s="849"/>
      <c r="AT74" s="849"/>
      <c r="AU74" s="849" t="s">
        <v>592</v>
      </c>
      <c r="AV74" s="849"/>
      <c r="AW74" s="849"/>
      <c r="AX74" s="849"/>
      <c r="AY74" s="849"/>
      <c r="AZ74" s="851"/>
      <c r="BA74" s="851"/>
      <c r="BB74" s="851"/>
      <c r="BC74" s="851"/>
      <c r="BD74" s="852"/>
      <c r="BE74" s="235"/>
      <c r="BF74" s="235"/>
      <c r="BG74" s="235"/>
      <c r="BH74" s="235"/>
      <c r="BI74" s="235"/>
      <c r="BJ74" s="235"/>
      <c r="BK74" s="235"/>
      <c r="BL74" s="235"/>
      <c r="BM74" s="235"/>
      <c r="BN74" s="235"/>
      <c r="BO74" s="235"/>
      <c r="BP74" s="235"/>
      <c r="BQ74" s="232">
        <v>68</v>
      </c>
      <c r="BR74" s="237"/>
      <c r="BS74" s="873"/>
      <c r="BT74" s="874"/>
      <c r="BU74" s="874"/>
      <c r="BV74" s="874"/>
      <c r="BW74" s="874"/>
      <c r="BX74" s="874"/>
      <c r="BY74" s="874"/>
      <c r="BZ74" s="874"/>
      <c r="CA74" s="874"/>
      <c r="CB74" s="874"/>
      <c r="CC74" s="874"/>
      <c r="CD74" s="874"/>
      <c r="CE74" s="874"/>
      <c r="CF74" s="874"/>
      <c r="CG74" s="876"/>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3"/>
      <c r="DW74" s="874"/>
      <c r="DX74" s="874"/>
      <c r="DY74" s="874"/>
      <c r="DZ74" s="875"/>
      <c r="EA74" s="224"/>
    </row>
    <row r="75" spans="1:131" ht="26.25" customHeight="1" x14ac:dyDescent="0.2">
      <c r="A75" s="232">
        <v>8</v>
      </c>
      <c r="B75" s="734" t="s">
        <v>605</v>
      </c>
      <c r="C75" s="735"/>
      <c r="D75" s="735"/>
      <c r="E75" s="735"/>
      <c r="F75" s="735"/>
      <c r="G75" s="735"/>
      <c r="H75" s="735"/>
      <c r="I75" s="735"/>
      <c r="J75" s="735"/>
      <c r="K75" s="735"/>
      <c r="L75" s="735"/>
      <c r="M75" s="735"/>
      <c r="N75" s="735"/>
      <c r="O75" s="735"/>
      <c r="P75" s="736"/>
      <c r="Q75" s="890">
        <v>220</v>
      </c>
      <c r="R75" s="891"/>
      <c r="S75" s="891"/>
      <c r="T75" s="891"/>
      <c r="U75" s="853"/>
      <c r="V75" s="892">
        <v>208</v>
      </c>
      <c r="W75" s="891"/>
      <c r="X75" s="891"/>
      <c r="Y75" s="891"/>
      <c r="Z75" s="853"/>
      <c r="AA75" s="892">
        <v>12</v>
      </c>
      <c r="AB75" s="891"/>
      <c r="AC75" s="891"/>
      <c r="AD75" s="891"/>
      <c r="AE75" s="853"/>
      <c r="AF75" s="892">
        <v>12</v>
      </c>
      <c r="AG75" s="891"/>
      <c r="AH75" s="891"/>
      <c r="AI75" s="891"/>
      <c r="AJ75" s="853"/>
      <c r="AK75" s="892">
        <v>14</v>
      </c>
      <c r="AL75" s="891"/>
      <c r="AM75" s="891"/>
      <c r="AN75" s="891"/>
      <c r="AO75" s="853"/>
      <c r="AP75" s="892" t="s">
        <v>592</v>
      </c>
      <c r="AQ75" s="891"/>
      <c r="AR75" s="891"/>
      <c r="AS75" s="891"/>
      <c r="AT75" s="853"/>
      <c r="AU75" s="892" t="s">
        <v>592</v>
      </c>
      <c r="AV75" s="891"/>
      <c r="AW75" s="891"/>
      <c r="AX75" s="891"/>
      <c r="AY75" s="853"/>
      <c r="AZ75" s="851"/>
      <c r="BA75" s="851"/>
      <c r="BB75" s="851"/>
      <c r="BC75" s="851"/>
      <c r="BD75" s="852"/>
      <c r="BE75" s="235"/>
      <c r="BF75" s="235"/>
      <c r="BG75" s="235"/>
      <c r="BH75" s="235"/>
      <c r="BI75" s="235"/>
      <c r="BJ75" s="235"/>
      <c r="BK75" s="235"/>
      <c r="BL75" s="235"/>
      <c r="BM75" s="235"/>
      <c r="BN75" s="235"/>
      <c r="BO75" s="235"/>
      <c r="BP75" s="235"/>
      <c r="BQ75" s="232">
        <v>69</v>
      </c>
      <c r="BR75" s="237"/>
      <c r="BS75" s="873"/>
      <c r="BT75" s="874"/>
      <c r="BU75" s="874"/>
      <c r="BV75" s="874"/>
      <c r="BW75" s="874"/>
      <c r="BX75" s="874"/>
      <c r="BY75" s="874"/>
      <c r="BZ75" s="874"/>
      <c r="CA75" s="874"/>
      <c r="CB75" s="874"/>
      <c r="CC75" s="874"/>
      <c r="CD75" s="874"/>
      <c r="CE75" s="874"/>
      <c r="CF75" s="874"/>
      <c r="CG75" s="876"/>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3"/>
      <c r="DW75" s="874"/>
      <c r="DX75" s="874"/>
      <c r="DY75" s="874"/>
      <c r="DZ75" s="875"/>
      <c r="EA75" s="224"/>
    </row>
    <row r="76" spans="1:131" ht="26.25" customHeight="1" x14ac:dyDescent="0.2">
      <c r="A76" s="232">
        <v>9</v>
      </c>
      <c r="B76" s="734" t="s">
        <v>606</v>
      </c>
      <c r="C76" s="735"/>
      <c r="D76" s="735"/>
      <c r="E76" s="735"/>
      <c r="F76" s="735"/>
      <c r="G76" s="735"/>
      <c r="H76" s="735"/>
      <c r="I76" s="735"/>
      <c r="J76" s="735"/>
      <c r="K76" s="735"/>
      <c r="L76" s="735"/>
      <c r="M76" s="735"/>
      <c r="N76" s="735"/>
      <c r="O76" s="735"/>
      <c r="P76" s="736"/>
      <c r="Q76" s="890">
        <v>187</v>
      </c>
      <c r="R76" s="891"/>
      <c r="S76" s="891"/>
      <c r="T76" s="891"/>
      <c r="U76" s="853"/>
      <c r="V76" s="892">
        <v>175</v>
      </c>
      <c r="W76" s="891"/>
      <c r="X76" s="891"/>
      <c r="Y76" s="891"/>
      <c r="Z76" s="853"/>
      <c r="AA76" s="892">
        <v>11</v>
      </c>
      <c r="AB76" s="891"/>
      <c r="AC76" s="891"/>
      <c r="AD76" s="891"/>
      <c r="AE76" s="853"/>
      <c r="AF76" s="892">
        <v>8</v>
      </c>
      <c r="AG76" s="891"/>
      <c r="AH76" s="891"/>
      <c r="AI76" s="891"/>
      <c r="AJ76" s="853"/>
      <c r="AK76" s="892" t="s">
        <v>592</v>
      </c>
      <c r="AL76" s="891"/>
      <c r="AM76" s="891"/>
      <c r="AN76" s="891"/>
      <c r="AO76" s="853"/>
      <c r="AP76" s="892" t="s">
        <v>592</v>
      </c>
      <c r="AQ76" s="891"/>
      <c r="AR76" s="891"/>
      <c r="AS76" s="891"/>
      <c r="AT76" s="853"/>
      <c r="AU76" s="892" t="s">
        <v>592</v>
      </c>
      <c r="AV76" s="891"/>
      <c r="AW76" s="891"/>
      <c r="AX76" s="891"/>
      <c r="AY76" s="853"/>
      <c r="AZ76" s="851"/>
      <c r="BA76" s="851"/>
      <c r="BB76" s="851"/>
      <c r="BC76" s="851"/>
      <c r="BD76" s="852"/>
      <c r="BE76" s="235"/>
      <c r="BF76" s="235"/>
      <c r="BG76" s="235"/>
      <c r="BH76" s="235"/>
      <c r="BI76" s="235"/>
      <c r="BJ76" s="235"/>
      <c r="BK76" s="235"/>
      <c r="BL76" s="235"/>
      <c r="BM76" s="235"/>
      <c r="BN76" s="235"/>
      <c r="BO76" s="235"/>
      <c r="BP76" s="235"/>
      <c r="BQ76" s="232">
        <v>70</v>
      </c>
      <c r="BR76" s="237"/>
      <c r="BS76" s="873"/>
      <c r="BT76" s="874"/>
      <c r="BU76" s="874"/>
      <c r="BV76" s="874"/>
      <c r="BW76" s="874"/>
      <c r="BX76" s="874"/>
      <c r="BY76" s="874"/>
      <c r="BZ76" s="874"/>
      <c r="CA76" s="874"/>
      <c r="CB76" s="874"/>
      <c r="CC76" s="874"/>
      <c r="CD76" s="874"/>
      <c r="CE76" s="874"/>
      <c r="CF76" s="874"/>
      <c r="CG76" s="876"/>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3"/>
      <c r="DW76" s="874"/>
      <c r="DX76" s="874"/>
      <c r="DY76" s="874"/>
      <c r="DZ76" s="875"/>
      <c r="EA76" s="224"/>
    </row>
    <row r="77" spans="1:131" ht="26.25" customHeight="1" x14ac:dyDescent="0.2">
      <c r="A77" s="232">
        <v>10</v>
      </c>
      <c r="B77" s="734" t="s">
        <v>593</v>
      </c>
      <c r="C77" s="735"/>
      <c r="D77" s="735"/>
      <c r="E77" s="735"/>
      <c r="F77" s="735"/>
      <c r="G77" s="735"/>
      <c r="H77" s="735"/>
      <c r="I77" s="735"/>
      <c r="J77" s="735"/>
      <c r="K77" s="735"/>
      <c r="L77" s="735"/>
      <c r="M77" s="735"/>
      <c r="N77" s="735"/>
      <c r="O77" s="735"/>
      <c r="P77" s="736"/>
      <c r="Q77" s="890">
        <v>375</v>
      </c>
      <c r="R77" s="891"/>
      <c r="S77" s="891"/>
      <c r="T77" s="891"/>
      <c r="U77" s="853"/>
      <c r="V77" s="892">
        <v>337</v>
      </c>
      <c r="W77" s="891"/>
      <c r="X77" s="891"/>
      <c r="Y77" s="891"/>
      <c r="Z77" s="853"/>
      <c r="AA77" s="892">
        <v>37</v>
      </c>
      <c r="AB77" s="891"/>
      <c r="AC77" s="891"/>
      <c r="AD77" s="891"/>
      <c r="AE77" s="853"/>
      <c r="AF77" s="892">
        <v>37</v>
      </c>
      <c r="AG77" s="891"/>
      <c r="AH77" s="891"/>
      <c r="AI77" s="891"/>
      <c r="AJ77" s="853"/>
      <c r="AK77" s="892">
        <v>7</v>
      </c>
      <c r="AL77" s="891"/>
      <c r="AM77" s="891"/>
      <c r="AN77" s="891"/>
      <c r="AO77" s="853"/>
      <c r="AP77" s="892">
        <v>111</v>
      </c>
      <c r="AQ77" s="891"/>
      <c r="AR77" s="891"/>
      <c r="AS77" s="891"/>
      <c r="AT77" s="853"/>
      <c r="AU77" s="892">
        <v>5</v>
      </c>
      <c r="AV77" s="891"/>
      <c r="AW77" s="891"/>
      <c r="AX77" s="891"/>
      <c r="AY77" s="853"/>
      <c r="AZ77" s="851"/>
      <c r="BA77" s="851"/>
      <c r="BB77" s="851"/>
      <c r="BC77" s="851"/>
      <c r="BD77" s="852"/>
      <c r="BE77" s="235"/>
      <c r="BF77" s="235"/>
      <c r="BG77" s="235"/>
      <c r="BH77" s="235"/>
      <c r="BI77" s="235"/>
      <c r="BJ77" s="235"/>
      <c r="BK77" s="235"/>
      <c r="BL77" s="235"/>
      <c r="BM77" s="235"/>
      <c r="BN77" s="235"/>
      <c r="BO77" s="235"/>
      <c r="BP77" s="235"/>
      <c r="BQ77" s="232">
        <v>71</v>
      </c>
      <c r="BR77" s="237"/>
      <c r="BS77" s="873"/>
      <c r="BT77" s="874"/>
      <c r="BU77" s="874"/>
      <c r="BV77" s="874"/>
      <c r="BW77" s="874"/>
      <c r="BX77" s="874"/>
      <c r="BY77" s="874"/>
      <c r="BZ77" s="874"/>
      <c r="CA77" s="874"/>
      <c r="CB77" s="874"/>
      <c r="CC77" s="874"/>
      <c r="CD77" s="874"/>
      <c r="CE77" s="874"/>
      <c r="CF77" s="874"/>
      <c r="CG77" s="876"/>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3"/>
      <c r="DW77" s="874"/>
      <c r="DX77" s="874"/>
      <c r="DY77" s="874"/>
      <c r="DZ77" s="875"/>
      <c r="EA77" s="224"/>
    </row>
    <row r="78" spans="1:131" ht="26.25" customHeight="1" x14ac:dyDescent="0.2">
      <c r="A78" s="232">
        <v>11</v>
      </c>
      <c r="B78" s="734" t="s">
        <v>594</v>
      </c>
      <c r="C78" s="735"/>
      <c r="D78" s="735"/>
      <c r="E78" s="735"/>
      <c r="F78" s="735"/>
      <c r="G78" s="735"/>
      <c r="H78" s="735"/>
      <c r="I78" s="735"/>
      <c r="J78" s="735"/>
      <c r="K78" s="735"/>
      <c r="L78" s="735"/>
      <c r="M78" s="735"/>
      <c r="N78" s="735"/>
      <c r="O78" s="735"/>
      <c r="P78" s="736"/>
      <c r="Q78" s="889">
        <v>306</v>
      </c>
      <c r="R78" s="849"/>
      <c r="S78" s="849"/>
      <c r="T78" s="849"/>
      <c r="U78" s="849"/>
      <c r="V78" s="849">
        <v>310</v>
      </c>
      <c r="W78" s="849"/>
      <c r="X78" s="849"/>
      <c r="Y78" s="849"/>
      <c r="Z78" s="849"/>
      <c r="AA78" s="849">
        <v>1</v>
      </c>
      <c r="AB78" s="849"/>
      <c r="AC78" s="849"/>
      <c r="AD78" s="849"/>
      <c r="AE78" s="849"/>
      <c r="AF78" s="849">
        <v>1</v>
      </c>
      <c r="AG78" s="849"/>
      <c r="AH78" s="849"/>
      <c r="AI78" s="849"/>
      <c r="AJ78" s="849"/>
      <c r="AK78" s="849" t="s">
        <v>592</v>
      </c>
      <c r="AL78" s="849"/>
      <c r="AM78" s="849"/>
      <c r="AN78" s="849"/>
      <c r="AO78" s="849"/>
      <c r="AP78" s="849">
        <v>0</v>
      </c>
      <c r="AQ78" s="849"/>
      <c r="AR78" s="849"/>
      <c r="AS78" s="849"/>
      <c r="AT78" s="849"/>
      <c r="AU78" s="849">
        <v>0</v>
      </c>
      <c r="AV78" s="849"/>
      <c r="AW78" s="849"/>
      <c r="AX78" s="849"/>
      <c r="AY78" s="849"/>
      <c r="AZ78" s="851"/>
      <c r="BA78" s="851"/>
      <c r="BB78" s="851"/>
      <c r="BC78" s="851"/>
      <c r="BD78" s="852"/>
      <c r="BE78" s="235"/>
      <c r="BF78" s="235"/>
      <c r="BG78" s="235"/>
      <c r="BH78" s="235"/>
      <c r="BI78" s="235"/>
      <c r="BJ78" s="224"/>
      <c r="BK78" s="224"/>
      <c r="BL78" s="224"/>
      <c r="BM78" s="224"/>
      <c r="BN78" s="224"/>
      <c r="BO78" s="235"/>
      <c r="BP78" s="235"/>
      <c r="BQ78" s="232">
        <v>72</v>
      </c>
      <c r="BR78" s="237"/>
      <c r="BS78" s="873"/>
      <c r="BT78" s="874"/>
      <c r="BU78" s="874"/>
      <c r="BV78" s="874"/>
      <c r="BW78" s="874"/>
      <c r="BX78" s="874"/>
      <c r="BY78" s="874"/>
      <c r="BZ78" s="874"/>
      <c r="CA78" s="874"/>
      <c r="CB78" s="874"/>
      <c r="CC78" s="874"/>
      <c r="CD78" s="874"/>
      <c r="CE78" s="874"/>
      <c r="CF78" s="874"/>
      <c r="CG78" s="876"/>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3"/>
      <c r="DW78" s="874"/>
      <c r="DX78" s="874"/>
      <c r="DY78" s="874"/>
      <c r="DZ78" s="875"/>
      <c r="EA78" s="224"/>
    </row>
    <row r="79" spans="1:131" ht="26.25" customHeight="1" x14ac:dyDescent="0.2">
      <c r="A79" s="232">
        <v>12</v>
      </c>
      <c r="B79" s="734" t="s">
        <v>595</v>
      </c>
      <c r="C79" s="735"/>
      <c r="D79" s="735"/>
      <c r="E79" s="735"/>
      <c r="F79" s="735"/>
      <c r="G79" s="735"/>
      <c r="H79" s="735"/>
      <c r="I79" s="735"/>
      <c r="J79" s="735"/>
      <c r="K79" s="735"/>
      <c r="L79" s="735"/>
      <c r="M79" s="735"/>
      <c r="N79" s="735"/>
      <c r="O79" s="735"/>
      <c r="P79" s="736"/>
      <c r="Q79" s="889">
        <v>116</v>
      </c>
      <c r="R79" s="849"/>
      <c r="S79" s="849"/>
      <c r="T79" s="849"/>
      <c r="U79" s="849"/>
      <c r="V79" s="849">
        <v>110</v>
      </c>
      <c r="W79" s="849"/>
      <c r="X79" s="849"/>
      <c r="Y79" s="849"/>
      <c r="Z79" s="849"/>
      <c r="AA79" s="849">
        <v>6</v>
      </c>
      <c r="AB79" s="849"/>
      <c r="AC79" s="849"/>
      <c r="AD79" s="849"/>
      <c r="AE79" s="849"/>
      <c r="AF79" s="849">
        <v>6</v>
      </c>
      <c r="AG79" s="849"/>
      <c r="AH79" s="849"/>
      <c r="AI79" s="849"/>
      <c r="AJ79" s="849"/>
      <c r="AK79" s="849">
        <v>14</v>
      </c>
      <c r="AL79" s="849"/>
      <c r="AM79" s="849"/>
      <c r="AN79" s="849"/>
      <c r="AO79" s="849"/>
      <c r="AP79" s="849" t="s">
        <v>592</v>
      </c>
      <c r="AQ79" s="849"/>
      <c r="AR79" s="849"/>
      <c r="AS79" s="849"/>
      <c r="AT79" s="849"/>
      <c r="AU79" s="849" t="s">
        <v>592</v>
      </c>
      <c r="AV79" s="849"/>
      <c r="AW79" s="849"/>
      <c r="AX79" s="849"/>
      <c r="AY79" s="849"/>
      <c r="AZ79" s="851"/>
      <c r="BA79" s="851"/>
      <c r="BB79" s="851"/>
      <c r="BC79" s="851"/>
      <c r="BD79" s="852"/>
      <c r="BE79" s="235"/>
      <c r="BF79" s="235"/>
      <c r="BG79" s="235"/>
      <c r="BH79" s="235"/>
      <c r="BI79" s="235"/>
      <c r="BJ79" s="224"/>
      <c r="BK79" s="224"/>
      <c r="BL79" s="224"/>
      <c r="BM79" s="224"/>
      <c r="BN79" s="224"/>
      <c r="BO79" s="235"/>
      <c r="BP79" s="235"/>
      <c r="BQ79" s="232">
        <v>73</v>
      </c>
      <c r="BR79" s="237"/>
      <c r="BS79" s="873"/>
      <c r="BT79" s="874"/>
      <c r="BU79" s="874"/>
      <c r="BV79" s="874"/>
      <c r="BW79" s="874"/>
      <c r="BX79" s="874"/>
      <c r="BY79" s="874"/>
      <c r="BZ79" s="874"/>
      <c r="CA79" s="874"/>
      <c r="CB79" s="874"/>
      <c r="CC79" s="874"/>
      <c r="CD79" s="874"/>
      <c r="CE79" s="874"/>
      <c r="CF79" s="874"/>
      <c r="CG79" s="876"/>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3"/>
      <c r="DW79" s="874"/>
      <c r="DX79" s="874"/>
      <c r="DY79" s="874"/>
      <c r="DZ79" s="875"/>
      <c r="EA79" s="224"/>
    </row>
    <row r="80" spans="1:131" ht="26.25" customHeight="1" x14ac:dyDescent="0.2">
      <c r="A80" s="232">
        <v>13</v>
      </c>
      <c r="B80" s="734" t="s">
        <v>596</v>
      </c>
      <c r="C80" s="735"/>
      <c r="D80" s="735"/>
      <c r="E80" s="735"/>
      <c r="F80" s="735"/>
      <c r="G80" s="735"/>
      <c r="H80" s="735"/>
      <c r="I80" s="735"/>
      <c r="J80" s="735"/>
      <c r="K80" s="735"/>
      <c r="L80" s="735"/>
      <c r="M80" s="735"/>
      <c r="N80" s="735"/>
      <c r="O80" s="735"/>
      <c r="P80" s="736"/>
      <c r="Q80" s="889">
        <v>156662</v>
      </c>
      <c r="R80" s="849"/>
      <c r="S80" s="849"/>
      <c r="T80" s="849"/>
      <c r="U80" s="849"/>
      <c r="V80" s="849">
        <v>152216</v>
      </c>
      <c r="W80" s="849"/>
      <c r="X80" s="849"/>
      <c r="Y80" s="849"/>
      <c r="Z80" s="849"/>
      <c r="AA80" s="849">
        <v>4445</v>
      </c>
      <c r="AB80" s="849"/>
      <c r="AC80" s="849"/>
      <c r="AD80" s="849"/>
      <c r="AE80" s="849"/>
      <c r="AF80" s="849">
        <v>4445</v>
      </c>
      <c r="AG80" s="849"/>
      <c r="AH80" s="849"/>
      <c r="AI80" s="849"/>
      <c r="AJ80" s="849"/>
      <c r="AK80" s="849" t="s">
        <v>592</v>
      </c>
      <c r="AL80" s="849"/>
      <c r="AM80" s="849"/>
      <c r="AN80" s="849"/>
      <c r="AO80" s="849"/>
      <c r="AP80" s="849" t="s">
        <v>592</v>
      </c>
      <c r="AQ80" s="849"/>
      <c r="AR80" s="849"/>
      <c r="AS80" s="849"/>
      <c r="AT80" s="849"/>
      <c r="AU80" s="849" t="s">
        <v>592</v>
      </c>
      <c r="AV80" s="849"/>
      <c r="AW80" s="849"/>
      <c r="AX80" s="849"/>
      <c r="AY80" s="849"/>
      <c r="AZ80" s="851"/>
      <c r="BA80" s="851"/>
      <c r="BB80" s="851"/>
      <c r="BC80" s="851"/>
      <c r="BD80" s="852"/>
      <c r="BE80" s="235"/>
      <c r="BF80" s="235"/>
      <c r="BG80" s="235"/>
      <c r="BH80" s="235"/>
      <c r="BI80" s="235"/>
      <c r="BJ80" s="235"/>
      <c r="BK80" s="235"/>
      <c r="BL80" s="235"/>
      <c r="BM80" s="235"/>
      <c r="BN80" s="235"/>
      <c r="BO80" s="235"/>
      <c r="BP80" s="235"/>
      <c r="BQ80" s="232">
        <v>74</v>
      </c>
      <c r="BR80" s="237"/>
      <c r="BS80" s="873"/>
      <c r="BT80" s="874"/>
      <c r="BU80" s="874"/>
      <c r="BV80" s="874"/>
      <c r="BW80" s="874"/>
      <c r="BX80" s="874"/>
      <c r="BY80" s="874"/>
      <c r="BZ80" s="874"/>
      <c r="CA80" s="874"/>
      <c r="CB80" s="874"/>
      <c r="CC80" s="874"/>
      <c r="CD80" s="874"/>
      <c r="CE80" s="874"/>
      <c r="CF80" s="874"/>
      <c r="CG80" s="876"/>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3"/>
      <c r="DW80" s="874"/>
      <c r="DX80" s="874"/>
      <c r="DY80" s="874"/>
      <c r="DZ80" s="875"/>
      <c r="EA80" s="224"/>
    </row>
    <row r="81" spans="1:131" ht="26.25" customHeight="1" x14ac:dyDescent="0.2">
      <c r="A81" s="232">
        <v>14</v>
      </c>
      <c r="B81" s="734" t="s">
        <v>597</v>
      </c>
      <c r="C81" s="735"/>
      <c r="D81" s="735"/>
      <c r="E81" s="735"/>
      <c r="F81" s="735"/>
      <c r="G81" s="735"/>
      <c r="H81" s="735"/>
      <c r="I81" s="735"/>
      <c r="J81" s="735"/>
      <c r="K81" s="735"/>
      <c r="L81" s="735"/>
      <c r="M81" s="735"/>
      <c r="N81" s="735"/>
      <c r="O81" s="735"/>
      <c r="P81" s="736"/>
      <c r="Q81" s="889">
        <v>13471</v>
      </c>
      <c r="R81" s="849"/>
      <c r="S81" s="849"/>
      <c r="T81" s="849"/>
      <c r="U81" s="849"/>
      <c r="V81" s="849">
        <v>13108</v>
      </c>
      <c r="W81" s="849"/>
      <c r="X81" s="849"/>
      <c r="Y81" s="849"/>
      <c r="Z81" s="849"/>
      <c r="AA81" s="849">
        <v>633</v>
      </c>
      <c r="AB81" s="849"/>
      <c r="AC81" s="849"/>
      <c r="AD81" s="849"/>
      <c r="AE81" s="849"/>
      <c r="AF81" s="849">
        <v>4655</v>
      </c>
      <c r="AG81" s="849"/>
      <c r="AH81" s="849"/>
      <c r="AI81" s="849"/>
      <c r="AJ81" s="849"/>
      <c r="AK81" s="849" t="s">
        <v>592</v>
      </c>
      <c r="AL81" s="849"/>
      <c r="AM81" s="849"/>
      <c r="AN81" s="849"/>
      <c r="AO81" s="849"/>
      <c r="AP81" s="849">
        <v>4896</v>
      </c>
      <c r="AQ81" s="849"/>
      <c r="AR81" s="849"/>
      <c r="AS81" s="849"/>
      <c r="AT81" s="849"/>
      <c r="AU81" s="849">
        <v>620</v>
      </c>
      <c r="AV81" s="849"/>
      <c r="AW81" s="849"/>
      <c r="AX81" s="849"/>
      <c r="AY81" s="849"/>
      <c r="AZ81" s="851"/>
      <c r="BA81" s="851"/>
      <c r="BB81" s="851"/>
      <c r="BC81" s="851"/>
      <c r="BD81" s="852"/>
      <c r="BE81" s="235"/>
      <c r="BF81" s="235"/>
      <c r="BG81" s="235"/>
      <c r="BH81" s="235"/>
      <c r="BI81" s="235"/>
      <c r="BJ81" s="235"/>
      <c r="BK81" s="235"/>
      <c r="BL81" s="235"/>
      <c r="BM81" s="235"/>
      <c r="BN81" s="235"/>
      <c r="BO81" s="235"/>
      <c r="BP81" s="235"/>
      <c r="BQ81" s="232">
        <v>75</v>
      </c>
      <c r="BR81" s="237"/>
      <c r="BS81" s="873"/>
      <c r="BT81" s="874"/>
      <c r="BU81" s="874"/>
      <c r="BV81" s="874"/>
      <c r="BW81" s="874"/>
      <c r="BX81" s="874"/>
      <c r="BY81" s="874"/>
      <c r="BZ81" s="874"/>
      <c r="CA81" s="874"/>
      <c r="CB81" s="874"/>
      <c r="CC81" s="874"/>
      <c r="CD81" s="874"/>
      <c r="CE81" s="874"/>
      <c r="CF81" s="874"/>
      <c r="CG81" s="876"/>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3"/>
      <c r="DW81" s="874"/>
      <c r="DX81" s="874"/>
      <c r="DY81" s="874"/>
      <c r="DZ81" s="875"/>
      <c r="EA81" s="224"/>
    </row>
    <row r="82" spans="1:131" ht="26.25" customHeight="1" x14ac:dyDescent="0.2">
      <c r="A82" s="232">
        <v>15</v>
      </c>
      <c r="B82" s="734"/>
      <c r="C82" s="735"/>
      <c r="D82" s="735"/>
      <c r="E82" s="735"/>
      <c r="F82" s="735"/>
      <c r="G82" s="735"/>
      <c r="H82" s="735"/>
      <c r="I82" s="735"/>
      <c r="J82" s="735"/>
      <c r="K82" s="735"/>
      <c r="L82" s="735"/>
      <c r="M82" s="735"/>
      <c r="N82" s="735"/>
      <c r="O82" s="735"/>
      <c r="P82" s="736"/>
      <c r="Q82" s="88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51"/>
      <c r="BA82" s="851"/>
      <c r="BB82" s="851"/>
      <c r="BC82" s="851"/>
      <c r="BD82" s="852"/>
      <c r="BE82" s="235"/>
      <c r="BF82" s="235"/>
      <c r="BG82" s="235"/>
      <c r="BH82" s="235"/>
      <c r="BI82" s="235"/>
      <c r="BJ82" s="235"/>
      <c r="BK82" s="235"/>
      <c r="BL82" s="235"/>
      <c r="BM82" s="235"/>
      <c r="BN82" s="235"/>
      <c r="BO82" s="235"/>
      <c r="BP82" s="235"/>
      <c r="BQ82" s="232">
        <v>76</v>
      </c>
      <c r="BR82" s="237"/>
      <c r="BS82" s="873"/>
      <c r="BT82" s="874"/>
      <c r="BU82" s="874"/>
      <c r="BV82" s="874"/>
      <c r="BW82" s="874"/>
      <c r="BX82" s="874"/>
      <c r="BY82" s="874"/>
      <c r="BZ82" s="874"/>
      <c r="CA82" s="874"/>
      <c r="CB82" s="874"/>
      <c r="CC82" s="874"/>
      <c r="CD82" s="874"/>
      <c r="CE82" s="874"/>
      <c r="CF82" s="874"/>
      <c r="CG82" s="876"/>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3"/>
      <c r="DW82" s="874"/>
      <c r="DX82" s="874"/>
      <c r="DY82" s="874"/>
      <c r="DZ82" s="875"/>
      <c r="EA82" s="224"/>
    </row>
    <row r="83" spans="1:131" ht="26.25" customHeight="1" x14ac:dyDescent="0.2">
      <c r="A83" s="232">
        <v>16</v>
      </c>
      <c r="B83" s="734"/>
      <c r="C83" s="735"/>
      <c r="D83" s="735"/>
      <c r="E83" s="735"/>
      <c r="F83" s="735"/>
      <c r="G83" s="735"/>
      <c r="H83" s="735"/>
      <c r="I83" s="735"/>
      <c r="J83" s="735"/>
      <c r="K83" s="735"/>
      <c r="L83" s="735"/>
      <c r="M83" s="735"/>
      <c r="N83" s="735"/>
      <c r="O83" s="735"/>
      <c r="P83" s="736"/>
      <c r="Q83" s="88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51"/>
      <c r="BA83" s="851"/>
      <c r="BB83" s="851"/>
      <c r="BC83" s="851"/>
      <c r="BD83" s="852"/>
      <c r="BE83" s="235"/>
      <c r="BF83" s="235"/>
      <c r="BG83" s="235"/>
      <c r="BH83" s="235"/>
      <c r="BI83" s="235"/>
      <c r="BJ83" s="235"/>
      <c r="BK83" s="235"/>
      <c r="BL83" s="235"/>
      <c r="BM83" s="235"/>
      <c r="BN83" s="235"/>
      <c r="BO83" s="235"/>
      <c r="BP83" s="235"/>
      <c r="BQ83" s="232">
        <v>77</v>
      </c>
      <c r="BR83" s="237"/>
      <c r="BS83" s="873"/>
      <c r="BT83" s="874"/>
      <c r="BU83" s="874"/>
      <c r="BV83" s="874"/>
      <c r="BW83" s="874"/>
      <c r="BX83" s="874"/>
      <c r="BY83" s="874"/>
      <c r="BZ83" s="874"/>
      <c r="CA83" s="874"/>
      <c r="CB83" s="874"/>
      <c r="CC83" s="874"/>
      <c r="CD83" s="874"/>
      <c r="CE83" s="874"/>
      <c r="CF83" s="874"/>
      <c r="CG83" s="876"/>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3"/>
      <c r="DW83" s="874"/>
      <c r="DX83" s="874"/>
      <c r="DY83" s="874"/>
      <c r="DZ83" s="875"/>
      <c r="EA83" s="224"/>
    </row>
    <row r="84" spans="1:131" ht="26.25" customHeight="1" x14ac:dyDescent="0.2">
      <c r="A84" s="232">
        <v>17</v>
      </c>
      <c r="B84" s="734"/>
      <c r="C84" s="735"/>
      <c r="D84" s="735"/>
      <c r="E84" s="735"/>
      <c r="F84" s="735"/>
      <c r="G84" s="735"/>
      <c r="H84" s="735"/>
      <c r="I84" s="735"/>
      <c r="J84" s="735"/>
      <c r="K84" s="735"/>
      <c r="L84" s="735"/>
      <c r="M84" s="735"/>
      <c r="N84" s="735"/>
      <c r="O84" s="735"/>
      <c r="P84" s="736"/>
      <c r="Q84" s="88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51"/>
      <c r="BA84" s="851"/>
      <c r="BB84" s="851"/>
      <c r="BC84" s="851"/>
      <c r="BD84" s="852"/>
      <c r="BE84" s="235"/>
      <c r="BF84" s="235"/>
      <c r="BG84" s="235"/>
      <c r="BH84" s="235"/>
      <c r="BI84" s="235"/>
      <c r="BJ84" s="235"/>
      <c r="BK84" s="235"/>
      <c r="BL84" s="235"/>
      <c r="BM84" s="235"/>
      <c r="BN84" s="235"/>
      <c r="BO84" s="235"/>
      <c r="BP84" s="235"/>
      <c r="BQ84" s="232">
        <v>78</v>
      </c>
      <c r="BR84" s="237"/>
      <c r="BS84" s="873"/>
      <c r="BT84" s="874"/>
      <c r="BU84" s="874"/>
      <c r="BV84" s="874"/>
      <c r="BW84" s="874"/>
      <c r="BX84" s="874"/>
      <c r="BY84" s="874"/>
      <c r="BZ84" s="874"/>
      <c r="CA84" s="874"/>
      <c r="CB84" s="874"/>
      <c r="CC84" s="874"/>
      <c r="CD84" s="874"/>
      <c r="CE84" s="874"/>
      <c r="CF84" s="874"/>
      <c r="CG84" s="876"/>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3"/>
      <c r="DW84" s="874"/>
      <c r="DX84" s="874"/>
      <c r="DY84" s="874"/>
      <c r="DZ84" s="875"/>
      <c r="EA84" s="224"/>
    </row>
    <row r="85" spans="1:131" ht="26.25" customHeight="1" x14ac:dyDescent="0.2">
      <c r="A85" s="232">
        <v>18</v>
      </c>
      <c r="B85" s="734"/>
      <c r="C85" s="735"/>
      <c r="D85" s="735"/>
      <c r="E85" s="735"/>
      <c r="F85" s="735"/>
      <c r="G85" s="735"/>
      <c r="H85" s="735"/>
      <c r="I85" s="735"/>
      <c r="J85" s="735"/>
      <c r="K85" s="735"/>
      <c r="L85" s="735"/>
      <c r="M85" s="735"/>
      <c r="N85" s="735"/>
      <c r="O85" s="735"/>
      <c r="P85" s="736"/>
      <c r="Q85" s="88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51"/>
      <c r="BA85" s="851"/>
      <c r="BB85" s="851"/>
      <c r="BC85" s="851"/>
      <c r="BD85" s="852"/>
      <c r="BE85" s="235"/>
      <c r="BF85" s="235"/>
      <c r="BG85" s="235"/>
      <c r="BH85" s="235"/>
      <c r="BI85" s="235"/>
      <c r="BJ85" s="235"/>
      <c r="BK85" s="235"/>
      <c r="BL85" s="235"/>
      <c r="BM85" s="235"/>
      <c r="BN85" s="235"/>
      <c r="BO85" s="235"/>
      <c r="BP85" s="235"/>
      <c r="BQ85" s="232">
        <v>79</v>
      </c>
      <c r="BR85" s="237"/>
      <c r="BS85" s="873"/>
      <c r="BT85" s="874"/>
      <c r="BU85" s="874"/>
      <c r="BV85" s="874"/>
      <c r="BW85" s="874"/>
      <c r="BX85" s="874"/>
      <c r="BY85" s="874"/>
      <c r="BZ85" s="874"/>
      <c r="CA85" s="874"/>
      <c r="CB85" s="874"/>
      <c r="CC85" s="874"/>
      <c r="CD85" s="874"/>
      <c r="CE85" s="874"/>
      <c r="CF85" s="874"/>
      <c r="CG85" s="876"/>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3"/>
      <c r="DW85" s="874"/>
      <c r="DX85" s="874"/>
      <c r="DY85" s="874"/>
      <c r="DZ85" s="875"/>
      <c r="EA85" s="224"/>
    </row>
    <row r="86" spans="1:131" ht="26.25" customHeight="1" x14ac:dyDescent="0.2">
      <c r="A86" s="232">
        <v>19</v>
      </c>
      <c r="B86" s="734"/>
      <c r="C86" s="735"/>
      <c r="D86" s="735"/>
      <c r="E86" s="735"/>
      <c r="F86" s="735"/>
      <c r="G86" s="735"/>
      <c r="H86" s="735"/>
      <c r="I86" s="735"/>
      <c r="J86" s="735"/>
      <c r="K86" s="735"/>
      <c r="L86" s="735"/>
      <c r="M86" s="735"/>
      <c r="N86" s="735"/>
      <c r="O86" s="735"/>
      <c r="P86" s="736"/>
      <c r="Q86" s="889"/>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51"/>
      <c r="BA86" s="851"/>
      <c r="BB86" s="851"/>
      <c r="BC86" s="851"/>
      <c r="BD86" s="852"/>
      <c r="BE86" s="235"/>
      <c r="BF86" s="235"/>
      <c r="BG86" s="235"/>
      <c r="BH86" s="235"/>
      <c r="BI86" s="235"/>
      <c r="BJ86" s="235"/>
      <c r="BK86" s="235"/>
      <c r="BL86" s="235"/>
      <c r="BM86" s="235"/>
      <c r="BN86" s="235"/>
      <c r="BO86" s="235"/>
      <c r="BP86" s="235"/>
      <c r="BQ86" s="232">
        <v>80</v>
      </c>
      <c r="BR86" s="237"/>
      <c r="BS86" s="873"/>
      <c r="BT86" s="874"/>
      <c r="BU86" s="874"/>
      <c r="BV86" s="874"/>
      <c r="BW86" s="874"/>
      <c r="BX86" s="874"/>
      <c r="BY86" s="874"/>
      <c r="BZ86" s="874"/>
      <c r="CA86" s="874"/>
      <c r="CB86" s="874"/>
      <c r="CC86" s="874"/>
      <c r="CD86" s="874"/>
      <c r="CE86" s="874"/>
      <c r="CF86" s="874"/>
      <c r="CG86" s="876"/>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3"/>
      <c r="DW86" s="874"/>
      <c r="DX86" s="874"/>
      <c r="DY86" s="874"/>
      <c r="DZ86" s="875"/>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3"/>
      <c r="BT87" s="874"/>
      <c r="BU87" s="874"/>
      <c r="BV87" s="874"/>
      <c r="BW87" s="874"/>
      <c r="BX87" s="874"/>
      <c r="BY87" s="874"/>
      <c r="BZ87" s="874"/>
      <c r="CA87" s="874"/>
      <c r="CB87" s="874"/>
      <c r="CC87" s="874"/>
      <c r="CD87" s="874"/>
      <c r="CE87" s="874"/>
      <c r="CF87" s="874"/>
      <c r="CG87" s="876"/>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3"/>
      <c r="DW87" s="874"/>
      <c r="DX87" s="874"/>
      <c r="DY87" s="874"/>
      <c r="DZ87" s="875"/>
      <c r="EA87" s="224"/>
    </row>
    <row r="88" spans="1:131" ht="26.25" customHeight="1" thickBot="1" x14ac:dyDescent="0.25">
      <c r="A88" s="234" t="s">
        <v>392</v>
      </c>
      <c r="B88" s="808" t="s">
        <v>433</v>
      </c>
      <c r="C88" s="809"/>
      <c r="D88" s="809"/>
      <c r="E88" s="809"/>
      <c r="F88" s="809"/>
      <c r="G88" s="809"/>
      <c r="H88" s="809"/>
      <c r="I88" s="809"/>
      <c r="J88" s="809"/>
      <c r="K88" s="809"/>
      <c r="L88" s="809"/>
      <c r="M88" s="809"/>
      <c r="N88" s="809"/>
      <c r="O88" s="809"/>
      <c r="P88" s="810"/>
      <c r="Q88" s="866"/>
      <c r="R88" s="867"/>
      <c r="S88" s="867"/>
      <c r="T88" s="867"/>
      <c r="U88" s="867"/>
      <c r="V88" s="867"/>
      <c r="W88" s="867"/>
      <c r="X88" s="867"/>
      <c r="Y88" s="867"/>
      <c r="Z88" s="867"/>
      <c r="AA88" s="867"/>
      <c r="AB88" s="867"/>
      <c r="AC88" s="867"/>
      <c r="AD88" s="867"/>
      <c r="AE88" s="867"/>
      <c r="AF88" s="859">
        <v>9934</v>
      </c>
      <c r="AG88" s="859"/>
      <c r="AH88" s="859"/>
      <c r="AI88" s="859"/>
      <c r="AJ88" s="859"/>
      <c r="AK88" s="867"/>
      <c r="AL88" s="867"/>
      <c r="AM88" s="867"/>
      <c r="AN88" s="867"/>
      <c r="AO88" s="867"/>
      <c r="AP88" s="859">
        <v>5007</v>
      </c>
      <c r="AQ88" s="859"/>
      <c r="AR88" s="859"/>
      <c r="AS88" s="859"/>
      <c r="AT88" s="859"/>
      <c r="AU88" s="859">
        <v>625</v>
      </c>
      <c r="AV88" s="859"/>
      <c r="AW88" s="859"/>
      <c r="AX88" s="859"/>
      <c r="AY88" s="859"/>
      <c r="AZ88" s="861"/>
      <c r="BA88" s="861"/>
      <c r="BB88" s="861"/>
      <c r="BC88" s="861"/>
      <c r="BD88" s="862"/>
      <c r="BE88" s="235"/>
      <c r="BF88" s="235"/>
      <c r="BG88" s="235"/>
      <c r="BH88" s="235"/>
      <c r="BI88" s="235"/>
      <c r="BJ88" s="235"/>
      <c r="BK88" s="235"/>
      <c r="BL88" s="235"/>
      <c r="BM88" s="235"/>
      <c r="BN88" s="235"/>
      <c r="BO88" s="235"/>
      <c r="BP88" s="235"/>
      <c r="BQ88" s="232">
        <v>82</v>
      </c>
      <c r="BR88" s="237"/>
      <c r="BS88" s="873"/>
      <c r="BT88" s="874"/>
      <c r="BU88" s="874"/>
      <c r="BV88" s="874"/>
      <c r="BW88" s="874"/>
      <c r="BX88" s="874"/>
      <c r="BY88" s="874"/>
      <c r="BZ88" s="874"/>
      <c r="CA88" s="874"/>
      <c r="CB88" s="874"/>
      <c r="CC88" s="874"/>
      <c r="CD88" s="874"/>
      <c r="CE88" s="874"/>
      <c r="CF88" s="874"/>
      <c r="CG88" s="876"/>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3"/>
      <c r="DW88" s="874"/>
      <c r="DX88" s="874"/>
      <c r="DY88" s="874"/>
      <c r="DZ88" s="875"/>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3"/>
      <c r="BT89" s="874"/>
      <c r="BU89" s="874"/>
      <c r="BV89" s="874"/>
      <c r="BW89" s="874"/>
      <c r="BX89" s="874"/>
      <c r="BY89" s="874"/>
      <c r="BZ89" s="874"/>
      <c r="CA89" s="874"/>
      <c r="CB89" s="874"/>
      <c r="CC89" s="874"/>
      <c r="CD89" s="874"/>
      <c r="CE89" s="874"/>
      <c r="CF89" s="874"/>
      <c r="CG89" s="876"/>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3"/>
      <c r="DW89" s="874"/>
      <c r="DX89" s="874"/>
      <c r="DY89" s="874"/>
      <c r="DZ89" s="875"/>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3"/>
      <c r="BT90" s="874"/>
      <c r="BU90" s="874"/>
      <c r="BV90" s="874"/>
      <c r="BW90" s="874"/>
      <c r="BX90" s="874"/>
      <c r="BY90" s="874"/>
      <c r="BZ90" s="874"/>
      <c r="CA90" s="874"/>
      <c r="CB90" s="874"/>
      <c r="CC90" s="874"/>
      <c r="CD90" s="874"/>
      <c r="CE90" s="874"/>
      <c r="CF90" s="874"/>
      <c r="CG90" s="876"/>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3"/>
      <c r="DW90" s="874"/>
      <c r="DX90" s="874"/>
      <c r="DY90" s="874"/>
      <c r="DZ90" s="875"/>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3"/>
      <c r="BT91" s="874"/>
      <c r="BU91" s="874"/>
      <c r="BV91" s="874"/>
      <c r="BW91" s="874"/>
      <c r="BX91" s="874"/>
      <c r="BY91" s="874"/>
      <c r="BZ91" s="874"/>
      <c r="CA91" s="874"/>
      <c r="CB91" s="874"/>
      <c r="CC91" s="874"/>
      <c r="CD91" s="874"/>
      <c r="CE91" s="874"/>
      <c r="CF91" s="874"/>
      <c r="CG91" s="876"/>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3"/>
      <c r="DW91" s="874"/>
      <c r="DX91" s="874"/>
      <c r="DY91" s="874"/>
      <c r="DZ91" s="875"/>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3"/>
      <c r="BT92" s="874"/>
      <c r="BU92" s="874"/>
      <c r="BV92" s="874"/>
      <c r="BW92" s="874"/>
      <c r="BX92" s="874"/>
      <c r="BY92" s="874"/>
      <c r="BZ92" s="874"/>
      <c r="CA92" s="874"/>
      <c r="CB92" s="874"/>
      <c r="CC92" s="874"/>
      <c r="CD92" s="874"/>
      <c r="CE92" s="874"/>
      <c r="CF92" s="874"/>
      <c r="CG92" s="876"/>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3"/>
      <c r="DW92" s="874"/>
      <c r="DX92" s="874"/>
      <c r="DY92" s="874"/>
      <c r="DZ92" s="875"/>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3"/>
      <c r="BT93" s="874"/>
      <c r="BU93" s="874"/>
      <c r="BV93" s="874"/>
      <c r="BW93" s="874"/>
      <c r="BX93" s="874"/>
      <c r="BY93" s="874"/>
      <c r="BZ93" s="874"/>
      <c r="CA93" s="874"/>
      <c r="CB93" s="874"/>
      <c r="CC93" s="874"/>
      <c r="CD93" s="874"/>
      <c r="CE93" s="874"/>
      <c r="CF93" s="874"/>
      <c r="CG93" s="876"/>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3"/>
      <c r="DW93" s="874"/>
      <c r="DX93" s="874"/>
      <c r="DY93" s="874"/>
      <c r="DZ93" s="875"/>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3"/>
      <c r="BT94" s="874"/>
      <c r="BU94" s="874"/>
      <c r="BV94" s="874"/>
      <c r="BW94" s="874"/>
      <c r="BX94" s="874"/>
      <c r="BY94" s="874"/>
      <c r="BZ94" s="874"/>
      <c r="CA94" s="874"/>
      <c r="CB94" s="874"/>
      <c r="CC94" s="874"/>
      <c r="CD94" s="874"/>
      <c r="CE94" s="874"/>
      <c r="CF94" s="874"/>
      <c r="CG94" s="876"/>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3"/>
      <c r="DW94" s="874"/>
      <c r="DX94" s="874"/>
      <c r="DY94" s="874"/>
      <c r="DZ94" s="875"/>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3"/>
      <c r="BT95" s="874"/>
      <c r="BU95" s="874"/>
      <c r="BV95" s="874"/>
      <c r="BW95" s="874"/>
      <c r="BX95" s="874"/>
      <c r="BY95" s="874"/>
      <c r="BZ95" s="874"/>
      <c r="CA95" s="874"/>
      <c r="CB95" s="874"/>
      <c r="CC95" s="874"/>
      <c r="CD95" s="874"/>
      <c r="CE95" s="874"/>
      <c r="CF95" s="874"/>
      <c r="CG95" s="876"/>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3"/>
      <c r="DW95" s="874"/>
      <c r="DX95" s="874"/>
      <c r="DY95" s="874"/>
      <c r="DZ95" s="875"/>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3"/>
      <c r="BT96" s="874"/>
      <c r="BU96" s="874"/>
      <c r="BV96" s="874"/>
      <c r="BW96" s="874"/>
      <c r="BX96" s="874"/>
      <c r="BY96" s="874"/>
      <c r="BZ96" s="874"/>
      <c r="CA96" s="874"/>
      <c r="CB96" s="874"/>
      <c r="CC96" s="874"/>
      <c r="CD96" s="874"/>
      <c r="CE96" s="874"/>
      <c r="CF96" s="874"/>
      <c r="CG96" s="876"/>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3"/>
      <c r="DW96" s="874"/>
      <c r="DX96" s="874"/>
      <c r="DY96" s="874"/>
      <c r="DZ96" s="875"/>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3"/>
      <c r="BT97" s="874"/>
      <c r="BU97" s="874"/>
      <c r="BV97" s="874"/>
      <c r="BW97" s="874"/>
      <c r="BX97" s="874"/>
      <c r="BY97" s="874"/>
      <c r="BZ97" s="874"/>
      <c r="CA97" s="874"/>
      <c r="CB97" s="874"/>
      <c r="CC97" s="874"/>
      <c r="CD97" s="874"/>
      <c r="CE97" s="874"/>
      <c r="CF97" s="874"/>
      <c r="CG97" s="876"/>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3"/>
      <c r="DW97" s="874"/>
      <c r="DX97" s="874"/>
      <c r="DY97" s="874"/>
      <c r="DZ97" s="875"/>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3"/>
      <c r="BT98" s="874"/>
      <c r="BU98" s="874"/>
      <c r="BV98" s="874"/>
      <c r="BW98" s="874"/>
      <c r="BX98" s="874"/>
      <c r="BY98" s="874"/>
      <c r="BZ98" s="874"/>
      <c r="CA98" s="874"/>
      <c r="CB98" s="874"/>
      <c r="CC98" s="874"/>
      <c r="CD98" s="874"/>
      <c r="CE98" s="874"/>
      <c r="CF98" s="874"/>
      <c r="CG98" s="876"/>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3"/>
      <c r="DW98" s="874"/>
      <c r="DX98" s="874"/>
      <c r="DY98" s="874"/>
      <c r="DZ98" s="875"/>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3"/>
      <c r="BT99" s="874"/>
      <c r="BU99" s="874"/>
      <c r="BV99" s="874"/>
      <c r="BW99" s="874"/>
      <c r="BX99" s="874"/>
      <c r="BY99" s="874"/>
      <c r="BZ99" s="874"/>
      <c r="CA99" s="874"/>
      <c r="CB99" s="874"/>
      <c r="CC99" s="874"/>
      <c r="CD99" s="874"/>
      <c r="CE99" s="874"/>
      <c r="CF99" s="874"/>
      <c r="CG99" s="876"/>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3"/>
      <c r="DW99" s="874"/>
      <c r="DX99" s="874"/>
      <c r="DY99" s="874"/>
      <c r="DZ99" s="875"/>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3"/>
      <c r="BT100" s="874"/>
      <c r="BU100" s="874"/>
      <c r="BV100" s="874"/>
      <c r="BW100" s="874"/>
      <c r="BX100" s="874"/>
      <c r="BY100" s="874"/>
      <c r="BZ100" s="874"/>
      <c r="CA100" s="874"/>
      <c r="CB100" s="874"/>
      <c r="CC100" s="874"/>
      <c r="CD100" s="874"/>
      <c r="CE100" s="874"/>
      <c r="CF100" s="874"/>
      <c r="CG100" s="876"/>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3"/>
      <c r="DW100" s="874"/>
      <c r="DX100" s="874"/>
      <c r="DY100" s="874"/>
      <c r="DZ100" s="875"/>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3"/>
      <c r="BT101" s="874"/>
      <c r="BU101" s="874"/>
      <c r="BV101" s="874"/>
      <c r="BW101" s="874"/>
      <c r="BX101" s="874"/>
      <c r="BY101" s="874"/>
      <c r="BZ101" s="874"/>
      <c r="CA101" s="874"/>
      <c r="CB101" s="874"/>
      <c r="CC101" s="874"/>
      <c r="CD101" s="874"/>
      <c r="CE101" s="874"/>
      <c r="CF101" s="874"/>
      <c r="CG101" s="876"/>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3"/>
      <c r="DW101" s="874"/>
      <c r="DX101" s="874"/>
      <c r="DY101" s="874"/>
      <c r="DZ101" s="875"/>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08" t="s">
        <v>434</v>
      </c>
      <c r="BS102" s="809"/>
      <c r="BT102" s="809"/>
      <c r="BU102" s="809"/>
      <c r="BV102" s="809"/>
      <c r="BW102" s="809"/>
      <c r="BX102" s="809"/>
      <c r="BY102" s="809"/>
      <c r="BZ102" s="809"/>
      <c r="CA102" s="809"/>
      <c r="CB102" s="809"/>
      <c r="CC102" s="809"/>
      <c r="CD102" s="809"/>
      <c r="CE102" s="809"/>
      <c r="CF102" s="809"/>
      <c r="CG102" s="810"/>
      <c r="CH102" s="900"/>
      <c r="CI102" s="901"/>
      <c r="CJ102" s="901"/>
      <c r="CK102" s="901"/>
      <c r="CL102" s="902"/>
      <c r="CM102" s="900"/>
      <c r="CN102" s="901"/>
      <c r="CO102" s="901"/>
      <c r="CP102" s="901"/>
      <c r="CQ102" s="902"/>
      <c r="CR102" s="903">
        <v>90</v>
      </c>
      <c r="CS102" s="864"/>
      <c r="CT102" s="864"/>
      <c r="CU102" s="864"/>
      <c r="CV102" s="904"/>
      <c r="CW102" s="903">
        <v>109</v>
      </c>
      <c r="CX102" s="864"/>
      <c r="CY102" s="864"/>
      <c r="CZ102" s="864"/>
      <c r="DA102" s="904"/>
      <c r="DB102" s="903" t="s">
        <v>612</v>
      </c>
      <c r="DC102" s="864"/>
      <c r="DD102" s="864"/>
      <c r="DE102" s="864"/>
      <c r="DF102" s="904"/>
      <c r="DG102" s="903" t="s">
        <v>612</v>
      </c>
      <c r="DH102" s="864"/>
      <c r="DI102" s="864"/>
      <c r="DJ102" s="864"/>
      <c r="DK102" s="904"/>
      <c r="DL102" s="903">
        <v>30</v>
      </c>
      <c r="DM102" s="864"/>
      <c r="DN102" s="864"/>
      <c r="DO102" s="864"/>
      <c r="DP102" s="904"/>
      <c r="DQ102" s="903">
        <v>3</v>
      </c>
      <c r="DR102" s="864"/>
      <c r="DS102" s="864"/>
      <c r="DT102" s="864"/>
      <c r="DU102" s="904"/>
      <c r="DV102" s="808"/>
      <c r="DW102" s="809"/>
      <c r="DX102" s="809"/>
      <c r="DY102" s="809"/>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440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441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442</v>
      </c>
      <c r="AB109" s="906"/>
      <c r="AC109" s="906"/>
      <c r="AD109" s="906"/>
      <c r="AE109" s="907"/>
      <c r="AF109" s="905" t="s">
        <v>443</v>
      </c>
      <c r="AG109" s="906"/>
      <c r="AH109" s="906"/>
      <c r="AI109" s="906"/>
      <c r="AJ109" s="907"/>
      <c r="AK109" s="905" t="s">
        <v>309</v>
      </c>
      <c r="AL109" s="906"/>
      <c r="AM109" s="906"/>
      <c r="AN109" s="906"/>
      <c r="AO109" s="907"/>
      <c r="AP109" s="905" t="s">
        <v>444</v>
      </c>
      <c r="AQ109" s="906"/>
      <c r="AR109" s="906"/>
      <c r="AS109" s="906"/>
      <c r="AT109" s="908"/>
      <c r="AU109" s="925" t="s">
        <v>441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442</v>
      </c>
      <c r="BR109" s="906"/>
      <c r="BS109" s="906"/>
      <c r="BT109" s="906"/>
      <c r="BU109" s="907"/>
      <c r="BV109" s="905" t="s">
        <v>443</v>
      </c>
      <c r="BW109" s="906"/>
      <c r="BX109" s="906"/>
      <c r="BY109" s="906"/>
      <c r="BZ109" s="907"/>
      <c r="CA109" s="905" t="s">
        <v>309</v>
      </c>
      <c r="CB109" s="906"/>
      <c r="CC109" s="906"/>
      <c r="CD109" s="906"/>
      <c r="CE109" s="907"/>
      <c r="CF109" s="926" t="s">
        <v>444</v>
      </c>
      <c r="CG109" s="926"/>
      <c r="CH109" s="926"/>
      <c r="CI109" s="926"/>
      <c r="CJ109" s="926"/>
      <c r="CK109" s="905" t="s">
        <v>445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442</v>
      </c>
      <c r="DH109" s="906"/>
      <c r="DI109" s="906"/>
      <c r="DJ109" s="906"/>
      <c r="DK109" s="907"/>
      <c r="DL109" s="905" t="s">
        <v>443</v>
      </c>
      <c r="DM109" s="906"/>
      <c r="DN109" s="906"/>
      <c r="DO109" s="906"/>
      <c r="DP109" s="907"/>
      <c r="DQ109" s="905" t="s">
        <v>309</v>
      </c>
      <c r="DR109" s="906"/>
      <c r="DS109" s="906"/>
      <c r="DT109" s="906"/>
      <c r="DU109" s="907"/>
      <c r="DV109" s="905" t="s">
        <v>444</v>
      </c>
      <c r="DW109" s="906"/>
      <c r="DX109" s="906"/>
      <c r="DY109" s="906"/>
      <c r="DZ109" s="908"/>
    </row>
    <row r="110" spans="1:131" s="224" customFormat="1" ht="26.25" customHeight="1" x14ac:dyDescent="0.2">
      <c r="A110" s="909" t="s">
        <v>446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1563846</v>
      </c>
      <c r="AB110" s="913"/>
      <c r="AC110" s="913"/>
      <c r="AD110" s="913"/>
      <c r="AE110" s="914"/>
      <c r="AF110" s="915">
        <v>1508258</v>
      </c>
      <c r="AG110" s="913"/>
      <c r="AH110" s="913"/>
      <c r="AI110" s="913"/>
      <c r="AJ110" s="914"/>
      <c r="AK110" s="915">
        <v>1511018</v>
      </c>
      <c r="AL110" s="913"/>
      <c r="AM110" s="913"/>
      <c r="AN110" s="913"/>
      <c r="AO110" s="914"/>
      <c r="AP110" s="916">
        <v>24.1</v>
      </c>
      <c r="AQ110" s="917"/>
      <c r="AR110" s="917"/>
      <c r="AS110" s="917"/>
      <c r="AT110" s="918"/>
      <c r="AU110" s="919" t="s">
        <v>75</v>
      </c>
      <c r="AV110" s="920"/>
      <c r="AW110" s="920"/>
      <c r="AX110" s="920"/>
      <c r="AY110" s="920"/>
      <c r="AZ110" s="942" t="s">
        <v>447</v>
      </c>
      <c r="BA110" s="910"/>
      <c r="BB110" s="910"/>
      <c r="BC110" s="910"/>
      <c r="BD110" s="910"/>
      <c r="BE110" s="910"/>
      <c r="BF110" s="910"/>
      <c r="BG110" s="910"/>
      <c r="BH110" s="910"/>
      <c r="BI110" s="910"/>
      <c r="BJ110" s="910"/>
      <c r="BK110" s="910"/>
      <c r="BL110" s="910"/>
      <c r="BM110" s="910"/>
      <c r="BN110" s="910"/>
      <c r="BO110" s="910"/>
      <c r="BP110" s="911"/>
      <c r="BQ110" s="943">
        <v>16320529</v>
      </c>
      <c r="BR110" s="944"/>
      <c r="BS110" s="944"/>
      <c r="BT110" s="944"/>
      <c r="BU110" s="944"/>
      <c r="BV110" s="944">
        <v>16727456</v>
      </c>
      <c r="BW110" s="944"/>
      <c r="BX110" s="944"/>
      <c r="BY110" s="944"/>
      <c r="BZ110" s="944"/>
      <c r="CA110" s="944">
        <v>16170651</v>
      </c>
      <c r="CB110" s="944"/>
      <c r="CC110" s="944"/>
      <c r="CD110" s="944"/>
      <c r="CE110" s="944"/>
      <c r="CF110" s="957">
        <v>258.3</v>
      </c>
      <c r="CG110" s="958"/>
      <c r="CH110" s="958"/>
      <c r="CI110" s="958"/>
      <c r="CJ110" s="958"/>
      <c r="CK110" s="959" t="s">
        <v>448</v>
      </c>
      <c r="CL110" s="960"/>
      <c r="CM110" s="942" t="s">
        <v>449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450</v>
      </c>
      <c r="DH110" s="944"/>
      <c r="DI110" s="944"/>
      <c r="DJ110" s="944"/>
      <c r="DK110" s="944"/>
      <c r="DL110" s="944" t="s">
        <v>450</v>
      </c>
      <c r="DM110" s="944"/>
      <c r="DN110" s="944"/>
      <c r="DO110" s="944"/>
      <c r="DP110" s="944"/>
      <c r="DQ110" s="944" t="s">
        <v>407</v>
      </c>
      <c r="DR110" s="944"/>
      <c r="DS110" s="944"/>
      <c r="DT110" s="944"/>
      <c r="DU110" s="944"/>
      <c r="DV110" s="945" t="s">
        <v>450</v>
      </c>
      <c r="DW110" s="945"/>
      <c r="DX110" s="945"/>
      <c r="DY110" s="945"/>
      <c r="DZ110" s="946"/>
    </row>
    <row r="111" spans="1:131" s="224" customFormat="1" ht="26.25" customHeight="1" x14ac:dyDescent="0.2">
      <c r="A111" s="947" t="s">
        <v>451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452</v>
      </c>
      <c r="AB111" s="951"/>
      <c r="AC111" s="951"/>
      <c r="AD111" s="951"/>
      <c r="AE111" s="952"/>
      <c r="AF111" s="953" t="s">
        <v>450</v>
      </c>
      <c r="AG111" s="951"/>
      <c r="AH111" s="951"/>
      <c r="AI111" s="951"/>
      <c r="AJ111" s="952"/>
      <c r="AK111" s="953" t="s">
        <v>179</v>
      </c>
      <c r="AL111" s="951"/>
      <c r="AM111" s="951"/>
      <c r="AN111" s="951"/>
      <c r="AO111" s="952"/>
      <c r="AP111" s="954" t="s">
        <v>450</v>
      </c>
      <c r="AQ111" s="955"/>
      <c r="AR111" s="955"/>
      <c r="AS111" s="955"/>
      <c r="AT111" s="956"/>
      <c r="AU111" s="921"/>
      <c r="AV111" s="922"/>
      <c r="AW111" s="922"/>
      <c r="AX111" s="922"/>
      <c r="AY111" s="922"/>
      <c r="AZ111" s="935" t="s">
        <v>453</v>
      </c>
      <c r="BA111" s="936"/>
      <c r="BB111" s="936"/>
      <c r="BC111" s="936"/>
      <c r="BD111" s="936"/>
      <c r="BE111" s="936"/>
      <c r="BF111" s="936"/>
      <c r="BG111" s="936"/>
      <c r="BH111" s="936"/>
      <c r="BI111" s="936"/>
      <c r="BJ111" s="936"/>
      <c r="BK111" s="936"/>
      <c r="BL111" s="936"/>
      <c r="BM111" s="936"/>
      <c r="BN111" s="936"/>
      <c r="BO111" s="936"/>
      <c r="BP111" s="937"/>
      <c r="BQ111" s="938">
        <v>796272</v>
      </c>
      <c r="BR111" s="939"/>
      <c r="BS111" s="939"/>
      <c r="BT111" s="939"/>
      <c r="BU111" s="939"/>
      <c r="BV111" s="939">
        <v>443814</v>
      </c>
      <c r="BW111" s="939"/>
      <c r="BX111" s="939"/>
      <c r="BY111" s="939"/>
      <c r="BZ111" s="939"/>
      <c r="CA111" s="939">
        <v>398700</v>
      </c>
      <c r="CB111" s="939"/>
      <c r="CC111" s="939"/>
      <c r="CD111" s="939"/>
      <c r="CE111" s="939"/>
      <c r="CF111" s="933">
        <v>6.4</v>
      </c>
      <c r="CG111" s="934"/>
      <c r="CH111" s="934"/>
      <c r="CI111" s="934"/>
      <c r="CJ111" s="934"/>
      <c r="CK111" s="961"/>
      <c r="CL111" s="962"/>
      <c r="CM111" s="935" t="s">
        <v>454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179</v>
      </c>
      <c r="DH111" s="939"/>
      <c r="DI111" s="939"/>
      <c r="DJ111" s="939"/>
      <c r="DK111" s="939"/>
      <c r="DL111" s="939" t="s">
        <v>455</v>
      </c>
      <c r="DM111" s="939"/>
      <c r="DN111" s="939"/>
      <c r="DO111" s="939"/>
      <c r="DP111" s="939"/>
      <c r="DQ111" s="939" t="s">
        <v>455</v>
      </c>
      <c r="DR111" s="939"/>
      <c r="DS111" s="939"/>
      <c r="DT111" s="939"/>
      <c r="DU111" s="939"/>
      <c r="DV111" s="940" t="s">
        <v>455</v>
      </c>
      <c r="DW111" s="940"/>
      <c r="DX111" s="940"/>
      <c r="DY111" s="940"/>
      <c r="DZ111" s="941"/>
    </row>
    <row r="112" spans="1:131" s="224" customFormat="1" ht="26.25" customHeight="1" x14ac:dyDescent="0.2">
      <c r="A112" s="965" t="s">
        <v>456</v>
      </c>
      <c r="B112" s="966"/>
      <c r="C112" s="936" t="s">
        <v>457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455</v>
      </c>
      <c r="AB112" s="972"/>
      <c r="AC112" s="972"/>
      <c r="AD112" s="972"/>
      <c r="AE112" s="973"/>
      <c r="AF112" s="974" t="s">
        <v>179</v>
      </c>
      <c r="AG112" s="972"/>
      <c r="AH112" s="972"/>
      <c r="AI112" s="972"/>
      <c r="AJ112" s="973"/>
      <c r="AK112" s="974" t="s">
        <v>179</v>
      </c>
      <c r="AL112" s="972"/>
      <c r="AM112" s="972"/>
      <c r="AN112" s="972"/>
      <c r="AO112" s="973"/>
      <c r="AP112" s="975" t="s">
        <v>455</v>
      </c>
      <c r="AQ112" s="976"/>
      <c r="AR112" s="976"/>
      <c r="AS112" s="976"/>
      <c r="AT112" s="977"/>
      <c r="AU112" s="921"/>
      <c r="AV112" s="922"/>
      <c r="AW112" s="922"/>
      <c r="AX112" s="922"/>
      <c r="AY112" s="922"/>
      <c r="AZ112" s="935" t="s">
        <v>458</v>
      </c>
      <c r="BA112" s="936"/>
      <c r="BB112" s="936"/>
      <c r="BC112" s="936"/>
      <c r="BD112" s="936"/>
      <c r="BE112" s="936"/>
      <c r="BF112" s="936"/>
      <c r="BG112" s="936"/>
      <c r="BH112" s="936"/>
      <c r="BI112" s="936"/>
      <c r="BJ112" s="936"/>
      <c r="BK112" s="936"/>
      <c r="BL112" s="936"/>
      <c r="BM112" s="936"/>
      <c r="BN112" s="936"/>
      <c r="BO112" s="936"/>
      <c r="BP112" s="937"/>
      <c r="BQ112" s="938">
        <v>1758031</v>
      </c>
      <c r="BR112" s="939"/>
      <c r="BS112" s="939"/>
      <c r="BT112" s="939"/>
      <c r="BU112" s="939"/>
      <c r="BV112" s="939">
        <v>1684166</v>
      </c>
      <c r="BW112" s="939"/>
      <c r="BX112" s="939"/>
      <c r="BY112" s="939"/>
      <c r="BZ112" s="939"/>
      <c r="CA112" s="939">
        <v>1563351</v>
      </c>
      <c r="CB112" s="939"/>
      <c r="CC112" s="939"/>
      <c r="CD112" s="939"/>
      <c r="CE112" s="939"/>
      <c r="CF112" s="933">
        <v>25</v>
      </c>
      <c r="CG112" s="934"/>
      <c r="CH112" s="934"/>
      <c r="CI112" s="934"/>
      <c r="CJ112" s="934"/>
      <c r="CK112" s="961"/>
      <c r="CL112" s="962"/>
      <c r="CM112" s="935" t="s">
        <v>459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455</v>
      </c>
      <c r="DH112" s="939"/>
      <c r="DI112" s="939"/>
      <c r="DJ112" s="939"/>
      <c r="DK112" s="939"/>
      <c r="DL112" s="939" t="s">
        <v>455</v>
      </c>
      <c r="DM112" s="939"/>
      <c r="DN112" s="939"/>
      <c r="DO112" s="939"/>
      <c r="DP112" s="939"/>
      <c r="DQ112" s="939" t="s">
        <v>452</v>
      </c>
      <c r="DR112" s="939"/>
      <c r="DS112" s="939"/>
      <c r="DT112" s="939"/>
      <c r="DU112" s="939"/>
      <c r="DV112" s="940" t="s">
        <v>455</v>
      </c>
      <c r="DW112" s="940"/>
      <c r="DX112" s="940"/>
      <c r="DY112" s="940"/>
      <c r="DZ112" s="941"/>
    </row>
    <row r="113" spans="1:130" s="224" customFormat="1" ht="26.25" customHeight="1" x14ac:dyDescent="0.2">
      <c r="A113" s="967"/>
      <c r="B113" s="968"/>
      <c r="C113" s="936" t="s">
        <v>460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250728</v>
      </c>
      <c r="AB113" s="951"/>
      <c r="AC113" s="951"/>
      <c r="AD113" s="951"/>
      <c r="AE113" s="952"/>
      <c r="AF113" s="953">
        <v>246773</v>
      </c>
      <c r="AG113" s="951"/>
      <c r="AH113" s="951"/>
      <c r="AI113" s="951"/>
      <c r="AJ113" s="952"/>
      <c r="AK113" s="953">
        <v>220570</v>
      </c>
      <c r="AL113" s="951"/>
      <c r="AM113" s="951"/>
      <c r="AN113" s="951"/>
      <c r="AO113" s="952"/>
      <c r="AP113" s="954">
        <v>3.5</v>
      </c>
      <c r="AQ113" s="955"/>
      <c r="AR113" s="955"/>
      <c r="AS113" s="955"/>
      <c r="AT113" s="956"/>
      <c r="AU113" s="921"/>
      <c r="AV113" s="922"/>
      <c r="AW113" s="922"/>
      <c r="AX113" s="922"/>
      <c r="AY113" s="922"/>
      <c r="AZ113" s="935" t="s">
        <v>461</v>
      </c>
      <c r="BA113" s="936"/>
      <c r="BB113" s="936"/>
      <c r="BC113" s="936"/>
      <c r="BD113" s="936"/>
      <c r="BE113" s="936"/>
      <c r="BF113" s="936"/>
      <c r="BG113" s="936"/>
      <c r="BH113" s="936"/>
      <c r="BI113" s="936"/>
      <c r="BJ113" s="936"/>
      <c r="BK113" s="936"/>
      <c r="BL113" s="936"/>
      <c r="BM113" s="936"/>
      <c r="BN113" s="936"/>
      <c r="BO113" s="936"/>
      <c r="BP113" s="937"/>
      <c r="BQ113" s="938">
        <v>707874</v>
      </c>
      <c r="BR113" s="939"/>
      <c r="BS113" s="939"/>
      <c r="BT113" s="939"/>
      <c r="BU113" s="939"/>
      <c r="BV113" s="939">
        <v>652417</v>
      </c>
      <c r="BW113" s="939"/>
      <c r="BX113" s="939"/>
      <c r="BY113" s="939"/>
      <c r="BZ113" s="939"/>
      <c r="CA113" s="939">
        <v>625157</v>
      </c>
      <c r="CB113" s="939"/>
      <c r="CC113" s="939"/>
      <c r="CD113" s="939"/>
      <c r="CE113" s="939"/>
      <c r="CF113" s="933">
        <v>10</v>
      </c>
      <c r="CG113" s="934"/>
      <c r="CH113" s="934"/>
      <c r="CI113" s="934"/>
      <c r="CJ113" s="934"/>
      <c r="CK113" s="961"/>
      <c r="CL113" s="962"/>
      <c r="CM113" s="935" t="s">
        <v>462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179</v>
      </c>
      <c r="DH113" s="972"/>
      <c r="DI113" s="972"/>
      <c r="DJ113" s="972"/>
      <c r="DK113" s="973"/>
      <c r="DL113" s="974" t="s">
        <v>455</v>
      </c>
      <c r="DM113" s="972"/>
      <c r="DN113" s="972"/>
      <c r="DO113" s="972"/>
      <c r="DP113" s="973"/>
      <c r="DQ113" s="974" t="s">
        <v>455</v>
      </c>
      <c r="DR113" s="972"/>
      <c r="DS113" s="972"/>
      <c r="DT113" s="972"/>
      <c r="DU113" s="973"/>
      <c r="DV113" s="975" t="s">
        <v>455</v>
      </c>
      <c r="DW113" s="976"/>
      <c r="DX113" s="976"/>
      <c r="DY113" s="976"/>
      <c r="DZ113" s="977"/>
    </row>
    <row r="114" spans="1:130" s="224" customFormat="1" ht="26.25" customHeight="1" x14ac:dyDescent="0.2">
      <c r="A114" s="967"/>
      <c r="B114" s="968"/>
      <c r="C114" s="936" t="s">
        <v>463</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122714</v>
      </c>
      <c r="AB114" s="972"/>
      <c r="AC114" s="972"/>
      <c r="AD114" s="972"/>
      <c r="AE114" s="973"/>
      <c r="AF114" s="974">
        <v>45073</v>
      </c>
      <c r="AG114" s="972"/>
      <c r="AH114" s="972"/>
      <c r="AI114" s="972"/>
      <c r="AJ114" s="973"/>
      <c r="AK114" s="974">
        <v>47314</v>
      </c>
      <c r="AL114" s="972"/>
      <c r="AM114" s="972"/>
      <c r="AN114" s="972"/>
      <c r="AO114" s="973"/>
      <c r="AP114" s="975">
        <v>0.8</v>
      </c>
      <c r="AQ114" s="976"/>
      <c r="AR114" s="976"/>
      <c r="AS114" s="976"/>
      <c r="AT114" s="977"/>
      <c r="AU114" s="921"/>
      <c r="AV114" s="922"/>
      <c r="AW114" s="922"/>
      <c r="AX114" s="922"/>
      <c r="AY114" s="922"/>
      <c r="AZ114" s="935" t="s">
        <v>464</v>
      </c>
      <c r="BA114" s="936"/>
      <c r="BB114" s="936"/>
      <c r="BC114" s="936"/>
      <c r="BD114" s="936"/>
      <c r="BE114" s="936"/>
      <c r="BF114" s="936"/>
      <c r="BG114" s="936"/>
      <c r="BH114" s="936"/>
      <c r="BI114" s="936"/>
      <c r="BJ114" s="936"/>
      <c r="BK114" s="936"/>
      <c r="BL114" s="936"/>
      <c r="BM114" s="936"/>
      <c r="BN114" s="936"/>
      <c r="BO114" s="936"/>
      <c r="BP114" s="937"/>
      <c r="BQ114" s="938">
        <v>1541641</v>
      </c>
      <c r="BR114" s="939"/>
      <c r="BS114" s="939"/>
      <c r="BT114" s="939"/>
      <c r="BU114" s="939"/>
      <c r="BV114" s="939">
        <v>1528454</v>
      </c>
      <c r="BW114" s="939"/>
      <c r="BX114" s="939"/>
      <c r="BY114" s="939"/>
      <c r="BZ114" s="939"/>
      <c r="CA114" s="939">
        <v>1489433</v>
      </c>
      <c r="CB114" s="939"/>
      <c r="CC114" s="939"/>
      <c r="CD114" s="939"/>
      <c r="CE114" s="939"/>
      <c r="CF114" s="933">
        <v>23.8</v>
      </c>
      <c r="CG114" s="934"/>
      <c r="CH114" s="934"/>
      <c r="CI114" s="934"/>
      <c r="CJ114" s="934"/>
      <c r="CK114" s="961"/>
      <c r="CL114" s="962"/>
      <c r="CM114" s="935" t="s">
        <v>465</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455</v>
      </c>
      <c r="DH114" s="972"/>
      <c r="DI114" s="972"/>
      <c r="DJ114" s="972"/>
      <c r="DK114" s="973"/>
      <c r="DL114" s="974" t="s">
        <v>455</v>
      </c>
      <c r="DM114" s="972"/>
      <c r="DN114" s="972"/>
      <c r="DO114" s="972"/>
      <c r="DP114" s="973"/>
      <c r="DQ114" s="974" t="s">
        <v>179</v>
      </c>
      <c r="DR114" s="972"/>
      <c r="DS114" s="972"/>
      <c r="DT114" s="972"/>
      <c r="DU114" s="973"/>
      <c r="DV114" s="975" t="s">
        <v>455</v>
      </c>
      <c r="DW114" s="976"/>
      <c r="DX114" s="976"/>
      <c r="DY114" s="976"/>
      <c r="DZ114" s="977"/>
    </row>
    <row r="115" spans="1:130" s="224" customFormat="1" ht="26.25" customHeight="1" x14ac:dyDescent="0.2">
      <c r="A115" s="967"/>
      <c r="B115" s="968"/>
      <c r="C115" s="936" t="s">
        <v>466</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452</v>
      </c>
      <c r="AB115" s="951"/>
      <c r="AC115" s="951"/>
      <c r="AD115" s="951"/>
      <c r="AE115" s="952"/>
      <c r="AF115" s="953" t="s">
        <v>455</v>
      </c>
      <c r="AG115" s="951"/>
      <c r="AH115" s="951"/>
      <c r="AI115" s="951"/>
      <c r="AJ115" s="952"/>
      <c r="AK115" s="953" t="s">
        <v>455</v>
      </c>
      <c r="AL115" s="951"/>
      <c r="AM115" s="951"/>
      <c r="AN115" s="951"/>
      <c r="AO115" s="952"/>
      <c r="AP115" s="954" t="s">
        <v>455</v>
      </c>
      <c r="AQ115" s="955"/>
      <c r="AR115" s="955"/>
      <c r="AS115" s="955"/>
      <c r="AT115" s="956"/>
      <c r="AU115" s="921"/>
      <c r="AV115" s="922"/>
      <c r="AW115" s="922"/>
      <c r="AX115" s="922"/>
      <c r="AY115" s="922"/>
      <c r="AZ115" s="935" t="s">
        <v>467</v>
      </c>
      <c r="BA115" s="936"/>
      <c r="BB115" s="936"/>
      <c r="BC115" s="936"/>
      <c r="BD115" s="936"/>
      <c r="BE115" s="936"/>
      <c r="BF115" s="936"/>
      <c r="BG115" s="936"/>
      <c r="BH115" s="936"/>
      <c r="BI115" s="936"/>
      <c r="BJ115" s="936"/>
      <c r="BK115" s="936"/>
      <c r="BL115" s="936"/>
      <c r="BM115" s="936"/>
      <c r="BN115" s="936"/>
      <c r="BO115" s="936"/>
      <c r="BP115" s="937"/>
      <c r="BQ115" s="938">
        <v>9480</v>
      </c>
      <c r="BR115" s="939"/>
      <c r="BS115" s="939"/>
      <c r="BT115" s="939"/>
      <c r="BU115" s="939"/>
      <c r="BV115" s="939">
        <v>6000</v>
      </c>
      <c r="BW115" s="939"/>
      <c r="BX115" s="939"/>
      <c r="BY115" s="939"/>
      <c r="BZ115" s="939"/>
      <c r="CA115" s="939">
        <v>3000</v>
      </c>
      <c r="CB115" s="939"/>
      <c r="CC115" s="939"/>
      <c r="CD115" s="939"/>
      <c r="CE115" s="939"/>
      <c r="CF115" s="933">
        <v>0</v>
      </c>
      <c r="CG115" s="934"/>
      <c r="CH115" s="934"/>
      <c r="CI115" s="934"/>
      <c r="CJ115" s="934"/>
      <c r="CK115" s="961"/>
      <c r="CL115" s="962"/>
      <c r="CM115" s="935" t="s">
        <v>468</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455</v>
      </c>
      <c r="DH115" s="972"/>
      <c r="DI115" s="972"/>
      <c r="DJ115" s="972"/>
      <c r="DK115" s="973"/>
      <c r="DL115" s="974" t="s">
        <v>455</v>
      </c>
      <c r="DM115" s="972"/>
      <c r="DN115" s="972"/>
      <c r="DO115" s="972"/>
      <c r="DP115" s="973"/>
      <c r="DQ115" s="974" t="s">
        <v>455</v>
      </c>
      <c r="DR115" s="972"/>
      <c r="DS115" s="972"/>
      <c r="DT115" s="972"/>
      <c r="DU115" s="973"/>
      <c r="DV115" s="975" t="s">
        <v>455</v>
      </c>
      <c r="DW115" s="976"/>
      <c r="DX115" s="976"/>
      <c r="DY115" s="976"/>
      <c r="DZ115" s="977"/>
    </row>
    <row r="116" spans="1:130" s="224" customFormat="1" ht="26.25" customHeight="1" x14ac:dyDescent="0.2">
      <c r="A116" s="969"/>
      <c r="B116" s="970"/>
      <c r="C116" s="978" t="s">
        <v>469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179</v>
      </c>
      <c r="AB116" s="972"/>
      <c r="AC116" s="972"/>
      <c r="AD116" s="972"/>
      <c r="AE116" s="973"/>
      <c r="AF116" s="974" t="s">
        <v>455</v>
      </c>
      <c r="AG116" s="972"/>
      <c r="AH116" s="972"/>
      <c r="AI116" s="972"/>
      <c r="AJ116" s="973"/>
      <c r="AK116" s="974" t="s">
        <v>455</v>
      </c>
      <c r="AL116" s="972"/>
      <c r="AM116" s="972"/>
      <c r="AN116" s="972"/>
      <c r="AO116" s="973"/>
      <c r="AP116" s="975" t="s">
        <v>179</v>
      </c>
      <c r="AQ116" s="976"/>
      <c r="AR116" s="976"/>
      <c r="AS116" s="976"/>
      <c r="AT116" s="977"/>
      <c r="AU116" s="921"/>
      <c r="AV116" s="922"/>
      <c r="AW116" s="922"/>
      <c r="AX116" s="922"/>
      <c r="AY116" s="922"/>
      <c r="AZ116" s="980" t="s">
        <v>470</v>
      </c>
      <c r="BA116" s="981"/>
      <c r="BB116" s="981"/>
      <c r="BC116" s="981"/>
      <c r="BD116" s="981"/>
      <c r="BE116" s="981"/>
      <c r="BF116" s="981"/>
      <c r="BG116" s="981"/>
      <c r="BH116" s="981"/>
      <c r="BI116" s="981"/>
      <c r="BJ116" s="981"/>
      <c r="BK116" s="981"/>
      <c r="BL116" s="981"/>
      <c r="BM116" s="981"/>
      <c r="BN116" s="981"/>
      <c r="BO116" s="981"/>
      <c r="BP116" s="982"/>
      <c r="BQ116" s="938" t="s">
        <v>179</v>
      </c>
      <c r="BR116" s="939"/>
      <c r="BS116" s="939"/>
      <c r="BT116" s="939"/>
      <c r="BU116" s="939"/>
      <c r="BV116" s="939" t="s">
        <v>455</v>
      </c>
      <c r="BW116" s="939"/>
      <c r="BX116" s="939"/>
      <c r="BY116" s="939"/>
      <c r="BZ116" s="939"/>
      <c r="CA116" s="939" t="s">
        <v>450</v>
      </c>
      <c r="CB116" s="939"/>
      <c r="CC116" s="939"/>
      <c r="CD116" s="939"/>
      <c r="CE116" s="939"/>
      <c r="CF116" s="933" t="s">
        <v>455</v>
      </c>
      <c r="CG116" s="934"/>
      <c r="CH116" s="934"/>
      <c r="CI116" s="934"/>
      <c r="CJ116" s="934"/>
      <c r="CK116" s="961"/>
      <c r="CL116" s="962"/>
      <c r="CM116" s="935" t="s">
        <v>471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452</v>
      </c>
      <c r="DH116" s="972"/>
      <c r="DI116" s="972"/>
      <c r="DJ116" s="972"/>
      <c r="DK116" s="973"/>
      <c r="DL116" s="974" t="s">
        <v>455</v>
      </c>
      <c r="DM116" s="972"/>
      <c r="DN116" s="972"/>
      <c r="DO116" s="972"/>
      <c r="DP116" s="973"/>
      <c r="DQ116" s="974" t="s">
        <v>455</v>
      </c>
      <c r="DR116" s="972"/>
      <c r="DS116" s="972"/>
      <c r="DT116" s="972"/>
      <c r="DU116" s="973"/>
      <c r="DV116" s="975" t="s">
        <v>450</v>
      </c>
      <c r="DW116" s="976"/>
      <c r="DX116" s="976"/>
      <c r="DY116" s="976"/>
      <c r="DZ116" s="977"/>
    </row>
    <row r="117" spans="1:130" s="224" customFormat="1" ht="26.25" customHeight="1" x14ac:dyDescent="0.2">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472</v>
      </c>
      <c r="Z117" s="907"/>
      <c r="AA117" s="991">
        <v>1937288</v>
      </c>
      <c r="AB117" s="992"/>
      <c r="AC117" s="992"/>
      <c r="AD117" s="992"/>
      <c r="AE117" s="993"/>
      <c r="AF117" s="994">
        <v>1800104</v>
      </c>
      <c r="AG117" s="992"/>
      <c r="AH117" s="992"/>
      <c r="AI117" s="992"/>
      <c r="AJ117" s="993"/>
      <c r="AK117" s="994">
        <v>1778902</v>
      </c>
      <c r="AL117" s="992"/>
      <c r="AM117" s="992"/>
      <c r="AN117" s="992"/>
      <c r="AO117" s="993"/>
      <c r="AP117" s="995"/>
      <c r="AQ117" s="996"/>
      <c r="AR117" s="996"/>
      <c r="AS117" s="996"/>
      <c r="AT117" s="997"/>
      <c r="AU117" s="921"/>
      <c r="AV117" s="922"/>
      <c r="AW117" s="922"/>
      <c r="AX117" s="922"/>
      <c r="AY117" s="922"/>
      <c r="AZ117" s="987" t="s">
        <v>473</v>
      </c>
      <c r="BA117" s="988"/>
      <c r="BB117" s="988"/>
      <c r="BC117" s="988"/>
      <c r="BD117" s="988"/>
      <c r="BE117" s="988"/>
      <c r="BF117" s="988"/>
      <c r="BG117" s="988"/>
      <c r="BH117" s="988"/>
      <c r="BI117" s="988"/>
      <c r="BJ117" s="988"/>
      <c r="BK117" s="988"/>
      <c r="BL117" s="988"/>
      <c r="BM117" s="988"/>
      <c r="BN117" s="988"/>
      <c r="BO117" s="988"/>
      <c r="BP117" s="989"/>
      <c r="BQ117" s="938" t="s">
        <v>394</v>
      </c>
      <c r="BR117" s="939"/>
      <c r="BS117" s="939"/>
      <c r="BT117" s="939"/>
      <c r="BU117" s="939"/>
      <c r="BV117" s="939" t="s">
        <v>409</v>
      </c>
      <c r="BW117" s="939"/>
      <c r="BX117" s="939"/>
      <c r="BY117" s="939"/>
      <c r="BZ117" s="939"/>
      <c r="CA117" s="939" t="s">
        <v>409</v>
      </c>
      <c r="CB117" s="939"/>
      <c r="CC117" s="939"/>
      <c r="CD117" s="939"/>
      <c r="CE117" s="939"/>
      <c r="CF117" s="933" t="s">
        <v>394</v>
      </c>
      <c r="CG117" s="934"/>
      <c r="CH117" s="934"/>
      <c r="CI117" s="934"/>
      <c r="CJ117" s="934"/>
      <c r="CK117" s="961"/>
      <c r="CL117" s="962"/>
      <c r="CM117" s="935" t="s">
        <v>474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409</v>
      </c>
      <c r="DH117" s="972"/>
      <c r="DI117" s="972"/>
      <c r="DJ117" s="972"/>
      <c r="DK117" s="973"/>
      <c r="DL117" s="974" t="s">
        <v>409</v>
      </c>
      <c r="DM117" s="972"/>
      <c r="DN117" s="972"/>
      <c r="DO117" s="972"/>
      <c r="DP117" s="973"/>
      <c r="DQ117" s="974" t="s">
        <v>394</v>
      </c>
      <c r="DR117" s="972"/>
      <c r="DS117" s="972"/>
      <c r="DT117" s="972"/>
      <c r="DU117" s="973"/>
      <c r="DV117" s="975" t="s">
        <v>409</v>
      </c>
      <c r="DW117" s="976"/>
      <c r="DX117" s="976"/>
      <c r="DY117" s="976"/>
      <c r="DZ117" s="977"/>
    </row>
    <row r="118" spans="1:130" s="224" customFormat="1" ht="26.25" customHeight="1" x14ac:dyDescent="0.2">
      <c r="A118" s="925" t="s">
        <v>445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442</v>
      </c>
      <c r="AB118" s="906"/>
      <c r="AC118" s="906"/>
      <c r="AD118" s="906"/>
      <c r="AE118" s="907"/>
      <c r="AF118" s="905" t="s">
        <v>443</v>
      </c>
      <c r="AG118" s="906"/>
      <c r="AH118" s="906"/>
      <c r="AI118" s="906"/>
      <c r="AJ118" s="907"/>
      <c r="AK118" s="905" t="s">
        <v>309</v>
      </c>
      <c r="AL118" s="906"/>
      <c r="AM118" s="906"/>
      <c r="AN118" s="906"/>
      <c r="AO118" s="907"/>
      <c r="AP118" s="983" t="s">
        <v>444</v>
      </c>
      <c r="AQ118" s="984"/>
      <c r="AR118" s="984"/>
      <c r="AS118" s="984"/>
      <c r="AT118" s="985"/>
      <c r="AU118" s="921"/>
      <c r="AV118" s="922"/>
      <c r="AW118" s="922"/>
      <c r="AX118" s="922"/>
      <c r="AY118" s="922"/>
      <c r="AZ118" s="986" t="s">
        <v>475</v>
      </c>
      <c r="BA118" s="978"/>
      <c r="BB118" s="978"/>
      <c r="BC118" s="978"/>
      <c r="BD118" s="978"/>
      <c r="BE118" s="978"/>
      <c r="BF118" s="978"/>
      <c r="BG118" s="978"/>
      <c r="BH118" s="978"/>
      <c r="BI118" s="978"/>
      <c r="BJ118" s="978"/>
      <c r="BK118" s="978"/>
      <c r="BL118" s="978"/>
      <c r="BM118" s="978"/>
      <c r="BN118" s="978"/>
      <c r="BO118" s="978"/>
      <c r="BP118" s="979"/>
      <c r="BQ118" s="1012" t="s">
        <v>394</v>
      </c>
      <c r="BR118" s="1013"/>
      <c r="BS118" s="1013"/>
      <c r="BT118" s="1013"/>
      <c r="BU118" s="1013"/>
      <c r="BV118" s="1013" t="s">
        <v>394</v>
      </c>
      <c r="BW118" s="1013"/>
      <c r="BX118" s="1013"/>
      <c r="BY118" s="1013"/>
      <c r="BZ118" s="1013"/>
      <c r="CA118" s="1013" t="s">
        <v>409</v>
      </c>
      <c r="CB118" s="1013"/>
      <c r="CC118" s="1013"/>
      <c r="CD118" s="1013"/>
      <c r="CE118" s="1013"/>
      <c r="CF118" s="933" t="s">
        <v>394</v>
      </c>
      <c r="CG118" s="934"/>
      <c r="CH118" s="934"/>
      <c r="CI118" s="934"/>
      <c r="CJ118" s="934"/>
      <c r="CK118" s="961"/>
      <c r="CL118" s="962"/>
      <c r="CM118" s="935" t="s">
        <v>476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394</v>
      </c>
      <c r="DH118" s="972"/>
      <c r="DI118" s="972"/>
      <c r="DJ118" s="972"/>
      <c r="DK118" s="973"/>
      <c r="DL118" s="974" t="s">
        <v>409</v>
      </c>
      <c r="DM118" s="972"/>
      <c r="DN118" s="972"/>
      <c r="DO118" s="972"/>
      <c r="DP118" s="973"/>
      <c r="DQ118" s="974" t="s">
        <v>409</v>
      </c>
      <c r="DR118" s="972"/>
      <c r="DS118" s="972"/>
      <c r="DT118" s="972"/>
      <c r="DU118" s="973"/>
      <c r="DV118" s="975" t="s">
        <v>409</v>
      </c>
      <c r="DW118" s="976"/>
      <c r="DX118" s="976"/>
      <c r="DY118" s="976"/>
      <c r="DZ118" s="977"/>
    </row>
    <row r="119" spans="1:130" s="224" customFormat="1" ht="26.25" customHeight="1" x14ac:dyDescent="0.2">
      <c r="A119" s="1069" t="s">
        <v>448</v>
      </c>
      <c r="B119" s="960"/>
      <c r="C119" s="942" t="s">
        <v>449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394</v>
      </c>
      <c r="AB119" s="913"/>
      <c r="AC119" s="913"/>
      <c r="AD119" s="913"/>
      <c r="AE119" s="914"/>
      <c r="AF119" s="915" t="s">
        <v>394</v>
      </c>
      <c r="AG119" s="913"/>
      <c r="AH119" s="913"/>
      <c r="AI119" s="913"/>
      <c r="AJ119" s="914"/>
      <c r="AK119" s="915" t="s">
        <v>394</v>
      </c>
      <c r="AL119" s="913"/>
      <c r="AM119" s="913"/>
      <c r="AN119" s="913"/>
      <c r="AO119" s="914"/>
      <c r="AP119" s="916" t="s">
        <v>394</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477</v>
      </c>
      <c r="BP119" s="1018"/>
      <c r="BQ119" s="1012">
        <v>21133827</v>
      </c>
      <c r="BR119" s="1013"/>
      <c r="BS119" s="1013"/>
      <c r="BT119" s="1013"/>
      <c r="BU119" s="1013"/>
      <c r="BV119" s="1013">
        <v>21042307</v>
      </c>
      <c r="BW119" s="1013"/>
      <c r="BX119" s="1013"/>
      <c r="BY119" s="1013"/>
      <c r="BZ119" s="1013"/>
      <c r="CA119" s="1013">
        <v>20250292</v>
      </c>
      <c r="CB119" s="1013"/>
      <c r="CC119" s="1013"/>
      <c r="CD119" s="1013"/>
      <c r="CE119" s="1013"/>
      <c r="CF119" s="1014"/>
      <c r="CG119" s="1015"/>
      <c r="CH119" s="1015"/>
      <c r="CI119" s="1015"/>
      <c r="CJ119" s="1016"/>
      <c r="CK119" s="963"/>
      <c r="CL119" s="964"/>
      <c r="CM119" s="986" t="s">
        <v>478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796272</v>
      </c>
      <c r="DH119" s="999"/>
      <c r="DI119" s="999"/>
      <c r="DJ119" s="999"/>
      <c r="DK119" s="1000"/>
      <c r="DL119" s="998">
        <v>443814</v>
      </c>
      <c r="DM119" s="999"/>
      <c r="DN119" s="999"/>
      <c r="DO119" s="999"/>
      <c r="DP119" s="1000"/>
      <c r="DQ119" s="998">
        <v>398700</v>
      </c>
      <c r="DR119" s="999"/>
      <c r="DS119" s="999"/>
      <c r="DT119" s="999"/>
      <c r="DU119" s="1000"/>
      <c r="DV119" s="1001">
        <v>6.4</v>
      </c>
      <c r="DW119" s="1002"/>
      <c r="DX119" s="1002"/>
      <c r="DY119" s="1002"/>
      <c r="DZ119" s="1003"/>
    </row>
    <row r="120" spans="1:130" s="224" customFormat="1" ht="26.25" customHeight="1" x14ac:dyDescent="0.2">
      <c r="A120" s="1070"/>
      <c r="B120" s="962"/>
      <c r="C120" s="935" t="s">
        <v>454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394</v>
      </c>
      <c r="AB120" s="972"/>
      <c r="AC120" s="972"/>
      <c r="AD120" s="972"/>
      <c r="AE120" s="973"/>
      <c r="AF120" s="974" t="s">
        <v>394</v>
      </c>
      <c r="AG120" s="972"/>
      <c r="AH120" s="972"/>
      <c r="AI120" s="972"/>
      <c r="AJ120" s="973"/>
      <c r="AK120" s="974" t="s">
        <v>394</v>
      </c>
      <c r="AL120" s="972"/>
      <c r="AM120" s="972"/>
      <c r="AN120" s="972"/>
      <c r="AO120" s="973"/>
      <c r="AP120" s="975" t="s">
        <v>394</v>
      </c>
      <c r="AQ120" s="976"/>
      <c r="AR120" s="976"/>
      <c r="AS120" s="976"/>
      <c r="AT120" s="977"/>
      <c r="AU120" s="1004" t="s">
        <v>479</v>
      </c>
      <c r="AV120" s="1005"/>
      <c r="AW120" s="1005"/>
      <c r="AX120" s="1005"/>
      <c r="AY120" s="1006"/>
      <c r="AZ120" s="942" t="s">
        <v>480</v>
      </c>
      <c r="BA120" s="910"/>
      <c r="BB120" s="910"/>
      <c r="BC120" s="910"/>
      <c r="BD120" s="910"/>
      <c r="BE120" s="910"/>
      <c r="BF120" s="910"/>
      <c r="BG120" s="910"/>
      <c r="BH120" s="910"/>
      <c r="BI120" s="910"/>
      <c r="BJ120" s="910"/>
      <c r="BK120" s="910"/>
      <c r="BL120" s="910"/>
      <c r="BM120" s="910"/>
      <c r="BN120" s="910"/>
      <c r="BO120" s="910"/>
      <c r="BP120" s="911"/>
      <c r="BQ120" s="943">
        <v>4169306</v>
      </c>
      <c r="BR120" s="944"/>
      <c r="BS120" s="944"/>
      <c r="BT120" s="944"/>
      <c r="BU120" s="944"/>
      <c r="BV120" s="944">
        <v>4414011</v>
      </c>
      <c r="BW120" s="944"/>
      <c r="BX120" s="944"/>
      <c r="BY120" s="944"/>
      <c r="BZ120" s="944"/>
      <c r="CA120" s="944">
        <v>4855282</v>
      </c>
      <c r="CB120" s="944"/>
      <c r="CC120" s="944"/>
      <c r="CD120" s="944"/>
      <c r="CE120" s="944"/>
      <c r="CF120" s="957">
        <v>77.599999999999994</v>
      </c>
      <c r="CG120" s="958"/>
      <c r="CH120" s="958"/>
      <c r="CI120" s="958"/>
      <c r="CJ120" s="958"/>
      <c r="CK120" s="1019" t="s">
        <v>481</v>
      </c>
      <c r="CL120" s="1020"/>
      <c r="CM120" s="1020"/>
      <c r="CN120" s="1020"/>
      <c r="CO120" s="1021"/>
      <c r="CP120" s="1027" t="s">
        <v>482</v>
      </c>
      <c r="CQ120" s="1028"/>
      <c r="CR120" s="1028"/>
      <c r="CS120" s="1028"/>
      <c r="CT120" s="1028"/>
      <c r="CU120" s="1028"/>
      <c r="CV120" s="1028"/>
      <c r="CW120" s="1028"/>
      <c r="CX120" s="1028"/>
      <c r="CY120" s="1028"/>
      <c r="CZ120" s="1028"/>
      <c r="DA120" s="1028"/>
      <c r="DB120" s="1028"/>
      <c r="DC120" s="1028"/>
      <c r="DD120" s="1028"/>
      <c r="DE120" s="1028"/>
      <c r="DF120" s="1029"/>
      <c r="DG120" s="943">
        <v>1530910</v>
      </c>
      <c r="DH120" s="944"/>
      <c r="DI120" s="944"/>
      <c r="DJ120" s="944"/>
      <c r="DK120" s="944"/>
      <c r="DL120" s="944">
        <v>1420287</v>
      </c>
      <c r="DM120" s="944"/>
      <c r="DN120" s="944"/>
      <c r="DO120" s="944"/>
      <c r="DP120" s="944"/>
      <c r="DQ120" s="944">
        <v>1258673</v>
      </c>
      <c r="DR120" s="944"/>
      <c r="DS120" s="944"/>
      <c r="DT120" s="944"/>
      <c r="DU120" s="944"/>
      <c r="DV120" s="945">
        <v>20.100000000000001</v>
      </c>
      <c r="DW120" s="945"/>
      <c r="DX120" s="945"/>
      <c r="DY120" s="945"/>
      <c r="DZ120" s="946"/>
    </row>
    <row r="121" spans="1:130" s="224" customFormat="1" ht="26.25" customHeight="1" x14ac:dyDescent="0.2">
      <c r="A121" s="1070"/>
      <c r="B121" s="962"/>
      <c r="C121" s="987" t="s">
        <v>483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394</v>
      </c>
      <c r="AB121" s="972"/>
      <c r="AC121" s="972"/>
      <c r="AD121" s="972"/>
      <c r="AE121" s="973"/>
      <c r="AF121" s="974" t="s">
        <v>394</v>
      </c>
      <c r="AG121" s="972"/>
      <c r="AH121" s="972"/>
      <c r="AI121" s="972"/>
      <c r="AJ121" s="973"/>
      <c r="AK121" s="974" t="s">
        <v>394</v>
      </c>
      <c r="AL121" s="972"/>
      <c r="AM121" s="972"/>
      <c r="AN121" s="972"/>
      <c r="AO121" s="973"/>
      <c r="AP121" s="975" t="s">
        <v>409</v>
      </c>
      <c r="AQ121" s="976"/>
      <c r="AR121" s="976"/>
      <c r="AS121" s="976"/>
      <c r="AT121" s="977"/>
      <c r="AU121" s="1007"/>
      <c r="AV121" s="1008"/>
      <c r="AW121" s="1008"/>
      <c r="AX121" s="1008"/>
      <c r="AY121" s="1009"/>
      <c r="AZ121" s="935" t="s">
        <v>484</v>
      </c>
      <c r="BA121" s="936"/>
      <c r="BB121" s="936"/>
      <c r="BC121" s="936"/>
      <c r="BD121" s="936"/>
      <c r="BE121" s="936"/>
      <c r="BF121" s="936"/>
      <c r="BG121" s="936"/>
      <c r="BH121" s="936"/>
      <c r="BI121" s="936"/>
      <c r="BJ121" s="936"/>
      <c r="BK121" s="936"/>
      <c r="BL121" s="936"/>
      <c r="BM121" s="936"/>
      <c r="BN121" s="936"/>
      <c r="BO121" s="936"/>
      <c r="BP121" s="937"/>
      <c r="BQ121" s="938">
        <v>733099</v>
      </c>
      <c r="BR121" s="939"/>
      <c r="BS121" s="939"/>
      <c r="BT121" s="939"/>
      <c r="BU121" s="939"/>
      <c r="BV121" s="939">
        <v>727260</v>
      </c>
      <c r="BW121" s="939"/>
      <c r="BX121" s="939"/>
      <c r="BY121" s="939"/>
      <c r="BZ121" s="939"/>
      <c r="CA121" s="939">
        <v>787744</v>
      </c>
      <c r="CB121" s="939"/>
      <c r="CC121" s="939"/>
      <c r="CD121" s="939"/>
      <c r="CE121" s="939"/>
      <c r="CF121" s="933">
        <v>12.6</v>
      </c>
      <c r="CG121" s="934"/>
      <c r="CH121" s="934"/>
      <c r="CI121" s="934"/>
      <c r="CJ121" s="934"/>
      <c r="CK121" s="1022"/>
      <c r="CL121" s="1023"/>
      <c r="CM121" s="1023"/>
      <c r="CN121" s="1023"/>
      <c r="CO121" s="1024"/>
      <c r="CP121" s="1032" t="s">
        <v>485</v>
      </c>
      <c r="CQ121" s="1033"/>
      <c r="CR121" s="1033"/>
      <c r="CS121" s="1033"/>
      <c r="CT121" s="1033"/>
      <c r="CU121" s="1033"/>
      <c r="CV121" s="1033"/>
      <c r="CW121" s="1033"/>
      <c r="CX121" s="1033"/>
      <c r="CY121" s="1033"/>
      <c r="CZ121" s="1033"/>
      <c r="DA121" s="1033"/>
      <c r="DB121" s="1033"/>
      <c r="DC121" s="1033"/>
      <c r="DD121" s="1033"/>
      <c r="DE121" s="1033"/>
      <c r="DF121" s="1034"/>
      <c r="DG121" s="938">
        <v>195586</v>
      </c>
      <c r="DH121" s="939"/>
      <c r="DI121" s="939"/>
      <c r="DJ121" s="939"/>
      <c r="DK121" s="939"/>
      <c r="DL121" s="939">
        <v>234827</v>
      </c>
      <c r="DM121" s="939"/>
      <c r="DN121" s="939"/>
      <c r="DO121" s="939"/>
      <c r="DP121" s="939"/>
      <c r="DQ121" s="939">
        <v>275309</v>
      </c>
      <c r="DR121" s="939"/>
      <c r="DS121" s="939"/>
      <c r="DT121" s="939"/>
      <c r="DU121" s="939"/>
      <c r="DV121" s="940">
        <v>4.4000000000000004</v>
      </c>
      <c r="DW121" s="940"/>
      <c r="DX121" s="940"/>
      <c r="DY121" s="940"/>
      <c r="DZ121" s="941"/>
    </row>
    <row r="122" spans="1:130" s="224" customFormat="1" ht="26.25" customHeight="1" x14ac:dyDescent="0.2">
      <c r="A122" s="1070"/>
      <c r="B122" s="962"/>
      <c r="C122" s="935" t="s">
        <v>465</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394</v>
      </c>
      <c r="AB122" s="972"/>
      <c r="AC122" s="972"/>
      <c r="AD122" s="972"/>
      <c r="AE122" s="973"/>
      <c r="AF122" s="974" t="s">
        <v>394</v>
      </c>
      <c r="AG122" s="972"/>
      <c r="AH122" s="972"/>
      <c r="AI122" s="972"/>
      <c r="AJ122" s="973"/>
      <c r="AK122" s="974" t="s">
        <v>394</v>
      </c>
      <c r="AL122" s="972"/>
      <c r="AM122" s="972"/>
      <c r="AN122" s="972"/>
      <c r="AO122" s="973"/>
      <c r="AP122" s="975" t="s">
        <v>394</v>
      </c>
      <c r="AQ122" s="976"/>
      <c r="AR122" s="976"/>
      <c r="AS122" s="976"/>
      <c r="AT122" s="977"/>
      <c r="AU122" s="1007"/>
      <c r="AV122" s="1008"/>
      <c r="AW122" s="1008"/>
      <c r="AX122" s="1008"/>
      <c r="AY122" s="1009"/>
      <c r="AZ122" s="986" t="s">
        <v>486</v>
      </c>
      <c r="BA122" s="978"/>
      <c r="BB122" s="978"/>
      <c r="BC122" s="978"/>
      <c r="BD122" s="978"/>
      <c r="BE122" s="978"/>
      <c r="BF122" s="978"/>
      <c r="BG122" s="978"/>
      <c r="BH122" s="978"/>
      <c r="BI122" s="978"/>
      <c r="BJ122" s="978"/>
      <c r="BK122" s="978"/>
      <c r="BL122" s="978"/>
      <c r="BM122" s="978"/>
      <c r="BN122" s="978"/>
      <c r="BO122" s="978"/>
      <c r="BP122" s="979"/>
      <c r="BQ122" s="1012">
        <v>13447094</v>
      </c>
      <c r="BR122" s="1013"/>
      <c r="BS122" s="1013"/>
      <c r="BT122" s="1013"/>
      <c r="BU122" s="1013"/>
      <c r="BV122" s="1013">
        <v>12900249</v>
      </c>
      <c r="BW122" s="1013"/>
      <c r="BX122" s="1013"/>
      <c r="BY122" s="1013"/>
      <c r="BZ122" s="1013"/>
      <c r="CA122" s="1013">
        <v>12289647</v>
      </c>
      <c r="CB122" s="1013"/>
      <c r="CC122" s="1013"/>
      <c r="CD122" s="1013"/>
      <c r="CE122" s="1013"/>
      <c r="CF122" s="1030">
        <v>196.3</v>
      </c>
      <c r="CG122" s="1031"/>
      <c r="CH122" s="1031"/>
      <c r="CI122" s="1031"/>
      <c r="CJ122" s="1031"/>
      <c r="CK122" s="1022"/>
      <c r="CL122" s="1023"/>
      <c r="CM122" s="1023"/>
      <c r="CN122" s="1023"/>
      <c r="CO122" s="1024"/>
      <c r="CP122" s="1032" t="s">
        <v>418</v>
      </c>
      <c r="CQ122" s="1033"/>
      <c r="CR122" s="1033"/>
      <c r="CS122" s="1033"/>
      <c r="CT122" s="1033"/>
      <c r="CU122" s="1033"/>
      <c r="CV122" s="1033"/>
      <c r="CW122" s="1033"/>
      <c r="CX122" s="1033"/>
      <c r="CY122" s="1033"/>
      <c r="CZ122" s="1033"/>
      <c r="DA122" s="1033"/>
      <c r="DB122" s="1033"/>
      <c r="DC122" s="1033"/>
      <c r="DD122" s="1033"/>
      <c r="DE122" s="1033"/>
      <c r="DF122" s="1034"/>
      <c r="DG122" s="938">
        <v>31535</v>
      </c>
      <c r="DH122" s="939"/>
      <c r="DI122" s="939"/>
      <c r="DJ122" s="939"/>
      <c r="DK122" s="939"/>
      <c r="DL122" s="939">
        <v>29052</v>
      </c>
      <c r="DM122" s="939"/>
      <c r="DN122" s="939"/>
      <c r="DO122" s="939"/>
      <c r="DP122" s="939"/>
      <c r="DQ122" s="939">
        <v>29369</v>
      </c>
      <c r="DR122" s="939"/>
      <c r="DS122" s="939"/>
      <c r="DT122" s="939"/>
      <c r="DU122" s="939"/>
      <c r="DV122" s="940">
        <v>0.5</v>
      </c>
      <c r="DW122" s="940"/>
      <c r="DX122" s="940"/>
      <c r="DY122" s="940"/>
      <c r="DZ122" s="941"/>
    </row>
    <row r="123" spans="1:130" s="224" customFormat="1" ht="26.25" customHeight="1" x14ac:dyDescent="0.2">
      <c r="A123" s="1070"/>
      <c r="B123" s="962"/>
      <c r="C123" s="935" t="s">
        <v>471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409</v>
      </c>
      <c r="AB123" s="972"/>
      <c r="AC123" s="972"/>
      <c r="AD123" s="972"/>
      <c r="AE123" s="973"/>
      <c r="AF123" s="974" t="s">
        <v>409</v>
      </c>
      <c r="AG123" s="972"/>
      <c r="AH123" s="972"/>
      <c r="AI123" s="972"/>
      <c r="AJ123" s="973"/>
      <c r="AK123" s="974" t="s">
        <v>409</v>
      </c>
      <c r="AL123" s="972"/>
      <c r="AM123" s="972"/>
      <c r="AN123" s="972"/>
      <c r="AO123" s="973"/>
      <c r="AP123" s="975" t="s">
        <v>394</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487</v>
      </c>
      <c r="BP123" s="1018"/>
      <c r="BQ123" s="1076">
        <v>18349499</v>
      </c>
      <c r="BR123" s="1077"/>
      <c r="BS123" s="1077"/>
      <c r="BT123" s="1077"/>
      <c r="BU123" s="1077"/>
      <c r="BV123" s="1077">
        <v>18041520</v>
      </c>
      <c r="BW123" s="1077"/>
      <c r="BX123" s="1077"/>
      <c r="BY123" s="1077"/>
      <c r="BZ123" s="1077"/>
      <c r="CA123" s="1077">
        <v>17932673</v>
      </c>
      <c r="CB123" s="1077"/>
      <c r="CC123" s="1077"/>
      <c r="CD123" s="1077"/>
      <c r="CE123" s="1077"/>
      <c r="CF123" s="1014"/>
      <c r="CG123" s="1015"/>
      <c r="CH123" s="1015"/>
      <c r="CI123" s="1015"/>
      <c r="CJ123" s="1016"/>
      <c r="CK123" s="1022"/>
      <c r="CL123" s="1023"/>
      <c r="CM123" s="1023"/>
      <c r="CN123" s="1023"/>
      <c r="CO123" s="1024"/>
      <c r="CP123" s="1032" t="s">
        <v>488</v>
      </c>
      <c r="CQ123" s="1033"/>
      <c r="CR123" s="1033"/>
      <c r="CS123" s="1033"/>
      <c r="CT123" s="1033"/>
      <c r="CU123" s="1033"/>
      <c r="CV123" s="1033"/>
      <c r="CW123" s="1033"/>
      <c r="CX123" s="1033"/>
      <c r="CY123" s="1033"/>
      <c r="CZ123" s="1033"/>
      <c r="DA123" s="1033"/>
      <c r="DB123" s="1033"/>
      <c r="DC123" s="1033"/>
      <c r="DD123" s="1033"/>
      <c r="DE123" s="1033"/>
      <c r="DF123" s="1034"/>
      <c r="DG123" s="971" t="s">
        <v>489</v>
      </c>
      <c r="DH123" s="972"/>
      <c r="DI123" s="972"/>
      <c r="DJ123" s="972"/>
      <c r="DK123" s="973"/>
      <c r="DL123" s="974" t="s">
        <v>409</v>
      </c>
      <c r="DM123" s="972"/>
      <c r="DN123" s="972"/>
      <c r="DO123" s="972"/>
      <c r="DP123" s="973"/>
      <c r="DQ123" s="974" t="s">
        <v>409</v>
      </c>
      <c r="DR123" s="972"/>
      <c r="DS123" s="972"/>
      <c r="DT123" s="972"/>
      <c r="DU123" s="973"/>
      <c r="DV123" s="975" t="s">
        <v>409</v>
      </c>
      <c r="DW123" s="976"/>
      <c r="DX123" s="976"/>
      <c r="DY123" s="976"/>
      <c r="DZ123" s="977"/>
    </row>
    <row r="124" spans="1:130" s="224" customFormat="1" ht="26.25" customHeight="1" thickBot="1" x14ac:dyDescent="0.25">
      <c r="A124" s="1070"/>
      <c r="B124" s="962"/>
      <c r="C124" s="935" t="s">
        <v>474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394</v>
      </c>
      <c r="AB124" s="972"/>
      <c r="AC124" s="972"/>
      <c r="AD124" s="972"/>
      <c r="AE124" s="973"/>
      <c r="AF124" s="974" t="s">
        <v>409</v>
      </c>
      <c r="AG124" s="972"/>
      <c r="AH124" s="972"/>
      <c r="AI124" s="972"/>
      <c r="AJ124" s="973"/>
      <c r="AK124" s="974" t="s">
        <v>394</v>
      </c>
      <c r="AL124" s="972"/>
      <c r="AM124" s="972"/>
      <c r="AN124" s="972"/>
      <c r="AO124" s="973"/>
      <c r="AP124" s="975" t="s">
        <v>409</v>
      </c>
      <c r="AQ124" s="976"/>
      <c r="AR124" s="976"/>
      <c r="AS124" s="976"/>
      <c r="AT124" s="977"/>
      <c r="AU124" s="1072" t="s">
        <v>490</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45.8</v>
      </c>
      <c r="BR124" s="1040"/>
      <c r="BS124" s="1040"/>
      <c r="BT124" s="1040"/>
      <c r="BU124" s="1040"/>
      <c r="BV124" s="1040">
        <v>46.5</v>
      </c>
      <c r="BW124" s="1040"/>
      <c r="BX124" s="1040"/>
      <c r="BY124" s="1040"/>
      <c r="BZ124" s="1040"/>
      <c r="CA124" s="1040">
        <v>37</v>
      </c>
      <c r="CB124" s="1040"/>
      <c r="CC124" s="1040"/>
      <c r="CD124" s="1040"/>
      <c r="CE124" s="1040"/>
      <c r="CF124" s="1041"/>
      <c r="CG124" s="1042"/>
      <c r="CH124" s="1042"/>
      <c r="CI124" s="1042"/>
      <c r="CJ124" s="1043"/>
      <c r="CK124" s="1025"/>
      <c r="CL124" s="1025"/>
      <c r="CM124" s="1025"/>
      <c r="CN124" s="1025"/>
      <c r="CO124" s="1026"/>
      <c r="CP124" s="1032" t="s">
        <v>491</v>
      </c>
      <c r="CQ124" s="1033"/>
      <c r="CR124" s="1033"/>
      <c r="CS124" s="1033"/>
      <c r="CT124" s="1033"/>
      <c r="CU124" s="1033"/>
      <c r="CV124" s="1033"/>
      <c r="CW124" s="1033"/>
      <c r="CX124" s="1033"/>
      <c r="CY124" s="1033"/>
      <c r="CZ124" s="1033"/>
      <c r="DA124" s="1033"/>
      <c r="DB124" s="1033"/>
      <c r="DC124" s="1033"/>
      <c r="DD124" s="1033"/>
      <c r="DE124" s="1033"/>
      <c r="DF124" s="1034"/>
      <c r="DG124" s="1017" t="s">
        <v>409</v>
      </c>
      <c r="DH124" s="999"/>
      <c r="DI124" s="999"/>
      <c r="DJ124" s="999"/>
      <c r="DK124" s="1000"/>
      <c r="DL124" s="998" t="s">
        <v>409</v>
      </c>
      <c r="DM124" s="999"/>
      <c r="DN124" s="999"/>
      <c r="DO124" s="999"/>
      <c r="DP124" s="1000"/>
      <c r="DQ124" s="998" t="s">
        <v>411</v>
      </c>
      <c r="DR124" s="999"/>
      <c r="DS124" s="999"/>
      <c r="DT124" s="999"/>
      <c r="DU124" s="1000"/>
      <c r="DV124" s="1001" t="s">
        <v>394</v>
      </c>
      <c r="DW124" s="1002"/>
      <c r="DX124" s="1002"/>
      <c r="DY124" s="1002"/>
      <c r="DZ124" s="1003"/>
    </row>
    <row r="125" spans="1:130" s="224" customFormat="1" ht="26.25" customHeight="1" x14ac:dyDescent="0.2">
      <c r="A125" s="1070"/>
      <c r="B125" s="962"/>
      <c r="C125" s="935" t="s">
        <v>476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394</v>
      </c>
      <c r="AB125" s="972"/>
      <c r="AC125" s="972"/>
      <c r="AD125" s="972"/>
      <c r="AE125" s="973"/>
      <c r="AF125" s="974" t="s">
        <v>394</v>
      </c>
      <c r="AG125" s="972"/>
      <c r="AH125" s="972"/>
      <c r="AI125" s="972"/>
      <c r="AJ125" s="973"/>
      <c r="AK125" s="974" t="s">
        <v>409</v>
      </c>
      <c r="AL125" s="972"/>
      <c r="AM125" s="972"/>
      <c r="AN125" s="972"/>
      <c r="AO125" s="973"/>
      <c r="AP125" s="975" t="s">
        <v>409</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492</v>
      </c>
      <c r="CL125" s="1020"/>
      <c r="CM125" s="1020"/>
      <c r="CN125" s="1020"/>
      <c r="CO125" s="1021"/>
      <c r="CP125" s="942" t="s">
        <v>493</v>
      </c>
      <c r="CQ125" s="910"/>
      <c r="CR125" s="910"/>
      <c r="CS125" s="910"/>
      <c r="CT125" s="910"/>
      <c r="CU125" s="910"/>
      <c r="CV125" s="910"/>
      <c r="CW125" s="910"/>
      <c r="CX125" s="910"/>
      <c r="CY125" s="910"/>
      <c r="CZ125" s="910"/>
      <c r="DA125" s="910"/>
      <c r="DB125" s="910"/>
      <c r="DC125" s="910"/>
      <c r="DD125" s="910"/>
      <c r="DE125" s="910"/>
      <c r="DF125" s="911"/>
      <c r="DG125" s="943" t="s">
        <v>409</v>
      </c>
      <c r="DH125" s="944"/>
      <c r="DI125" s="944"/>
      <c r="DJ125" s="944"/>
      <c r="DK125" s="944"/>
      <c r="DL125" s="944" t="s">
        <v>409</v>
      </c>
      <c r="DM125" s="944"/>
      <c r="DN125" s="944"/>
      <c r="DO125" s="944"/>
      <c r="DP125" s="944"/>
      <c r="DQ125" s="944" t="s">
        <v>409</v>
      </c>
      <c r="DR125" s="944"/>
      <c r="DS125" s="944"/>
      <c r="DT125" s="944"/>
      <c r="DU125" s="944"/>
      <c r="DV125" s="945" t="s">
        <v>489</v>
      </c>
      <c r="DW125" s="945"/>
      <c r="DX125" s="945"/>
      <c r="DY125" s="945"/>
      <c r="DZ125" s="946"/>
    </row>
    <row r="126" spans="1:130" s="224" customFormat="1" ht="26.25" customHeight="1" thickBot="1" x14ac:dyDescent="0.25">
      <c r="A126" s="1070"/>
      <c r="B126" s="962"/>
      <c r="C126" s="935" t="s">
        <v>478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409</v>
      </c>
      <c r="AB126" s="972"/>
      <c r="AC126" s="972"/>
      <c r="AD126" s="972"/>
      <c r="AE126" s="973"/>
      <c r="AF126" s="974" t="s">
        <v>394</v>
      </c>
      <c r="AG126" s="972"/>
      <c r="AH126" s="972"/>
      <c r="AI126" s="972"/>
      <c r="AJ126" s="973"/>
      <c r="AK126" s="974" t="s">
        <v>409</v>
      </c>
      <c r="AL126" s="972"/>
      <c r="AM126" s="972"/>
      <c r="AN126" s="972"/>
      <c r="AO126" s="973"/>
      <c r="AP126" s="975" t="s">
        <v>394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494</v>
      </c>
      <c r="CQ126" s="936"/>
      <c r="CR126" s="936"/>
      <c r="CS126" s="936"/>
      <c r="CT126" s="936"/>
      <c r="CU126" s="936"/>
      <c r="CV126" s="936"/>
      <c r="CW126" s="936"/>
      <c r="CX126" s="936"/>
      <c r="CY126" s="936"/>
      <c r="CZ126" s="936"/>
      <c r="DA126" s="936"/>
      <c r="DB126" s="936"/>
      <c r="DC126" s="936"/>
      <c r="DD126" s="936"/>
      <c r="DE126" s="936"/>
      <c r="DF126" s="937"/>
      <c r="DG126" s="938" t="s">
        <v>394</v>
      </c>
      <c r="DH126" s="939"/>
      <c r="DI126" s="939"/>
      <c r="DJ126" s="939"/>
      <c r="DK126" s="939"/>
      <c r="DL126" s="939" t="s">
        <v>411</v>
      </c>
      <c r="DM126" s="939"/>
      <c r="DN126" s="939"/>
      <c r="DO126" s="939"/>
      <c r="DP126" s="939"/>
      <c r="DQ126" s="939" t="s">
        <v>394</v>
      </c>
      <c r="DR126" s="939"/>
      <c r="DS126" s="939"/>
      <c r="DT126" s="939"/>
      <c r="DU126" s="939"/>
      <c r="DV126" s="940" t="s">
        <v>489</v>
      </c>
      <c r="DW126" s="940"/>
      <c r="DX126" s="940"/>
      <c r="DY126" s="940"/>
      <c r="DZ126" s="941"/>
    </row>
    <row r="127" spans="1:130" s="224" customFormat="1" ht="26.25" customHeight="1" x14ac:dyDescent="0.2">
      <c r="A127" s="1071"/>
      <c r="B127" s="964"/>
      <c r="C127" s="986" t="s">
        <v>495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411</v>
      </c>
      <c r="AB127" s="972"/>
      <c r="AC127" s="972"/>
      <c r="AD127" s="972"/>
      <c r="AE127" s="973"/>
      <c r="AF127" s="974" t="s">
        <v>409</v>
      </c>
      <c r="AG127" s="972"/>
      <c r="AH127" s="972"/>
      <c r="AI127" s="972"/>
      <c r="AJ127" s="973"/>
      <c r="AK127" s="974" t="s">
        <v>409</v>
      </c>
      <c r="AL127" s="972"/>
      <c r="AM127" s="972"/>
      <c r="AN127" s="972"/>
      <c r="AO127" s="973"/>
      <c r="AP127" s="975" t="s">
        <v>409</v>
      </c>
      <c r="AQ127" s="976"/>
      <c r="AR127" s="976"/>
      <c r="AS127" s="976"/>
      <c r="AT127" s="977"/>
      <c r="AU127" s="226"/>
      <c r="AV127" s="226"/>
      <c r="AW127" s="226"/>
      <c r="AX127" s="1044" t="s">
        <v>496</v>
      </c>
      <c r="AY127" s="1045"/>
      <c r="AZ127" s="1045"/>
      <c r="BA127" s="1045"/>
      <c r="BB127" s="1045"/>
      <c r="BC127" s="1045"/>
      <c r="BD127" s="1045"/>
      <c r="BE127" s="1046"/>
      <c r="BF127" s="1047" t="s">
        <v>497</v>
      </c>
      <c r="BG127" s="1045"/>
      <c r="BH127" s="1045"/>
      <c r="BI127" s="1045"/>
      <c r="BJ127" s="1045"/>
      <c r="BK127" s="1045"/>
      <c r="BL127" s="1046"/>
      <c r="BM127" s="1047" t="s">
        <v>498</v>
      </c>
      <c r="BN127" s="1045"/>
      <c r="BO127" s="1045"/>
      <c r="BP127" s="1045"/>
      <c r="BQ127" s="1045"/>
      <c r="BR127" s="1045"/>
      <c r="BS127" s="1046"/>
      <c r="BT127" s="1047" t="s">
        <v>499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500</v>
      </c>
      <c r="CQ127" s="936"/>
      <c r="CR127" s="936"/>
      <c r="CS127" s="936"/>
      <c r="CT127" s="936"/>
      <c r="CU127" s="936"/>
      <c r="CV127" s="936"/>
      <c r="CW127" s="936"/>
      <c r="CX127" s="936"/>
      <c r="CY127" s="936"/>
      <c r="CZ127" s="936"/>
      <c r="DA127" s="936"/>
      <c r="DB127" s="936"/>
      <c r="DC127" s="936"/>
      <c r="DD127" s="936"/>
      <c r="DE127" s="936"/>
      <c r="DF127" s="937"/>
      <c r="DG127" s="938" t="s">
        <v>409</v>
      </c>
      <c r="DH127" s="939"/>
      <c r="DI127" s="939"/>
      <c r="DJ127" s="939"/>
      <c r="DK127" s="939"/>
      <c r="DL127" s="939" t="s">
        <v>489</v>
      </c>
      <c r="DM127" s="939"/>
      <c r="DN127" s="939"/>
      <c r="DO127" s="939"/>
      <c r="DP127" s="939"/>
      <c r="DQ127" s="939" t="s">
        <v>409</v>
      </c>
      <c r="DR127" s="939"/>
      <c r="DS127" s="939"/>
      <c r="DT127" s="939"/>
      <c r="DU127" s="939"/>
      <c r="DV127" s="940" t="s">
        <v>409</v>
      </c>
      <c r="DW127" s="940"/>
      <c r="DX127" s="940"/>
      <c r="DY127" s="940"/>
      <c r="DZ127" s="941"/>
    </row>
    <row r="128" spans="1:130" s="224" customFormat="1" ht="26.25" customHeight="1" thickBot="1" x14ac:dyDescent="0.25">
      <c r="A128" s="1054" t="s">
        <v>501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502</v>
      </c>
      <c r="X128" s="1056"/>
      <c r="Y128" s="1056"/>
      <c r="Z128" s="1057"/>
      <c r="AA128" s="1058">
        <v>117901</v>
      </c>
      <c r="AB128" s="1059"/>
      <c r="AC128" s="1059"/>
      <c r="AD128" s="1059"/>
      <c r="AE128" s="1060"/>
      <c r="AF128" s="1061">
        <v>134325</v>
      </c>
      <c r="AG128" s="1059"/>
      <c r="AH128" s="1059"/>
      <c r="AI128" s="1059"/>
      <c r="AJ128" s="1060"/>
      <c r="AK128" s="1061">
        <v>149550</v>
      </c>
      <c r="AL128" s="1059"/>
      <c r="AM128" s="1059"/>
      <c r="AN128" s="1059"/>
      <c r="AO128" s="1060"/>
      <c r="AP128" s="1062"/>
      <c r="AQ128" s="1063"/>
      <c r="AR128" s="1063"/>
      <c r="AS128" s="1063"/>
      <c r="AT128" s="1064"/>
      <c r="AU128" s="226"/>
      <c r="AV128" s="226"/>
      <c r="AW128" s="226"/>
      <c r="AX128" s="909" t="s">
        <v>503</v>
      </c>
      <c r="AY128" s="910"/>
      <c r="AZ128" s="910"/>
      <c r="BA128" s="910"/>
      <c r="BB128" s="910"/>
      <c r="BC128" s="910"/>
      <c r="BD128" s="910"/>
      <c r="BE128" s="911"/>
      <c r="BF128" s="1065" t="s">
        <v>409</v>
      </c>
      <c r="BG128" s="1066"/>
      <c r="BH128" s="1066"/>
      <c r="BI128" s="1066"/>
      <c r="BJ128" s="1066"/>
      <c r="BK128" s="1066"/>
      <c r="BL128" s="1067"/>
      <c r="BM128" s="1065">
        <v>13.92</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504</v>
      </c>
      <c r="CQ128" s="756"/>
      <c r="CR128" s="756"/>
      <c r="CS128" s="756"/>
      <c r="CT128" s="756"/>
      <c r="CU128" s="756"/>
      <c r="CV128" s="756"/>
      <c r="CW128" s="756"/>
      <c r="CX128" s="756"/>
      <c r="CY128" s="756"/>
      <c r="CZ128" s="756"/>
      <c r="DA128" s="756"/>
      <c r="DB128" s="756"/>
      <c r="DC128" s="756"/>
      <c r="DD128" s="756"/>
      <c r="DE128" s="756"/>
      <c r="DF128" s="1049"/>
      <c r="DG128" s="1050">
        <v>9480</v>
      </c>
      <c r="DH128" s="1051"/>
      <c r="DI128" s="1051"/>
      <c r="DJ128" s="1051"/>
      <c r="DK128" s="1051"/>
      <c r="DL128" s="1051">
        <v>6000</v>
      </c>
      <c r="DM128" s="1051"/>
      <c r="DN128" s="1051"/>
      <c r="DO128" s="1051"/>
      <c r="DP128" s="1051"/>
      <c r="DQ128" s="1051">
        <v>3000</v>
      </c>
      <c r="DR128" s="1051"/>
      <c r="DS128" s="1051"/>
      <c r="DT128" s="1051"/>
      <c r="DU128" s="1051"/>
      <c r="DV128" s="1052">
        <v>0</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505</v>
      </c>
      <c r="X129" s="1084"/>
      <c r="Y129" s="1084"/>
      <c r="Z129" s="1085"/>
      <c r="AA129" s="971">
        <v>7332342</v>
      </c>
      <c r="AB129" s="972"/>
      <c r="AC129" s="972"/>
      <c r="AD129" s="972"/>
      <c r="AE129" s="973"/>
      <c r="AF129" s="974">
        <v>7599498</v>
      </c>
      <c r="AG129" s="972"/>
      <c r="AH129" s="972"/>
      <c r="AI129" s="972"/>
      <c r="AJ129" s="973"/>
      <c r="AK129" s="974">
        <v>7399263</v>
      </c>
      <c r="AL129" s="972"/>
      <c r="AM129" s="972"/>
      <c r="AN129" s="972"/>
      <c r="AO129" s="973"/>
      <c r="AP129" s="1086"/>
      <c r="AQ129" s="1087"/>
      <c r="AR129" s="1087"/>
      <c r="AS129" s="1087"/>
      <c r="AT129" s="1088"/>
      <c r="AU129" s="227"/>
      <c r="AV129" s="227"/>
      <c r="AW129" s="227"/>
      <c r="AX129" s="1078" t="s">
        <v>506</v>
      </c>
      <c r="AY129" s="936"/>
      <c r="AZ129" s="936"/>
      <c r="BA129" s="936"/>
      <c r="BB129" s="936"/>
      <c r="BC129" s="936"/>
      <c r="BD129" s="936"/>
      <c r="BE129" s="937"/>
      <c r="BF129" s="1079" t="s">
        <v>394</v>
      </c>
      <c r="BG129" s="1080"/>
      <c r="BH129" s="1080"/>
      <c r="BI129" s="1080"/>
      <c r="BJ129" s="1080"/>
      <c r="BK129" s="1080"/>
      <c r="BL129" s="1081"/>
      <c r="BM129" s="1079">
        <v>18.920000000000002</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508</v>
      </c>
      <c r="X130" s="1084"/>
      <c r="Y130" s="1084"/>
      <c r="Z130" s="1085"/>
      <c r="AA130" s="971">
        <v>1256987</v>
      </c>
      <c r="AB130" s="972"/>
      <c r="AC130" s="972"/>
      <c r="AD130" s="972"/>
      <c r="AE130" s="973"/>
      <c r="AF130" s="974">
        <v>1146429</v>
      </c>
      <c r="AG130" s="972"/>
      <c r="AH130" s="972"/>
      <c r="AI130" s="972"/>
      <c r="AJ130" s="973"/>
      <c r="AK130" s="974">
        <v>1138637</v>
      </c>
      <c r="AL130" s="972"/>
      <c r="AM130" s="972"/>
      <c r="AN130" s="972"/>
      <c r="AO130" s="973"/>
      <c r="AP130" s="1086"/>
      <c r="AQ130" s="1087"/>
      <c r="AR130" s="1087"/>
      <c r="AS130" s="1087"/>
      <c r="AT130" s="1088"/>
      <c r="AU130" s="227"/>
      <c r="AV130" s="227"/>
      <c r="AW130" s="227"/>
      <c r="AX130" s="1078" t="s">
        <v>509</v>
      </c>
      <c r="AY130" s="936"/>
      <c r="AZ130" s="936"/>
      <c r="BA130" s="936"/>
      <c r="BB130" s="936"/>
      <c r="BC130" s="936"/>
      <c r="BD130" s="936"/>
      <c r="BE130" s="937"/>
      <c r="BF130" s="1114">
        <v>8.3000000000000007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510</v>
      </c>
      <c r="X131" s="1121"/>
      <c r="Y131" s="1121"/>
      <c r="Z131" s="1122"/>
      <c r="AA131" s="1017">
        <v>6075355</v>
      </c>
      <c r="AB131" s="999"/>
      <c r="AC131" s="999"/>
      <c r="AD131" s="999"/>
      <c r="AE131" s="1000"/>
      <c r="AF131" s="998">
        <v>6453069</v>
      </c>
      <c r="AG131" s="999"/>
      <c r="AH131" s="999"/>
      <c r="AI131" s="999"/>
      <c r="AJ131" s="1000"/>
      <c r="AK131" s="998">
        <v>6260626</v>
      </c>
      <c r="AL131" s="999"/>
      <c r="AM131" s="999"/>
      <c r="AN131" s="999"/>
      <c r="AO131" s="1000"/>
      <c r="AP131" s="1123"/>
      <c r="AQ131" s="1124"/>
      <c r="AR131" s="1124"/>
      <c r="AS131" s="1124"/>
      <c r="AT131" s="1125"/>
      <c r="AU131" s="227"/>
      <c r="AV131" s="227"/>
      <c r="AW131" s="227"/>
      <c r="AX131" s="1096" t="s">
        <v>511</v>
      </c>
      <c r="AY131" s="756"/>
      <c r="AZ131" s="756"/>
      <c r="BA131" s="756"/>
      <c r="BB131" s="756"/>
      <c r="BC131" s="756"/>
      <c r="BD131" s="756"/>
      <c r="BE131" s="1049"/>
      <c r="BF131" s="1097">
        <v>37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513</v>
      </c>
      <c r="W132" s="1107"/>
      <c r="X132" s="1107"/>
      <c r="Y132" s="1107"/>
      <c r="Z132" s="1108"/>
      <c r="AA132" s="1109">
        <v>9.2570722199999995</v>
      </c>
      <c r="AB132" s="1110"/>
      <c r="AC132" s="1110"/>
      <c r="AD132" s="1110"/>
      <c r="AE132" s="1111"/>
      <c r="AF132" s="1112">
        <v>8.0481085819999993</v>
      </c>
      <c r="AG132" s="1110"/>
      <c r="AH132" s="1110"/>
      <c r="AI132" s="1110"/>
      <c r="AJ132" s="1111"/>
      <c r="AK132" s="1112">
        <v>7.8381139519999996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514</v>
      </c>
      <c r="W133" s="1090"/>
      <c r="X133" s="1090"/>
      <c r="Y133" s="1090"/>
      <c r="Z133" s="1091"/>
      <c r="AA133" s="1092">
        <v>9.1</v>
      </c>
      <c r="AB133" s="1093"/>
      <c r="AC133" s="1093"/>
      <c r="AD133" s="1093"/>
      <c r="AE133" s="1094"/>
      <c r="AF133" s="1092">
        <v>8.8000000000000007</v>
      </c>
      <c r="AG133" s="1093"/>
      <c r="AH133" s="1093"/>
      <c r="AI133" s="1093"/>
      <c r="AJ133" s="1094"/>
      <c r="AK133" s="1092">
        <v>8.3000000000000007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tHDPICtMgDYfV6d7k03y+ELQ/2NerBsJV6MFfu7m9iGiW15BBCs13NOzgUGa4zfL+GBv1KGaBHLUo7ztYAr6g==" saltValue="/4c6HJ6wMI6fDJOv0Igu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V82:DZ82"/>
    <mergeCell ref="B79:P79"/>
    <mergeCell ref="B81:P81"/>
    <mergeCell ref="B80:P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CM79:CQ79"/>
    <mergeCell ref="CR79:CV79"/>
    <mergeCell ref="CW79:DA79"/>
    <mergeCell ref="DB79:DF79"/>
    <mergeCell ref="Q79:U79"/>
    <mergeCell ref="V79:Z79"/>
    <mergeCell ref="AA79:AE79"/>
    <mergeCell ref="AF79:AJ79"/>
    <mergeCell ref="AK79:AO79"/>
    <mergeCell ref="AP79:AT79"/>
    <mergeCell ref="AU79:AY79"/>
    <mergeCell ref="AZ79:BD79"/>
    <mergeCell ref="CR78:CV78"/>
    <mergeCell ref="CW78:DA78"/>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B78:P78"/>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DB78:DF78"/>
    <mergeCell ref="DG78:DK78"/>
    <mergeCell ref="DL78:DP78"/>
    <mergeCell ref="DQ78:DU78"/>
    <mergeCell ref="AP78:AT78"/>
    <mergeCell ref="AU78:AY78"/>
    <mergeCell ref="AZ78:BD78"/>
    <mergeCell ref="BS78:CG78"/>
    <mergeCell ref="CH78:CL78"/>
    <mergeCell ref="CM78:CQ78"/>
    <mergeCell ref="DG77:DK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V11:Z11"/>
    <mergeCell ref="AA11:AE11"/>
    <mergeCell ref="AF11:AJ11"/>
    <mergeCell ref="AK11:AO11"/>
    <mergeCell ref="AP11:AT11"/>
    <mergeCell ref="B11:P11"/>
    <mergeCell ref="Q11:U11"/>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Q10:DU10"/>
    <mergeCell ref="DV10:DZ10"/>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B7:P7"/>
    <mergeCell ref="Q7:U7"/>
    <mergeCell ref="V7:Z7"/>
    <mergeCell ref="AA7:AE7"/>
    <mergeCell ref="AF7:AJ7"/>
    <mergeCell ref="AK7:AO7"/>
    <mergeCell ref="AP7:AT7"/>
    <mergeCell ref="AU7:AY7"/>
    <mergeCell ref="BS7:CG7"/>
    <mergeCell ref="DL10:DP10"/>
    <mergeCell ref="CH10:CL10"/>
    <mergeCell ref="CM10:CQ10"/>
    <mergeCell ref="CR10:CV10"/>
    <mergeCell ref="CW10:DA10"/>
    <mergeCell ref="DB10:DF10"/>
    <mergeCell ref="DG10:DK10"/>
    <mergeCell ref="B77:P77"/>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76:P76"/>
    <mergeCell ref="B75:P75"/>
    <mergeCell ref="B74:P74"/>
    <mergeCell ref="B73:P73"/>
    <mergeCell ref="B72:P72"/>
    <mergeCell ref="B71:P71"/>
    <mergeCell ref="B70:P70"/>
    <mergeCell ref="B69:P69"/>
    <mergeCell ref="B68:P68"/>
    <mergeCell ref="DV5:DZ6"/>
    <mergeCell ref="CR5:CV6"/>
    <mergeCell ref="CW5:DA6"/>
    <mergeCell ref="DB5:DF6"/>
    <mergeCell ref="DG5:DK6"/>
    <mergeCell ref="DL5:DP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D4BD-2EE1-437C-8BDC-ACAF26FF3854}">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sWpcSdBgixBCIuYTYxhyFi3odwwwNeT5O/rZBfpOtVck65vN3IS7KNVLKT325BC/ozK7S2hmlUqRH9lpBiMLQ==" saltValue="Qles/3LpQse6EUVnzyatY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a7NLx91t98Zx9iUY2v0JJ1wSetLr786lpems7VObcSnQdMY0KIgD0RYtB2058NpysWcQDF7PLsYIptajOdY7A==" saltValue="dkqPC55OTN+2deyoFzMDg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517</v>
      </c>
      <c r="AL6" s="260"/>
      <c r="AM6" s="260"/>
      <c r="AN6" s="260"/>
    </row>
    <row r="7" spans="1:46" ht="13.5" customHeight="1" x14ac:dyDescent="0.2">
      <c r="A7" s="259"/>
      <c r="AK7" s="262"/>
      <c r="AL7" s="263"/>
      <c r="AM7" s="263"/>
      <c r="AN7" s="264"/>
      <c r="AO7" s="1127" t="s">
        <v>518</v>
      </c>
      <c r="AP7" s="265"/>
      <c r="AQ7" s="266" t="s">
        <v>519</v>
      </c>
      <c r="AR7" s="267"/>
    </row>
    <row r="8" spans="1:46" ht="13.2" x14ac:dyDescent="0.2">
      <c r="A8" s="259"/>
      <c r="AK8" s="268"/>
      <c r="AL8" s="269"/>
      <c r="AM8" s="269"/>
      <c r="AN8" s="270"/>
      <c r="AO8" s="1128"/>
      <c r="AP8" s="271" t="s">
        <v>520</v>
      </c>
      <c r="AQ8" s="272" t="s">
        <v>521</v>
      </c>
      <c r="AR8" s="273" t="s">
        <v>522</v>
      </c>
    </row>
    <row r="9" spans="1:46" ht="13.2" x14ac:dyDescent="0.2">
      <c r="A9" s="259"/>
      <c r="AK9" s="1129" t="s">
        <v>523</v>
      </c>
      <c r="AL9" s="1130"/>
      <c r="AM9" s="1130"/>
      <c r="AN9" s="1131"/>
      <c r="AO9" s="274">
        <v>2573088</v>
      </c>
      <c r="AP9" s="274">
        <v>125743</v>
      </c>
      <c r="AQ9" s="275">
        <v>65553</v>
      </c>
      <c r="AR9" s="276">
        <v>91.8</v>
      </c>
    </row>
    <row r="10" spans="1:46" ht="13.5" customHeight="1" x14ac:dyDescent="0.2">
      <c r="A10" s="259"/>
      <c r="AK10" s="1129" t="s">
        <v>524</v>
      </c>
      <c r="AL10" s="1130"/>
      <c r="AM10" s="1130"/>
      <c r="AN10" s="1131"/>
      <c r="AO10" s="277">
        <v>94770</v>
      </c>
      <c r="AP10" s="277">
        <v>4631</v>
      </c>
      <c r="AQ10" s="278">
        <v>8503</v>
      </c>
      <c r="AR10" s="279">
        <v>-45.5</v>
      </c>
    </row>
    <row r="11" spans="1:46" ht="13.5" customHeight="1" x14ac:dyDescent="0.2">
      <c r="A11" s="259"/>
      <c r="AK11" s="1129" t="s">
        <v>525</v>
      </c>
      <c r="AL11" s="1130"/>
      <c r="AM11" s="1130"/>
      <c r="AN11" s="1131"/>
      <c r="AO11" s="277" t="s">
        <v>526</v>
      </c>
      <c r="AP11" s="277" t="s">
        <v>526</v>
      </c>
      <c r="AQ11" s="278">
        <v>289</v>
      </c>
      <c r="AR11" s="279" t="s">
        <v>526</v>
      </c>
    </row>
    <row r="12" spans="1:46" ht="13.5" customHeight="1" x14ac:dyDescent="0.2">
      <c r="A12" s="259"/>
      <c r="AK12" s="1129" t="s">
        <v>527</v>
      </c>
      <c r="AL12" s="1130"/>
      <c r="AM12" s="1130"/>
      <c r="AN12" s="1131"/>
      <c r="AO12" s="277" t="s">
        <v>526</v>
      </c>
      <c r="AP12" s="277" t="s">
        <v>526</v>
      </c>
      <c r="AQ12" s="278">
        <v>23</v>
      </c>
      <c r="AR12" s="279" t="s">
        <v>526</v>
      </c>
    </row>
    <row r="13" spans="1:46" ht="13.5" customHeight="1" x14ac:dyDescent="0.2">
      <c r="A13" s="259"/>
      <c r="AK13" s="1129" t="s">
        <v>528</v>
      </c>
      <c r="AL13" s="1130"/>
      <c r="AM13" s="1130"/>
      <c r="AN13" s="1131"/>
      <c r="AO13" s="277">
        <v>119444</v>
      </c>
      <c r="AP13" s="277">
        <v>5837</v>
      </c>
      <c r="AQ13" s="278">
        <v>2667</v>
      </c>
      <c r="AR13" s="279">
        <v>118.9</v>
      </c>
    </row>
    <row r="14" spans="1:46" ht="13.5" customHeight="1" x14ac:dyDescent="0.2">
      <c r="A14" s="259"/>
      <c r="AK14" s="1129" t="s">
        <v>529</v>
      </c>
      <c r="AL14" s="1130"/>
      <c r="AM14" s="1130"/>
      <c r="AN14" s="1131"/>
      <c r="AO14" s="277">
        <v>17342</v>
      </c>
      <c r="AP14" s="277">
        <v>847</v>
      </c>
      <c r="AQ14" s="278">
        <v>1163</v>
      </c>
      <c r="AR14" s="279">
        <v>-27.2</v>
      </c>
    </row>
    <row r="15" spans="1:46" ht="13.5" customHeight="1" x14ac:dyDescent="0.2">
      <c r="A15" s="259"/>
      <c r="AK15" s="1132" t="s">
        <v>530</v>
      </c>
      <c r="AL15" s="1133"/>
      <c r="AM15" s="1133"/>
      <c r="AN15" s="1134"/>
      <c r="AO15" s="277">
        <v>-177495</v>
      </c>
      <c r="AP15" s="277">
        <v>-8674</v>
      </c>
      <c r="AQ15" s="278">
        <v>-4250</v>
      </c>
      <c r="AR15" s="279">
        <v>104.1</v>
      </c>
    </row>
    <row r="16" spans="1:46" ht="13.2" x14ac:dyDescent="0.2">
      <c r="A16" s="259"/>
      <c r="AK16" s="1132" t="s">
        <v>188</v>
      </c>
      <c r="AL16" s="1133"/>
      <c r="AM16" s="1133"/>
      <c r="AN16" s="1134"/>
      <c r="AO16" s="277">
        <v>2627149</v>
      </c>
      <c r="AP16" s="277">
        <v>128385</v>
      </c>
      <c r="AQ16" s="278">
        <v>73949</v>
      </c>
      <c r="AR16" s="279">
        <v>73.599999999999994</v>
      </c>
    </row>
    <row r="17" spans="1:46" ht="13.2" x14ac:dyDescent="0.2">
      <c r="A17" s="259"/>
    </row>
    <row r="18" spans="1:46" ht="13.2" x14ac:dyDescent="0.2">
      <c r="A18" s="259"/>
      <c r="AQ18" s="280"/>
      <c r="AR18" s="280"/>
    </row>
    <row r="19" spans="1:46" ht="13.2" x14ac:dyDescent="0.2">
      <c r="A19" s="259"/>
      <c r="AK19" s="255" t="s">
        <v>531</v>
      </c>
    </row>
    <row r="20" spans="1:46" ht="13.2" x14ac:dyDescent="0.2">
      <c r="A20" s="259"/>
      <c r="AK20" s="281"/>
      <c r="AL20" s="282"/>
      <c r="AM20" s="282"/>
      <c r="AN20" s="283"/>
      <c r="AO20" s="284" t="s">
        <v>532</v>
      </c>
      <c r="AP20" s="285" t="s">
        <v>533</v>
      </c>
      <c r="AQ20" s="286" t="s">
        <v>534</v>
      </c>
      <c r="AR20" s="287"/>
    </row>
    <row r="21" spans="1:46" s="260" customFormat="1" ht="13.2" x14ac:dyDescent="0.2">
      <c r="A21" s="288"/>
      <c r="AK21" s="1135" t="s">
        <v>535</v>
      </c>
      <c r="AL21" s="1136"/>
      <c r="AM21" s="1136"/>
      <c r="AN21" s="1137"/>
      <c r="AO21" s="289">
        <v>13.63</v>
      </c>
      <c r="AP21" s="290">
        <v>6.65</v>
      </c>
      <c r="AQ21" s="291">
        <v>6.98</v>
      </c>
      <c r="AS21" s="292"/>
      <c r="AT21" s="288"/>
    </row>
    <row r="22" spans="1:46" s="260" customFormat="1" ht="13.2" x14ac:dyDescent="0.2">
      <c r="A22" s="288"/>
      <c r="AK22" s="1135" t="s">
        <v>536</v>
      </c>
      <c r="AL22" s="1136"/>
      <c r="AM22" s="1136"/>
      <c r="AN22" s="1137"/>
      <c r="AO22" s="293">
        <v>96.2</v>
      </c>
      <c r="AP22" s="294">
        <v>97</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539</v>
      </c>
      <c r="AL29" s="260"/>
      <c r="AM29" s="260"/>
      <c r="AN29" s="260"/>
      <c r="AS29" s="302"/>
    </row>
    <row r="30" spans="1:46" ht="13.5" customHeight="1" x14ac:dyDescent="0.2">
      <c r="A30" s="259"/>
      <c r="AK30" s="262"/>
      <c r="AL30" s="263"/>
      <c r="AM30" s="263"/>
      <c r="AN30" s="264"/>
      <c r="AO30" s="1127" t="s">
        <v>518</v>
      </c>
      <c r="AP30" s="265"/>
      <c r="AQ30" s="266" t="s">
        <v>519</v>
      </c>
      <c r="AR30" s="267"/>
    </row>
    <row r="31" spans="1:46" ht="13.2" x14ac:dyDescent="0.2">
      <c r="A31" s="259"/>
      <c r="AK31" s="268"/>
      <c r="AL31" s="269"/>
      <c r="AM31" s="269"/>
      <c r="AN31" s="270"/>
      <c r="AO31" s="1128"/>
      <c r="AP31" s="271" t="s">
        <v>520</v>
      </c>
      <c r="AQ31" s="272" t="s">
        <v>521</v>
      </c>
      <c r="AR31" s="273" t="s">
        <v>522</v>
      </c>
    </row>
    <row r="32" spans="1:46" ht="27" customHeight="1" x14ac:dyDescent="0.2">
      <c r="A32" s="259"/>
      <c r="AK32" s="1143" t="s">
        <v>540</v>
      </c>
      <c r="AL32" s="1144"/>
      <c r="AM32" s="1144"/>
      <c r="AN32" s="1145"/>
      <c r="AO32" s="303">
        <v>1511018</v>
      </c>
      <c r="AP32" s="303">
        <v>73841</v>
      </c>
      <c r="AQ32" s="304">
        <v>33124</v>
      </c>
      <c r="AR32" s="305">
        <v>122.9</v>
      </c>
    </row>
    <row r="33" spans="1:46" ht="13.5" customHeight="1" x14ac:dyDescent="0.2">
      <c r="A33" s="259"/>
      <c r="AK33" s="1143" t="s">
        <v>541</v>
      </c>
      <c r="AL33" s="1144"/>
      <c r="AM33" s="1144"/>
      <c r="AN33" s="1145"/>
      <c r="AO33" s="303" t="s">
        <v>526</v>
      </c>
      <c r="AP33" s="303" t="s">
        <v>526</v>
      </c>
      <c r="AQ33" s="304" t="s">
        <v>526</v>
      </c>
      <c r="AR33" s="305" t="s">
        <v>526</v>
      </c>
    </row>
    <row r="34" spans="1:46" ht="27" customHeight="1" x14ac:dyDescent="0.2">
      <c r="A34" s="259"/>
      <c r="AK34" s="1143" t="s">
        <v>542</v>
      </c>
      <c r="AL34" s="1144"/>
      <c r="AM34" s="1144"/>
      <c r="AN34" s="1145"/>
      <c r="AO34" s="303" t="s">
        <v>526</v>
      </c>
      <c r="AP34" s="303" t="s">
        <v>526</v>
      </c>
      <c r="AQ34" s="304" t="s">
        <v>526</v>
      </c>
      <c r="AR34" s="305" t="s">
        <v>526</v>
      </c>
    </row>
    <row r="35" spans="1:46" ht="27" customHeight="1" x14ac:dyDescent="0.2">
      <c r="A35" s="259"/>
      <c r="AK35" s="1143" t="s">
        <v>543</v>
      </c>
      <c r="AL35" s="1144"/>
      <c r="AM35" s="1144"/>
      <c r="AN35" s="1145"/>
      <c r="AO35" s="303">
        <v>220570</v>
      </c>
      <c r="AP35" s="303">
        <v>10779</v>
      </c>
      <c r="AQ35" s="304">
        <v>9022</v>
      </c>
      <c r="AR35" s="305">
        <v>19.5</v>
      </c>
    </row>
    <row r="36" spans="1:46" ht="27" customHeight="1" x14ac:dyDescent="0.2">
      <c r="A36" s="259"/>
      <c r="AK36" s="1143" t="s">
        <v>544</v>
      </c>
      <c r="AL36" s="1144"/>
      <c r="AM36" s="1144"/>
      <c r="AN36" s="1145"/>
      <c r="AO36" s="303">
        <v>47314</v>
      </c>
      <c r="AP36" s="303">
        <v>2312</v>
      </c>
      <c r="AQ36" s="304">
        <v>1987</v>
      </c>
      <c r="AR36" s="305">
        <v>16.399999999999999</v>
      </c>
    </row>
    <row r="37" spans="1:46" ht="13.5" customHeight="1" x14ac:dyDescent="0.2">
      <c r="A37" s="259"/>
      <c r="AK37" s="1143" t="s">
        <v>545</v>
      </c>
      <c r="AL37" s="1144"/>
      <c r="AM37" s="1144"/>
      <c r="AN37" s="1145"/>
      <c r="AO37" s="303" t="s">
        <v>526</v>
      </c>
      <c r="AP37" s="303" t="s">
        <v>526</v>
      </c>
      <c r="AQ37" s="304">
        <v>678</v>
      </c>
      <c r="AR37" s="305" t="s">
        <v>526</v>
      </c>
    </row>
    <row r="38" spans="1:46" ht="27" customHeight="1" x14ac:dyDescent="0.2">
      <c r="A38" s="259"/>
      <c r="AK38" s="1146" t="s">
        <v>546</v>
      </c>
      <c r="AL38" s="1147"/>
      <c r="AM38" s="1147"/>
      <c r="AN38" s="1148"/>
      <c r="AO38" s="306" t="s">
        <v>526</v>
      </c>
      <c r="AP38" s="306" t="s">
        <v>526</v>
      </c>
      <c r="AQ38" s="307">
        <v>0</v>
      </c>
      <c r="AR38" s="295" t="s">
        <v>526</v>
      </c>
      <c r="AS38" s="302"/>
    </row>
    <row r="39" spans="1:46" ht="13.2" x14ac:dyDescent="0.2">
      <c r="A39" s="259"/>
      <c r="AK39" s="1146" t="s">
        <v>547</v>
      </c>
      <c r="AL39" s="1147"/>
      <c r="AM39" s="1147"/>
      <c r="AN39" s="1148"/>
      <c r="AO39" s="303">
        <v>-149550</v>
      </c>
      <c r="AP39" s="303">
        <v>-7308</v>
      </c>
      <c r="AQ39" s="304">
        <v>-3119</v>
      </c>
      <c r="AR39" s="305">
        <v>134.30000000000001</v>
      </c>
      <c r="AS39" s="302"/>
    </row>
    <row r="40" spans="1:46" ht="27" customHeight="1" x14ac:dyDescent="0.2">
      <c r="A40" s="259"/>
      <c r="AK40" s="1143" t="s">
        <v>548</v>
      </c>
      <c r="AL40" s="1144"/>
      <c r="AM40" s="1144"/>
      <c r="AN40" s="1145"/>
      <c r="AO40" s="303">
        <v>-1138637</v>
      </c>
      <c r="AP40" s="303">
        <v>-55644</v>
      </c>
      <c r="AQ40" s="304">
        <v>-27108</v>
      </c>
      <c r="AR40" s="305">
        <v>105.3</v>
      </c>
      <c r="AS40" s="302"/>
    </row>
    <row r="41" spans="1:46" ht="13.2" x14ac:dyDescent="0.2">
      <c r="A41" s="259"/>
      <c r="AK41" s="1149" t="s">
        <v>301</v>
      </c>
      <c r="AL41" s="1150"/>
      <c r="AM41" s="1150"/>
      <c r="AN41" s="1151"/>
      <c r="AO41" s="303">
        <v>490715</v>
      </c>
      <c r="AP41" s="303">
        <v>23981</v>
      </c>
      <c r="AQ41" s="304">
        <v>14583</v>
      </c>
      <c r="AR41" s="305">
        <v>64.400000000000006</v>
      </c>
      <c r="AS41" s="302"/>
    </row>
    <row r="42" spans="1:46" ht="13.2" x14ac:dyDescent="0.2">
      <c r="A42" s="259"/>
      <c r="AK42" s="308" t="s">
        <v>549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550</v>
      </c>
    </row>
    <row r="48" spans="1:46" ht="13.2" x14ac:dyDescent="0.2">
      <c r="A48" s="259"/>
      <c r="AK48" s="313" t="s">
        <v>551</v>
      </c>
      <c r="AL48" s="313"/>
      <c r="AM48" s="313"/>
      <c r="AN48" s="313"/>
      <c r="AO48" s="313"/>
      <c r="AP48" s="313"/>
      <c r="AQ48" s="314"/>
      <c r="AR48" s="313"/>
    </row>
    <row r="49" spans="1:44" ht="13.5" customHeight="1" x14ac:dyDescent="0.2">
      <c r="A49" s="259"/>
      <c r="AK49" s="315"/>
      <c r="AL49" s="316"/>
      <c r="AM49" s="1138" t="s">
        <v>518</v>
      </c>
      <c r="AN49" s="1140" t="s">
        <v>552</v>
      </c>
      <c r="AO49" s="1141"/>
      <c r="AP49" s="1141"/>
      <c r="AQ49" s="1141"/>
      <c r="AR49" s="1142"/>
    </row>
    <row r="50" spans="1:44" ht="13.2" x14ac:dyDescent="0.2">
      <c r="A50" s="259"/>
      <c r="AK50" s="317"/>
      <c r="AL50" s="318"/>
      <c r="AM50" s="1139"/>
      <c r="AN50" s="319" t="s">
        <v>553</v>
      </c>
      <c r="AO50" s="320" t="s">
        <v>554</v>
      </c>
      <c r="AP50" s="321" t="s">
        <v>555</v>
      </c>
      <c r="AQ50" s="322" t="s">
        <v>556</v>
      </c>
      <c r="AR50" s="323" t="s">
        <v>557</v>
      </c>
    </row>
    <row r="51" spans="1:44" ht="13.2" x14ac:dyDescent="0.2">
      <c r="A51" s="259"/>
      <c r="AK51" s="315" t="s">
        <v>558</v>
      </c>
      <c r="AL51" s="316"/>
      <c r="AM51" s="324">
        <v>1131202</v>
      </c>
      <c r="AN51" s="325">
        <v>52312</v>
      </c>
      <c r="AO51" s="326">
        <v>-22.9</v>
      </c>
      <c r="AP51" s="327">
        <v>47387</v>
      </c>
      <c r="AQ51" s="328">
        <v>-9.1999999999999993</v>
      </c>
      <c r="AR51" s="329">
        <v>-13.7</v>
      </c>
    </row>
    <row r="52" spans="1:44" ht="13.2" x14ac:dyDescent="0.2">
      <c r="A52" s="259"/>
      <c r="AK52" s="330"/>
      <c r="AL52" s="331" t="s">
        <v>559</v>
      </c>
      <c r="AM52" s="332">
        <v>842463</v>
      </c>
      <c r="AN52" s="333">
        <v>38960</v>
      </c>
      <c r="AO52" s="334">
        <v>15</v>
      </c>
      <c r="AP52" s="335">
        <v>24928</v>
      </c>
      <c r="AQ52" s="336">
        <v>0.3</v>
      </c>
      <c r="AR52" s="337">
        <v>14.7</v>
      </c>
    </row>
    <row r="53" spans="1:44" ht="13.2" x14ac:dyDescent="0.2">
      <c r="A53" s="259"/>
      <c r="AK53" s="315" t="s">
        <v>560</v>
      </c>
      <c r="AL53" s="316"/>
      <c r="AM53" s="324">
        <v>1685170</v>
      </c>
      <c r="AN53" s="325">
        <v>79183</v>
      </c>
      <c r="AO53" s="326">
        <v>51.4</v>
      </c>
      <c r="AP53" s="327">
        <v>51264</v>
      </c>
      <c r="AQ53" s="328">
        <v>8.1999999999999993</v>
      </c>
      <c r="AR53" s="329">
        <v>43.2</v>
      </c>
    </row>
    <row r="54" spans="1:44" ht="13.2" x14ac:dyDescent="0.2">
      <c r="A54" s="259"/>
      <c r="AK54" s="330"/>
      <c r="AL54" s="331" t="s">
        <v>559</v>
      </c>
      <c r="AM54" s="332">
        <v>1130686</v>
      </c>
      <c r="AN54" s="333">
        <v>53129</v>
      </c>
      <c r="AO54" s="334">
        <v>36.4</v>
      </c>
      <c r="AP54" s="335">
        <v>26040</v>
      </c>
      <c r="AQ54" s="336">
        <v>4.5</v>
      </c>
      <c r="AR54" s="337">
        <v>31.9</v>
      </c>
    </row>
    <row r="55" spans="1:44" ht="13.2" x14ac:dyDescent="0.2">
      <c r="A55" s="259"/>
      <c r="AK55" s="315" t="s">
        <v>561</v>
      </c>
      <c r="AL55" s="316"/>
      <c r="AM55" s="324">
        <v>2432222</v>
      </c>
      <c r="AN55" s="325">
        <v>116413</v>
      </c>
      <c r="AO55" s="326">
        <v>47</v>
      </c>
      <c r="AP55" s="327">
        <v>52068</v>
      </c>
      <c r="AQ55" s="328">
        <v>1.6</v>
      </c>
      <c r="AR55" s="329">
        <v>45.4</v>
      </c>
    </row>
    <row r="56" spans="1:44" ht="13.2" x14ac:dyDescent="0.2">
      <c r="A56" s="259"/>
      <c r="AK56" s="330"/>
      <c r="AL56" s="331" t="s">
        <v>559</v>
      </c>
      <c r="AM56" s="332">
        <v>1887166</v>
      </c>
      <c r="AN56" s="333">
        <v>90325</v>
      </c>
      <c r="AO56" s="334">
        <v>70</v>
      </c>
      <c r="AP56" s="335">
        <v>26936</v>
      </c>
      <c r="AQ56" s="336">
        <v>3.4</v>
      </c>
      <c r="AR56" s="337">
        <v>66.599999999999994</v>
      </c>
    </row>
    <row r="57" spans="1:44" ht="13.2" x14ac:dyDescent="0.2">
      <c r="A57" s="259"/>
      <c r="AK57" s="315" t="s">
        <v>562</v>
      </c>
      <c r="AL57" s="316"/>
      <c r="AM57" s="324">
        <v>2391701</v>
      </c>
      <c r="AN57" s="325">
        <v>115681</v>
      </c>
      <c r="AO57" s="326">
        <v>-0.6</v>
      </c>
      <c r="AP57" s="327">
        <v>47161</v>
      </c>
      <c r="AQ57" s="328">
        <v>-9.4</v>
      </c>
      <c r="AR57" s="329">
        <v>8.8000000000000007</v>
      </c>
    </row>
    <row r="58" spans="1:44" ht="13.2" x14ac:dyDescent="0.2">
      <c r="A58" s="259"/>
      <c r="AK58" s="330"/>
      <c r="AL58" s="331" t="s">
        <v>559</v>
      </c>
      <c r="AM58" s="332">
        <v>1880685</v>
      </c>
      <c r="AN58" s="333">
        <v>90964</v>
      </c>
      <c r="AO58" s="334">
        <v>0.7</v>
      </c>
      <c r="AP58" s="335">
        <v>24595</v>
      </c>
      <c r="AQ58" s="336">
        <v>-8.6999999999999993</v>
      </c>
      <c r="AR58" s="337">
        <v>9.4</v>
      </c>
    </row>
    <row r="59" spans="1:44" ht="13.2" x14ac:dyDescent="0.2">
      <c r="A59" s="259"/>
      <c r="AK59" s="315" t="s">
        <v>563</v>
      </c>
      <c r="AL59" s="316"/>
      <c r="AM59" s="324">
        <v>1386094</v>
      </c>
      <c r="AN59" s="325">
        <v>67737</v>
      </c>
      <c r="AO59" s="326">
        <v>-41.4</v>
      </c>
      <c r="AP59" s="327">
        <v>43423</v>
      </c>
      <c r="AQ59" s="328">
        <v>-7.9</v>
      </c>
      <c r="AR59" s="329">
        <v>-33.5</v>
      </c>
    </row>
    <row r="60" spans="1:44" ht="13.2" x14ac:dyDescent="0.2">
      <c r="A60" s="259"/>
      <c r="AK60" s="330"/>
      <c r="AL60" s="331" t="s">
        <v>559</v>
      </c>
      <c r="AM60" s="332">
        <v>1056219</v>
      </c>
      <c r="AN60" s="333">
        <v>51616</v>
      </c>
      <c r="AO60" s="334">
        <v>-43.3</v>
      </c>
      <c r="AP60" s="335">
        <v>22207</v>
      </c>
      <c r="AQ60" s="336">
        <v>-9.6999999999999993</v>
      </c>
      <c r="AR60" s="337">
        <v>-33.6</v>
      </c>
    </row>
    <row r="61" spans="1:44" ht="13.2" x14ac:dyDescent="0.2">
      <c r="A61" s="259"/>
      <c r="AK61" s="315" t="s">
        <v>564</v>
      </c>
      <c r="AL61" s="338"/>
      <c r="AM61" s="324">
        <v>1805278</v>
      </c>
      <c r="AN61" s="325">
        <v>86265</v>
      </c>
      <c r="AO61" s="326">
        <v>6.7</v>
      </c>
      <c r="AP61" s="327">
        <v>48261</v>
      </c>
      <c r="AQ61" s="339">
        <v>-3.3</v>
      </c>
      <c r="AR61" s="329">
        <v>10</v>
      </c>
    </row>
    <row r="62" spans="1:44" ht="13.2" x14ac:dyDescent="0.2">
      <c r="A62" s="259"/>
      <c r="AK62" s="330"/>
      <c r="AL62" s="331" t="s">
        <v>559</v>
      </c>
      <c r="AM62" s="332">
        <v>1359444</v>
      </c>
      <c r="AN62" s="333">
        <v>64999</v>
      </c>
      <c r="AO62" s="334">
        <v>15.8</v>
      </c>
      <c r="AP62" s="335">
        <v>24941</v>
      </c>
      <c r="AQ62" s="336">
        <v>-2</v>
      </c>
      <c r="AR62" s="337">
        <v>17.8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MOLFQHoH2SzyB1MNx9JAye7rOKYKp3DWAE5OBRwogdAZU+v21XLbACqx3XoUmgGG/2R9C8zyryRCrLJPhYOUg==" saltValue="uRkeTIroa4lq1EyqdeP1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566</v>
      </c>
    </row>
    <row r="121" spans="125:125" ht="13.5" hidden="1" customHeight="1" x14ac:dyDescent="0.2">
      <c r="DU121" s="253"/>
    </row>
  </sheetData>
  <sheetProtection algorithmName="SHA-512" hashValue="af6cgO8YJqJRMwoueMvP2fuzybJa8uppZcSKE6Y2PkT7lU+L6++Umm1Kqc4yE1/Ju+X+R2Bd6a/8PePaDMXQqw==" saltValue="jnz1xZSZOvGwtTpgFEOm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567</v>
      </c>
    </row>
  </sheetData>
  <sheetProtection algorithmName="SHA-512" hashValue="cPDqhJY3biHkGZndCgBHLHaIDyqdcTLgN8C/nS0pzPf1oTZdfqpWXgWiGI6wpDJzeMDm3mMYm0fqUWIJvSodZw==" saltValue="6YeMzf822cj4UTTq8Bji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52" t="s">
        <v>3</v>
      </c>
      <c r="D47" s="1152"/>
      <c r="E47" s="1153"/>
      <c r="F47" s="11">
        <v>35.07</v>
      </c>
      <c r="G47" s="12">
        <v>29.34</v>
      </c>
      <c r="H47" s="12">
        <v>24.27</v>
      </c>
      <c r="I47" s="12">
        <v>23.67</v>
      </c>
      <c r="J47" s="13">
        <v>27.57</v>
      </c>
    </row>
    <row r="48" spans="2:10" ht="57.75" customHeight="1" x14ac:dyDescent="0.2">
      <c r="B48" s="14"/>
      <c r="C48" s="1154" t="s">
        <v>4</v>
      </c>
      <c r="D48" s="1154"/>
      <c r="E48" s="1155"/>
      <c r="F48" s="15">
        <v>0.39</v>
      </c>
      <c r="G48" s="16">
        <v>0.35</v>
      </c>
      <c r="H48" s="16">
        <v>0.55000000000000004</v>
      </c>
      <c r="I48" s="16">
        <v>6.2</v>
      </c>
      <c r="J48" s="17">
        <v>7.96</v>
      </c>
    </row>
    <row r="49" spans="2:10" ht="57.75" customHeight="1" thickBot="1" x14ac:dyDescent="0.25">
      <c r="B49" s="18"/>
      <c r="C49" s="1156" t="s">
        <v>5</v>
      </c>
      <c r="D49" s="1156"/>
      <c r="E49" s="1157"/>
      <c r="F49" s="19" t="s">
        <v>573</v>
      </c>
      <c r="G49" s="20" t="s">
        <v>574</v>
      </c>
      <c r="H49" s="20" t="s">
        <v>575</v>
      </c>
      <c r="I49" s="20">
        <v>5.92</v>
      </c>
      <c r="J49" s="21">
        <v>4.8499999999999996</v>
      </c>
    </row>
    <row r="50" spans="2:10" ht="13.2" x14ac:dyDescent="0.2"/>
  </sheetData>
  <sheetProtection algorithmName="SHA-512" hashValue="iDZLh4Szz/jzYD3IWFBJ4rPgnnEuQ2nH0L1cZ+xsfYhCUU5Xgx05QZIuCx6iwlTbu4EIEs+b4QZMPnsXeZc0HA==" saltValue="V6Pkg0e4Zd6Jnp4h9n6gh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62" t="s">
        <v>576</v>
      </c>
      <c r="D34" s="1162"/>
      <c r="E34" s="1163"/>
      <c r="F34" s="32">
        <v>29.52</v>
      </c>
      <c r="G34" s="33">
        <v>32.229999999999997</v>
      </c>
      <c r="H34" s="33">
        <v>31.29</v>
      </c>
      <c r="I34" s="33">
        <v>31.29</v>
      </c>
      <c r="J34" s="34">
        <v>29.77</v>
      </c>
      <c r="K34" s="22"/>
      <c r="L34" s="22"/>
      <c r="M34" s="22"/>
      <c r="N34" s="22"/>
      <c r="O34" s="22"/>
      <c r="P34" s="22"/>
    </row>
    <row r="35" spans="1:16" ht="39" customHeight="1" x14ac:dyDescent="0.2">
      <c r="A35" s="22"/>
      <c r="B35" s="35"/>
      <c r="C35" s="1158" t="s">
        <v>577</v>
      </c>
      <c r="D35" s="1158"/>
      <c r="E35" s="1159"/>
      <c r="F35" s="36">
        <v>0.26</v>
      </c>
      <c r="G35" s="37">
        <v>0.22</v>
      </c>
      <c r="H35" s="37">
        <v>0.42</v>
      </c>
      <c r="I35" s="37">
        <v>6.15</v>
      </c>
      <c r="J35" s="38">
        <v>7.91</v>
      </c>
      <c r="K35" s="22"/>
      <c r="L35" s="22"/>
      <c r="M35" s="22"/>
      <c r="N35" s="22"/>
      <c r="O35" s="22"/>
      <c r="P35" s="22"/>
    </row>
    <row r="36" spans="1:16" ht="39" customHeight="1" x14ac:dyDescent="0.2">
      <c r="A36" s="22"/>
      <c r="B36" s="35"/>
      <c r="C36" s="1158" t="s">
        <v>578</v>
      </c>
      <c r="D36" s="1158"/>
      <c r="E36" s="1159"/>
      <c r="F36" s="36">
        <v>1.36</v>
      </c>
      <c r="G36" s="37">
        <v>2.19</v>
      </c>
      <c r="H36" s="37">
        <v>1.1200000000000001</v>
      </c>
      <c r="I36" s="37">
        <v>1.19</v>
      </c>
      <c r="J36" s="38">
        <v>1.5</v>
      </c>
      <c r="K36" s="22"/>
      <c r="L36" s="22"/>
      <c r="M36" s="22"/>
      <c r="N36" s="22"/>
      <c r="O36" s="22"/>
      <c r="P36" s="22"/>
    </row>
    <row r="37" spans="1:16" ht="39" customHeight="1" x14ac:dyDescent="0.2">
      <c r="A37" s="22"/>
      <c r="B37" s="35"/>
      <c r="C37" s="1158" t="s">
        <v>579</v>
      </c>
      <c r="D37" s="1158"/>
      <c r="E37" s="1159"/>
      <c r="F37" s="36">
        <v>0</v>
      </c>
      <c r="G37" s="37">
        <v>0</v>
      </c>
      <c r="H37" s="37">
        <v>0</v>
      </c>
      <c r="I37" s="37">
        <v>0</v>
      </c>
      <c r="J37" s="38">
        <v>0.14000000000000001</v>
      </c>
      <c r="K37" s="22"/>
      <c r="L37" s="22"/>
      <c r="M37" s="22"/>
      <c r="N37" s="22"/>
      <c r="O37" s="22"/>
      <c r="P37" s="22"/>
    </row>
    <row r="38" spans="1:16" ht="39" customHeight="1" x14ac:dyDescent="0.2">
      <c r="A38" s="22"/>
      <c r="B38" s="35"/>
      <c r="C38" s="1158" t="s">
        <v>580</v>
      </c>
      <c r="D38" s="1158"/>
      <c r="E38" s="1159"/>
      <c r="F38" s="36">
        <v>0</v>
      </c>
      <c r="G38" s="37">
        <v>0</v>
      </c>
      <c r="H38" s="37">
        <v>0</v>
      </c>
      <c r="I38" s="37">
        <v>7.0000000000000007E-2</v>
      </c>
      <c r="J38" s="38">
        <v>0.09</v>
      </c>
      <c r="K38" s="22"/>
      <c r="L38" s="22"/>
      <c r="M38" s="22"/>
      <c r="N38" s="22"/>
      <c r="O38" s="22"/>
      <c r="P38" s="22"/>
    </row>
    <row r="39" spans="1:16" ht="39" customHeight="1" x14ac:dyDescent="0.2">
      <c r="A39" s="22"/>
      <c r="B39" s="35"/>
      <c r="C39" s="1158" t="s">
        <v>581</v>
      </c>
      <c r="D39" s="1158"/>
      <c r="E39" s="1159"/>
      <c r="F39" s="36">
        <v>1.25</v>
      </c>
      <c r="G39" s="37">
        <v>0.69</v>
      </c>
      <c r="H39" s="37">
        <v>0.61</v>
      </c>
      <c r="I39" s="37">
        <v>0.5</v>
      </c>
      <c r="J39" s="38">
        <v>0.06</v>
      </c>
      <c r="K39" s="22"/>
      <c r="L39" s="22"/>
      <c r="M39" s="22"/>
      <c r="N39" s="22"/>
      <c r="O39" s="22"/>
      <c r="P39" s="22"/>
    </row>
    <row r="40" spans="1:16" ht="39" customHeight="1" x14ac:dyDescent="0.2">
      <c r="A40" s="22"/>
      <c r="B40" s="35"/>
      <c r="C40" s="1158" t="s">
        <v>582</v>
      </c>
      <c r="D40" s="1158"/>
      <c r="E40" s="1159"/>
      <c r="F40" s="36">
        <v>0.12</v>
      </c>
      <c r="G40" s="37">
        <v>0.12</v>
      </c>
      <c r="H40" s="37">
        <v>0.12</v>
      </c>
      <c r="I40" s="37">
        <v>0.04</v>
      </c>
      <c r="J40" s="38">
        <v>0.05</v>
      </c>
      <c r="K40" s="22"/>
      <c r="L40" s="22"/>
      <c r="M40" s="22"/>
      <c r="N40" s="22"/>
      <c r="O40" s="22"/>
      <c r="P40" s="22"/>
    </row>
    <row r="41" spans="1:16" ht="39" customHeight="1" x14ac:dyDescent="0.2">
      <c r="A41" s="22"/>
      <c r="B41" s="35"/>
      <c r="C41" s="1158" t="s">
        <v>583</v>
      </c>
      <c r="D41" s="1158"/>
      <c r="E41" s="1159"/>
      <c r="F41" s="36">
        <v>0</v>
      </c>
      <c r="G41" s="37">
        <v>0</v>
      </c>
      <c r="H41" s="37">
        <v>0</v>
      </c>
      <c r="I41" s="37">
        <v>0</v>
      </c>
      <c r="J41" s="38">
        <v>0.01</v>
      </c>
      <c r="K41" s="22"/>
      <c r="L41" s="22"/>
      <c r="M41" s="22"/>
      <c r="N41" s="22"/>
      <c r="O41" s="22"/>
      <c r="P41" s="22"/>
    </row>
    <row r="42" spans="1:16" ht="39" customHeight="1" x14ac:dyDescent="0.2">
      <c r="A42" s="22"/>
      <c r="B42" s="39"/>
      <c r="C42" s="1158" t="s">
        <v>584</v>
      </c>
      <c r="D42" s="1158"/>
      <c r="E42" s="1159"/>
      <c r="F42" s="36" t="s">
        <v>526</v>
      </c>
      <c r="G42" s="37" t="s">
        <v>526</v>
      </c>
      <c r="H42" s="37" t="s">
        <v>526</v>
      </c>
      <c r="I42" s="37" t="s">
        <v>526</v>
      </c>
      <c r="J42" s="38" t="s">
        <v>526</v>
      </c>
      <c r="K42" s="22"/>
      <c r="L42" s="22"/>
      <c r="M42" s="22"/>
      <c r="N42" s="22"/>
      <c r="O42" s="22"/>
      <c r="P42" s="22"/>
    </row>
    <row r="43" spans="1:16" ht="39" customHeight="1" thickBot="1" x14ac:dyDescent="0.25">
      <c r="A43" s="22"/>
      <c r="B43" s="40"/>
      <c r="C43" s="1160" t="s">
        <v>585</v>
      </c>
      <c r="D43" s="1160"/>
      <c r="E43" s="1161"/>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TcSWVdS4/txnz/vWpcrF+X5jud2Tqi5o8t7jweNe4mGfwk6e8fzQ3EtfN6iikr3pj48WQ1BShLbg5I3INtczQ==" saltValue="Bd09nKD3D1HKp6iHbdck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1471</v>
      </c>
      <c r="L45" s="58">
        <v>1520</v>
      </c>
      <c r="M45" s="58">
        <v>1564</v>
      </c>
      <c r="N45" s="58">
        <v>1508</v>
      </c>
      <c r="O45" s="59">
        <v>1511</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526</v>
      </c>
      <c r="L46" s="62" t="s">
        <v>526</v>
      </c>
      <c r="M46" s="62" t="s">
        <v>526</v>
      </c>
      <c r="N46" s="62" t="s">
        <v>526</v>
      </c>
      <c r="O46" s="63" t="s">
        <v>526</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526</v>
      </c>
      <c r="L47" s="62" t="s">
        <v>526</v>
      </c>
      <c r="M47" s="62" t="s">
        <v>526</v>
      </c>
      <c r="N47" s="62" t="s">
        <v>526</v>
      </c>
      <c r="O47" s="63" t="s">
        <v>526</v>
      </c>
      <c r="P47" s="46"/>
      <c r="Q47" s="46"/>
      <c r="R47" s="46"/>
      <c r="S47" s="46"/>
      <c r="T47" s="46"/>
      <c r="U47" s="46"/>
    </row>
    <row r="48" spans="1:21" ht="30.75" customHeight="1" x14ac:dyDescent="0.2">
      <c r="A48" s="46"/>
      <c r="B48" s="1166"/>
      <c r="C48" s="1167"/>
      <c r="D48" s="60"/>
      <c r="E48" s="1172" t="s">
        <v>15</v>
      </c>
      <c r="F48" s="1172"/>
      <c r="G48" s="1172"/>
      <c r="H48" s="1172"/>
      <c r="I48" s="1172"/>
      <c r="J48" s="1173"/>
      <c r="K48" s="61">
        <v>294</v>
      </c>
      <c r="L48" s="62">
        <v>271</v>
      </c>
      <c r="M48" s="62">
        <v>251</v>
      </c>
      <c r="N48" s="62">
        <v>247</v>
      </c>
      <c r="O48" s="63">
        <v>221</v>
      </c>
      <c r="P48" s="46"/>
      <c r="Q48" s="46"/>
      <c r="R48" s="46"/>
      <c r="S48" s="46"/>
      <c r="T48" s="46"/>
      <c r="U48" s="46"/>
    </row>
    <row r="49" spans="1:21" ht="30.75" customHeight="1" x14ac:dyDescent="0.2">
      <c r="A49" s="46"/>
      <c r="B49" s="1166"/>
      <c r="C49" s="1167"/>
      <c r="D49" s="60"/>
      <c r="E49" s="1172" t="s">
        <v>16</v>
      </c>
      <c r="F49" s="1172"/>
      <c r="G49" s="1172"/>
      <c r="H49" s="1172"/>
      <c r="I49" s="1172"/>
      <c r="J49" s="1173"/>
      <c r="K49" s="61">
        <v>124</v>
      </c>
      <c r="L49" s="62">
        <v>132</v>
      </c>
      <c r="M49" s="62">
        <v>123</v>
      </c>
      <c r="N49" s="62">
        <v>45</v>
      </c>
      <c r="O49" s="63">
        <v>47</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526</v>
      </c>
      <c r="L50" s="62" t="s">
        <v>526</v>
      </c>
      <c r="M50" s="62" t="s">
        <v>526</v>
      </c>
      <c r="N50" s="62" t="s">
        <v>526</v>
      </c>
      <c r="O50" s="63" t="s">
        <v>526</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526</v>
      </c>
      <c r="L51" s="62" t="s">
        <v>526</v>
      </c>
      <c r="M51" s="62" t="s">
        <v>526</v>
      </c>
      <c r="N51" s="62" t="s">
        <v>526</v>
      </c>
      <c r="O51" s="63" t="s">
        <v>526</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1379</v>
      </c>
      <c r="L52" s="62">
        <v>1379</v>
      </c>
      <c r="M52" s="62">
        <v>1375</v>
      </c>
      <c r="N52" s="62">
        <v>1280</v>
      </c>
      <c r="O52" s="63">
        <v>1289</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510</v>
      </c>
      <c r="L53" s="67">
        <v>544</v>
      </c>
      <c r="M53" s="67">
        <v>563</v>
      </c>
      <c r="N53" s="67">
        <v>520</v>
      </c>
      <c r="O53" s="68">
        <v>490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5">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8+4Hugha68HKkSzv3uhDs+B9EbxmMTEiNIFwPKjO/aYv2ZkMc2JZPp2YMUrqPNXyq1Uw3T1A7TrKJdV2KLs+w==" saltValue="4hjy2pGH/Gi+bE7t4h8k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568</v>
      </c>
      <c r="J40" s="101" t="s">
        <v>569</v>
      </c>
      <c r="K40" s="101" t="s">
        <v>570</v>
      </c>
      <c r="L40" s="101" t="s">
        <v>571</v>
      </c>
      <c r="M40" s="102" t="s">
        <v>572</v>
      </c>
    </row>
    <row r="41" spans="2:13" ht="27.75" customHeight="1" x14ac:dyDescent="0.2">
      <c r="B41" s="1195" t="s">
        <v>32</v>
      </c>
      <c r="C41" s="1196"/>
      <c r="D41" s="103"/>
      <c r="E41" s="1201" t="s">
        <v>33</v>
      </c>
      <c r="F41" s="1201"/>
      <c r="G41" s="1201"/>
      <c r="H41" s="1202"/>
      <c r="I41" s="342">
        <v>15656</v>
      </c>
      <c r="J41" s="343">
        <v>15651</v>
      </c>
      <c r="K41" s="343">
        <v>16321</v>
      </c>
      <c r="L41" s="343">
        <v>16727</v>
      </c>
      <c r="M41" s="344">
        <v>16171</v>
      </c>
    </row>
    <row r="42" spans="2:13" ht="27.75" customHeight="1" x14ac:dyDescent="0.2">
      <c r="B42" s="1197"/>
      <c r="C42" s="1198"/>
      <c r="D42" s="104"/>
      <c r="E42" s="1203" t="s">
        <v>34</v>
      </c>
      <c r="F42" s="1203"/>
      <c r="G42" s="1203"/>
      <c r="H42" s="1204"/>
      <c r="I42" s="345">
        <v>625</v>
      </c>
      <c r="J42" s="346">
        <v>1095</v>
      </c>
      <c r="K42" s="346">
        <v>796</v>
      </c>
      <c r="L42" s="346">
        <v>444</v>
      </c>
      <c r="M42" s="347">
        <v>399</v>
      </c>
    </row>
    <row r="43" spans="2:13" ht="27.75" customHeight="1" x14ac:dyDescent="0.2">
      <c r="B43" s="1197"/>
      <c r="C43" s="1198"/>
      <c r="D43" s="104"/>
      <c r="E43" s="1203" t="s">
        <v>35</v>
      </c>
      <c r="F43" s="1203"/>
      <c r="G43" s="1203"/>
      <c r="H43" s="1204"/>
      <c r="I43" s="345">
        <v>1886</v>
      </c>
      <c r="J43" s="346">
        <v>1803</v>
      </c>
      <c r="K43" s="346">
        <v>1758</v>
      </c>
      <c r="L43" s="346">
        <v>1684</v>
      </c>
      <c r="M43" s="347">
        <v>1563</v>
      </c>
    </row>
    <row r="44" spans="2:13" ht="27.75" customHeight="1" x14ac:dyDescent="0.2">
      <c r="B44" s="1197"/>
      <c r="C44" s="1198"/>
      <c r="D44" s="104"/>
      <c r="E44" s="1203" t="s">
        <v>36</v>
      </c>
      <c r="F44" s="1203"/>
      <c r="G44" s="1203"/>
      <c r="H44" s="1204"/>
      <c r="I44" s="345">
        <v>951</v>
      </c>
      <c r="J44" s="346">
        <v>830</v>
      </c>
      <c r="K44" s="346">
        <v>708</v>
      </c>
      <c r="L44" s="346">
        <v>652</v>
      </c>
      <c r="M44" s="347">
        <v>625</v>
      </c>
    </row>
    <row r="45" spans="2:13" ht="27.75" customHeight="1" x14ac:dyDescent="0.2">
      <c r="B45" s="1197"/>
      <c r="C45" s="1198"/>
      <c r="D45" s="104"/>
      <c r="E45" s="1203" t="s">
        <v>37</v>
      </c>
      <c r="F45" s="1203"/>
      <c r="G45" s="1203"/>
      <c r="H45" s="1204"/>
      <c r="I45" s="345">
        <v>1927</v>
      </c>
      <c r="J45" s="346">
        <v>1669</v>
      </c>
      <c r="K45" s="346">
        <v>1542</v>
      </c>
      <c r="L45" s="346">
        <v>1528</v>
      </c>
      <c r="M45" s="347">
        <v>1489</v>
      </c>
    </row>
    <row r="46" spans="2:13" ht="27.75" customHeight="1" x14ac:dyDescent="0.2">
      <c r="B46" s="1197"/>
      <c r="C46" s="1198"/>
      <c r="D46" s="105"/>
      <c r="E46" s="1203" t="s">
        <v>38</v>
      </c>
      <c r="F46" s="1203"/>
      <c r="G46" s="1203"/>
      <c r="H46" s="1204"/>
      <c r="I46" s="345">
        <v>17</v>
      </c>
      <c r="J46" s="346">
        <v>13</v>
      </c>
      <c r="K46" s="346">
        <v>9</v>
      </c>
      <c r="L46" s="346">
        <v>6</v>
      </c>
      <c r="M46" s="347">
        <v>3</v>
      </c>
    </row>
    <row r="47" spans="2:13" ht="27.75" customHeight="1" x14ac:dyDescent="0.2">
      <c r="B47" s="1197"/>
      <c r="C47" s="1198"/>
      <c r="D47" s="106"/>
      <c r="E47" s="1205" t="s">
        <v>39</v>
      </c>
      <c r="F47" s="1206"/>
      <c r="G47" s="1206"/>
      <c r="H47" s="1207"/>
      <c r="I47" s="345" t="s">
        <v>526</v>
      </c>
      <c r="J47" s="346" t="s">
        <v>526</v>
      </c>
      <c r="K47" s="346" t="s">
        <v>526</v>
      </c>
      <c r="L47" s="346" t="s">
        <v>526</v>
      </c>
      <c r="M47" s="347" t="s">
        <v>526</v>
      </c>
    </row>
    <row r="48" spans="2:13" ht="27.75" customHeight="1" x14ac:dyDescent="0.2">
      <c r="B48" s="1197"/>
      <c r="C48" s="1198"/>
      <c r="D48" s="104"/>
      <c r="E48" s="1203" t="s">
        <v>40</v>
      </c>
      <c r="F48" s="1203"/>
      <c r="G48" s="1203"/>
      <c r="H48" s="1204"/>
      <c r="I48" s="345" t="s">
        <v>526</v>
      </c>
      <c r="J48" s="346" t="s">
        <v>526</v>
      </c>
      <c r="K48" s="346" t="s">
        <v>526</v>
      </c>
      <c r="L48" s="346" t="s">
        <v>526</v>
      </c>
      <c r="M48" s="347" t="s">
        <v>526</v>
      </c>
    </row>
    <row r="49" spans="2:13" ht="27.75" customHeight="1" x14ac:dyDescent="0.2">
      <c r="B49" s="1199"/>
      <c r="C49" s="1200"/>
      <c r="D49" s="104"/>
      <c r="E49" s="1203" t="s">
        <v>41</v>
      </c>
      <c r="F49" s="1203"/>
      <c r="G49" s="1203"/>
      <c r="H49" s="1204"/>
      <c r="I49" s="345" t="s">
        <v>526</v>
      </c>
      <c r="J49" s="346" t="s">
        <v>526</v>
      </c>
      <c r="K49" s="346" t="s">
        <v>526</v>
      </c>
      <c r="L49" s="346" t="s">
        <v>526</v>
      </c>
      <c r="M49" s="347" t="s">
        <v>526</v>
      </c>
    </row>
    <row r="50" spans="2:13" ht="27.75" customHeight="1" x14ac:dyDescent="0.2">
      <c r="B50" s="1208" t="s">
        <v>42</v>
      </c>
      <c r="C50" s="1209"/>
      <c r="D50" s="107"/>
      <c r="E50" s="1203" t="s">
        <v>43</v>
      </c>
      <c r="F50" s="1203"/>
      <c r="G50" s="1203"/>
      <c r="H50" s="1204"/>
      <c r="I50" s="345">
        <v>4445</v>
      </c>
      <c r="J50" s="346">
        <v>4248</v>
      </c>
      <c r="K50" s="346">
        <v>4169</v>
      </c>
      <c r="L50" s="346">
        <v>4414</v>
      </c>
      <c r="M50" s="347">
        <v>4855</v>
      </c>
    </row>
    <row r="51" spans="2:13" ht="27.75" customHeight="1" x14ac:dyDescent="0.2">
      <c r="B51" s="1197"/>
      <c r="C51" s="1198"/>
      <c r="D51" s="104"/>
      <c r="E51" s="1203" t="s">
        <v>44</v>
      </c>
      <c r="F51" s="1203"/>
      <c r="G51" s="1203"/>
      <c r="H51" s="1204"/>
      <c r="I51" s="345">
        <v>856</v>
      </c>
      <c r="J51" s="346">
        <v>807</v>
      </c>
      <c r="K51" s="346">
        <v>733</v>
      </c>
      <c r="L51" s="346">
        <v>727</v>
      </c>
      <c r="M51" s="347">
        <v>788</v>
      </c>
    </row>
    <row r="52" spans="2:13" ht="27.75" customHeight="1" x14ac:dyDescent="0.2">
      <c r="B52" s="1199"/>
      <c r="C52" s="1200"/>
      <c r="D52" s="104"/>
      <c r="E52" s="1203" t="s">
        <v>45</v>
      </c>
      <c r="F52" s="1203"/>
      <c r="G52" s="1203"/>
      <c r="H52" s="1204"/>
      <c r="I52" s="345">
        <v>12834</v>
      </c>
      <c r="J52" s="346">
        <v>14183</v>
      </c>
      <c r="K52" s="346">
        <v>13447</v>
      </c>
      <c r="L52" s="346">
        <v>12900</v>
      </c>
      <c r="M52" s="347">
        <v>12290</v>
      </c>
    </row>
    <row r="53" spans="2:13" ht="27.75" customHeight="1" thickBot="1" x14ac:dyDescent="0.25">
      <c r="B53" s="1210" t="s">
        <v>46</v>
      </c>
      <c r="C53" s="1211"/>
      <c r="D53" s="108"/>
      <c r="E53" s="1212" t="s">
        <v>47</v>
      </c>
      <c r="F53" s="1212"/>
      <c r="G53" s="1212"/>
      <c r="H53" s="1213"/>
      <c r="I53" s="348">
        <v>2926</v>
      </c>
      <c r="J53" s="349">
        <v>1823</v>
      </c>
      <c r="K53" s="349">
        <v>2784</v>
      </c>
      <c r="L53" s="349">
        <v>3001</v>
      </c>
      <c r="M53" s="350">
        <v>2318</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Oi6ql5PfAB72RXJtPRELVsUYN8816k3djKpBxrOi2v5ZZ3JVpW5nYfE7IBftibWdiGcNGTcUXqoEnFkgQJBOSQ==" saltValue="984Y/jAEwaz2EJjhuK/B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570</v>
      </c>
      <c r="G54" s="117" t="s">
        <v>571</v>
      </c>
      <c r="H54" s="118" t="s">
        <v>572</v>
      </c>
    </row>
    <row r="55" spans="2:8" ht="52.5" customHeight="1" x14ac:dyDescent="0.2">
      <c r="B55" s="119"/>
      <c r="C55" s="1222" t="s">
        <v>50</v>
      </c>
      <c r="D55" s="1222"/>
      <c r="E55" s="1223"/>
      <c r="F55" s="120">
        <v>1780</v>
      </c>
      <c r="G55" s="120">
        <v>1799</v>
      </c>
      <c r="H55" s="121">
        <v>2040</v>
      </c>
    </row>
    <row r="56" spans="2:8" ht="52.5" customHeight="1" x14ac:dyDescent="0.2">
      <c r="B56" s="122"/>
      <c r="C56" s="1224" t="s">
        <v>51</v>
      </c>
      <c r="D56" s="1224"/>
      <c r="E56" s="1225"/>
      <c r="F56" s="123">
        <v>252</v>
      </c>
      <c r="G56" s="123">
        <v>253</v>
      </c>
      <c r="H56" s="124">
        <v>253</v>
      </c>
    </row>
    <row r="57" spans="2:8" ht="53.25" customHeight="1" x14ac:dyDescent="0.2">
      <c r="B57" s="122"/>
      <c r="C57" s="1226" t="s">
        <v>52</v>
      </c>
      <c r="D57" s="1226"/>
      <c r="E57" s="1227"/>
      <c r="F57" s="125">
        <v>2564</v>
      </c>
      <c r="G57" s="125">
        <v>2656</v>
      </c>
      <c r="H57" s="126">
        <v>2837</v>
      </c>
    </row>
    <row r="58" spans="2:8" ht="45.75" customHeight="1" x14ac:dyDescent="0.2">
      <c r="B58" s="127"/>
      <c r="C58" s="1214" t="s">
        <v>613</v>
      </c>
      <c r="D58" s="1215"/>
      <c r="E58" s="1216"/>
      <c r="F58" s="128">
        <v>1040</v>
      </c>
      <c r="G58" s="128">
        <v>972</v>
      </c>
      <c r="H58" s="129">
        <v>975</v>
      </c>
    </row>
    <row r="59" spans="2:8" ht="45.75" customHeight="1" x14ac:dyDescent="0.2">
      <c r="B59" s="127"/>
      <c r="C59" s="1214" t="s">
        <v>614</v>
      </c>
      <c r="D59" s="1215"/>
      <c r="E59" s="1216"/>
      <c r="F59" s="128">
        <v>522</v>
      </c>
      <c r="G59" s="128">
        <v>522</v>
      </c>
      <c r="H59" s="129">
        <v>572</v>
      </c>
    </row>
    <row r="60" spans="2:8" ht="45.75" customHeight="1" x14ac:dyDescent="0.2">
      <c r="B60" s="127"/>
      <c r="C60" s="1214" t="s">
        <v>615</v>
      </c>
      <c r="D60" s="1215"/>
      <c r="E60" s="1216"/>
      <c r="F60" s="128">
        <v>324</v>
      </c>
      <c r="G60" s="128">
        <v>357</v>
      </c>
      <c r="H60" s="129">
        <v>390</v>
      </c>
    </row>
    <row r="61" spans="2:8" ht="45.75" customHeight="1" x14ac:dyDescent="0.2">
      <c r="B61" s="127"/>
      <c r="C61" s="1214" t="s">
        <v>616</v>
      </c>
      <c r="D61" s="1215"/>
      <c r="E61" s="1216"/>
      <c r="F61" s="128">
        <v>118</v>
      </c>
      <c r="G61" s="128">
        <v>239</v>
      </c>
      <c r="H61" s="129">
        <v>312</v>
      </c>
    </row>
    <row r="62" spans="2:8" ht="45.75" customHeight="1" thickBot="1" x14ac:dyDescent="0.25">
      <c r="B62" s="130"/>
      <c r="C62" s="1217" t="s">
        <v>617</v>
      </c>
      <c r="D62" s="1218"/>
      <c r="E62" s="1219"/>
      <c r="F62" s="131">
        <v>127</v>
      </c>
      <c r="G62" s="131">
        <v>128</v>
      </c>
      <c r="H62" s="132">
        <v>128</v>
      </c>
    </row>
    <row r="63" spans="2:8" ht="52.5" customHeight="1" thickBot="1" x14ac:dyDescent="0.25">
      <c r="B63" s="133"/>
      <c r="C63" s="1220" t="s">
        <v>53</v>
      </c>
      <c r="D63" s="1220"/>
      <c r="E63" s="1221"/>
      <c r="F63" s="134">
        <v>4596</v>
      </c>
      <c r="G63" s="134">
        <v>4708</v>
      </c>
      <c r="H63" s="135">
        <v>5130</v>
      </c>
    </row>
    <row r="64" spans="2:8" ht="13.2" x14ac:dyDescent="0.2"/>
  </sheetData>
  <sheetProtection algorithmName="SHA-512" hashValue="gcF5dZ91y94+FusBR7PSNNmLcsuV16n2pxW1gvfv/3agHLLKFLCsqK50WnJnK6CR6I04Kyh4OBdTaq3xsyJLQg==" saltValue="IIg6FrFtPjEaLxKH5mVR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8F1B-C8E8-429D-AF27-471C19A68876}">
  <sheetPr>
    <pageSetUpPr fitToPage="1"/>
  </sheetPr>
  <dimension ref="A1:DE85"/>
  <sheetViews>
    <sheetView tabSelected="1" zoomScale="75" zoomScaleNormal="75" workbookViewId="0">
      <selection activeCell="CF21" sqref="CF21"/>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618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628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620</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568</v>
      </c>
      <c r="BQ50" s="1241"/>
      <c r="BR50" s="1241"/>
      <c r="BS50" s="1241"/>
      <c r="BT50" s="1241"/>
      <c r="BU50" s="1241"/>
      <c r="BV50" s="1241"/>
      <c r="BW50" s="1241"/>
      <c r="BX50" s="1241" t="s">
        <v>569</v>
      </c>
      <c r="BY50" s="1241"/>
      <c r="BZ50" s="1241"/>
      <c r="CA50" s="1241"/>
      <c r="CB50" s="1241"/>
      <c r="CC50" s="1241"/>
      <c r="CD50" s="1241"/>
      <c r="CE50" s="1241"/>
      <c r="CF50" s="1241" t="s">
        <v>570</v>
      </c>
      <c r="CG50" s="1241"/>
      <c r="CH50" s="1241"/>
      <c r="CI50" s="1241"/>
      <c r="CJ50" s="1241"/>
      <c r="CK50" s="1241"/>
      <c r="CL50" s="1241"/>
      <c r="CM50" s="1241"/>
      <c r="CN50" s="1241" t="s">
        <v>571</v>
      </c>
      <c r="CO50" s="1241"/>
      <c r="CP50" s="1241"/>
      <c r="CQ50" s="1241"/>
      <c r="CR50" s="1241"/>
      <c r="CS50" s="1241"/>
      <c r="CT50" s="1241"/>
      <c r="CU50" s="1241"/>
      <c r="CV50" s="1241" t="s">
        <v>572</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621</v>
      </c>
      <c r="AO51" s="1244"/>
      <c r="AP51" s="1244"/>
      <c r="AQ51" s="1244"/>
      <c r="AR51" s="1244"/>
      <c r="AS51" s="1244"/>
      <c r="AT51" s="1244"/>
      <c r="AU51" s="1244"/>
      <c r="AV51" s="1244"/>
      <c r="AW51" s="1244"/>
      <c r="AX51" s="1244"/>
      <c r="AY51" s="1244"/>
      <c r="AZ51" s="1244"/>
      <c r="BA51" s="1244"/>
      <c r="BB51" s="1244" t="s">
        <v>622</v>
      </c>
      <c r="BC51" s="1244"/>
      <c r="BD51" s="1244"/>
      <c r="BE51" s="1244"/>
      <c r="BF51" s="1244"/>
      <c r="BG51" s="1244"/>
      <c r="BH51" s="1244"/>
      <c r="BI51" s="1244"/>
      <c r="BJ51" s="1244"/>
      <c r="BK51" s="1244"/>
      <c r="BL51" s="1244"/>
      <c r="BM51" s="1244"/>
      <c r="BN51" s="1244"/>
      <c r="BO51" s="1244"/>
      <c r="BP51" s="1242">
        <v>50.2</v>
      </c>
      <c r="BQ51" s="1242"/>
      <c r="BR51" s="1242"/>
      <c r="BS51" s="1242"/>
      <c r="BT51" s="1242"/>
      <c r="BU51" s="1242"/>
      <c r="BV51" s="1242"/>
      <c r="BW51" s="1242"/>
      <c r="BX51" s="1242">
        <v>31.4</v>
      </c>
      <c r="BY51" s="1242"/>
      <c r="BZ51" s="1242"/>
      <c r="CA51" s="1242"/>
      <c r="CB51" s="1242"/>
      <c r="CC51" s="1242"/>
      <c r="CD51" s="1242"/>
      <c r="CE51" s="1242"/>
      <c r="CF51" s="1242">
        <v>45.8</v>
      </c>
      <c r="CG51" s="1242"/>
      <c r="CH51" s="1242"/>
      <c r="CI51" s="1242"/>
      <c r="CJ51" s="1242"/>
      <c r="CK51" s="1242"/>
      <c r="CL51" s="1242"/>
      <c r="CM51" s="1242"/>
      <c r="CN51" s="1242">
        <v>46.5</v>
      </c>
      <c r="CO51" s="1242"/>
      <c r="CP51" s="1242"/>
      <c r="CQ51" s="1242"/>
      <c r="CR51" s="1242"/>
      <c r="CS51" s="1242"/>
      <c r="CT51" s="1242"/>
      <c r="CU51" s="1242"/>
      <c r="CV51" s="1242">
        <v>37</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623</v>
      </c>
      <c r="BC53" s="1244"/>
      <c r="BD53" s="1244"/>
      <c r="BE53" s="1244"/>
      <c r="BF53" s="1244"/>
      <c r="BG53" s="1244"/>
      <c r="BH53" s="1244"/>
      <c r="BI53" s="1244"/>
      <c r="BJ53" s="1244"/>
      <c r="BK53" s="1244"/>
      <c r="BL53" s="1244"/>
      <c r="BM53" s="1244"/>
      <c r="BN53" s="1244"/>
      <c r="BO53" s="1244"/>
      <c r="BP53" s="1242">
        <v>66.5</v>
      </c>
      <c r="BQ53" s="1242"/>
      <c r="BR53" s="1242"/>
      <c r="BS53" s="1242"/>
      <c r="BT53" s="1242"/>
      <c r="BU53" s="1242"/>
      <c r="BV53" s="1242"/>
      <c r="BW53" s="1242"/>
      <c r="BX53" s="1242">
        <v>66.900000000000006</v>
      </c>
      <c r="BY53" s="1242"/>
      <c r="BZ53" s="1242"/>
      <c r="CA53" s="1242"/>
      <c r="CB53" s="1242"/>
      <c r="CC53" s="1242"/>
      <c r="CD53" s="1242"/>
      <c r="CE53" s="1242"/>
      <c r="CF53" s="1242">
        <v>68.099999999999994</v>
      </c>
      <c r="CG53" s="1242"/>
      <c r="CH53" s="1242"/>
      <c r="CI53" s="1242"/>
      <c r="CJ53" s="1242"/>
      <c r="CK53" s="1242"/>
      <c r="CL53" s="1242"/>
      <c r="CM53" s="1242"/>
      <c r="CN53" s="1242">
        <v>67.3</v>
      </c>
      <c r="CO53" s="1242"/>
      <c r="CP53" s="1242"/>
      <c r="CQ53" s="1242"/>
      <c r="CR53" s="1242"/>
      <c r="CS53" s="1242"/>
      <c r="CT53" s="1242"/>
      <c r="CU53" s="1242"/>
      <c r="CV53" s="1242">
        <v>68.5</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624</v>
      </c>
      <c r="AO55" s="1241"/>
      <c r="AP55" s="1241"/>
      <c r="AQ55" s="1241"/>
      <c r="AR55" s="1241"/>
      <c r="AS55" s="1241"/>
      <c r="AT55" s="1241"/>
      <c r="AU55" s="1241"/>
      <c r="AV55" s="1241"/>
      <c r="AW55" s="1241"/>
      <c r="AX55" s="1241"/>
      <c r="AY55" s="1241"/>
      <c r="AZ55" s="1241"/>
      <c r="BA55" s="1241"/>
      <c r="BB55" s="1244" t="s">
        <v>622</v>
      </c>
      <c r="BC55" s="1244"/>
      <c r="BD55" s="1244"/>
      <c r="BE55" s="1244"/>
      <c r="BF55" s="1244"/>
      <c r="BG55" s="1244"/>
      <c r="BH55" s="1244"/>
      <c r="BI55" s="1244"/>
      <c r="BJ55" s="1244"/>
      <c r="BK55" s="1244"/>
      <c r="BL55" s="1244"/>
      <c r="BM55" s="1244"/>
      <c r="BN55" s="1244"/>
      <c r="BO55" s="1244"/>
      <c r="BP55" s="1242">
        <v>18.2</v>
      </c>
      <c r="BQ55" s="1242"/>
      <c r="BR55" s="1242"/>
      <c r="BS55" s="1242"/>
      <c r="BT55" s="1242"/>
      <c r="BU55" s="1242"/>
      <c r="BV55" s="1242"/>
      <c r="BW55" s="1242"/>
      <c r="BX55" s="1242">
        <v>20.3</v>
      </c>
      <c r="BY55" s="1242"/>
      <c r="BZ55" s="1242"/>
      <c r="CA55" s="1242"/>
      <c r="CB55" s="1242"/>
      <c r="CC55" s="1242"/>
      <c r="CD55" s="1242"/>
      <c r="CE55" s="1242"/>
      <c r="CF55" s="1242">
        <v>15.5</v>
      </c>
      <c r="CG55" s="1242"/>
      <c r="CH55" s="1242"/>
      <c r="CI55" s="1242"/>
      <c r="CJ55" s="1242"/>
      <c r="CK55" s="1242"/>
      <c r="CL55" s="1242"/>
      <c r="CM55" s="1242"/>
      <c r="CN55" s="1242">
        <v>4.5999999999999996</v>
      </c>
      <c r="CO55" s="1242"/>
      <c r="CP55" s="1242"/>
      <c r="CQ55" s="1242"/>
      <c r="CR55" s="1242"/>
      <c r="CS55" s="1242"/>
      <c r="CT55" s="1242"/>
      <c r="CU55" s="1242"/>
      <c r="CV55" s="1242">
        <v>1.6</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623</v>
      </c>
      <c r="BC57" s="1244"/>
      <c r="BD57" s="1244"/>
      <c r="BE57" s="1244"/>
      <c r="BF57" s="1244"/>
      <c r="BG57" s="1244"/>
      <c r="BH57" s="1244"/>
      <c r="BI57" s="1244"/>
      <c r="BJ57" s="1244"/>
      <c r="BK57" s="1244"/>
      <c r="BL57" s="1244"/>
      <c r="BM57" s="1244"/>
      <c r="BN57" s="1244"/>
      <c r="BO57" s="1244"/>
      <c r="BP57" s="1242">
        <v>59.3</v>
      </c>
      <c r="BQ57" s="1242"/>
      <c r="BR57" s="1242"/>
      <c r="BS57" s="1242"/>
      <c r="BT57" s="1242"/>
      <c r="BU57" s="1242"/>
      <c r="BV57" s="1242"/>
      <c r="BW57" s="1242"/>
      <c r="BX57" s="1242">
        <v>60.3</v>
      </c>
      <c r="BY57" s="1242"/>
      <c r="BZ57" s="1242"/>
      <c r="CA57" s="1242"/>
      <c r="CB57" s="1242"/>
      <c r="CC57" s="1242"/>
      <c r="CD57" s="1242"/>
      <c r="CE57" s="1242"/>
      <c r="CF57" s="1242">
        <v>61.5</v>
      </c>
      <c r="CG57" s="1242"/>
      <c r="CH57" s="1242"/>
      <c r="CI57" s="1242"/>
      <c r="CJ57" s="1242"/>
      <c r="CK57" s="1242"/>
      <c r="CL57" s="1242"/>
      <c r="CM57" s="1242"/>
      <c r="CN57" s="1242">
        <v>61</v>
      </c>
      <c r="CO57" s="1242"/>
      <c r="CP57" s="1242"/>
      <c r="CQ57" s="1242"/>
      <c r="CR57" s="1242"/>
      <c r="CS57" s="1242"/>
      <c r="CT57" s="1242"/>
      <c r="CU57" s="1242"/>
      <c r="CV57" s="1242">
        <v>62.3</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625</v>
      </c>
    </row>
    <row r="64" spans="1:109" ht="13.2" x14ac:dyDescent="0.2">
      <c r="B64" s="259"/>
      <c r="G64" s="357"/>
      <c r="I64" s="369"/>
      <c r="J64" s="369"/>
      <c r="K64" s="369"/>
      <c r="L64" s="369"/>
      <c r="M64" s="369"/>
      <c r="N64" s="370"/>
      <c r="AM64" s="357"/>
      <c r="AN64" s="357" t="s">
        <v>619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626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620</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568</v>
      </c>
      <c r="BQ72" s="1241"/>
      <c r="BR72" s="1241"/>
      <c r="BS72" s="1241"/>
      <c r="BT72" s="1241"/>
      <c r="BU72" s="1241"/>
      <c r="BV72" s="1241"/>
      <c r="BW72" s="1241"/>
      <c r="BX72" s="1241" t="s">
        <v>569</v>
      </c>
      <c r="BY72" s="1241"/>
      <c r="BZ72" s="1241"/>
      <c r="CA72" s="1241"/>
      <c r="CB72" s="1241"/>
      <c r="CC72" s="1241"/>
      <c r="CD72" s="1241"/>
      <c r="CE72" s="1241"/>
      <c r="CF72" s="1241" t="s">
        <v>570</v>
      </c>
      <c r="CG72" s="1241"/>
      <c r="CH72" s="1241"/>
      <c r="CI72" s="1241"/>
      <c r="CJ72" s="1241"/>
      <c r="CK72" s="1241"/>
      <c r="CL72" s="1241"/>
      <c r="CM72" s="1241"/>
      <c r="CN72" s="1241" t="s">
        <v>571</v>
      </c>
      <c r="CO72" s="1241"/>
      <c r="CP72" s="1241"/>
      <c r="CQ72" s="1241"/>
      <c r="CR72" s="1241"/>
      <c r="CS72" s="1241"/>
      <c r="CT72" s="1241"/>
      <c r="CU72" s="1241"/>
      <c r="CV72" s="1241" t="s">
        <v>572</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621</v>
      </c>
      <c r="AO73" s="1244"/>
      <c r="AP73" s="1244"/>
      <c r="AQ73" s="1244"/>
      <c r="AR73" s="1244"/>
      <c r="AS73" s="1244"/>
      <c r="AT73" s="1244"/>
      <c r="AU73" s="1244"/>
      <c r="AV73" s="1244"/>
      <c r="AW73" s="1244"/>
      <c r="AX73" s="1244"/>
      <c r="AY73" s="1244"/>
      <c r="AZ73" s="1244"/>
      <c r="BA73" s="1244"/>
      <c r="BB73" s="1244" t="s">
        <v>622</v>
      </c>
      <c r="BC73" s="1244"/>
      <c r="BD73" s="1244"/>
      <c r="BE73" s="1244"/>
      <c r="BF73" s="1244"/>
      <c r="BG73" s="1244"/>
      <c r="BH73" s="1244"/>
      <c r="BI73" s="1244"/>
      <c r="BJ73" s="1244"/>
      <c r="BK73" s="1244"/>
      <c r="BL73" s="1244"/>
      <c r="BM73" s="1244"/>
      <c r="BN73" s="1244"/>
      <c r="BO73" s="1244"/>
      <c r="BP73" s="1242">
        <v>50.2</v>
      </c>
      <c r="BQ73" s="1242"/>
      <c r="BR73" s="1242"/>
      <c r="BS73" s="1242"/>
      <c r="BT73" s="1242"/>
      <c r="BU73" s="1242"/>
      <c r="BV73" s="1242"/>
      <c r="BW73" s="1242"/>
      <c r="BX73" s="1242">
        <v>31.4</v>
      </c>
      <c r="BY73" s="1242"/>
      <c r="BZ73" s="1242"/>
      <c r="CA73" s="1242"/>
      <c r="CB73" s="1242"/>
      <c r="CC73" s="1242"/>
      <c r="CD73" s="1242"/>
      <c r="CE73" s="1242"/>
      <c r="CF73" s="1242">
        <v>45.8</v>
      </c>
      <c r="CG73" s="1242"/>
      <c r="CH73" s="1242"/>
      <c r="CI73" s="1242"/>
      <c r="CJ73" s="1242"/>
      <c r="CK73" s="1242"/>
      <c r="CL73" s="1242"/>
      <c r="CM73" s="1242"/>
      <c r="CN73" s="1242">
        <v>46.5</v>
      </c>
      <c r="CO73" s="1242"/>
      <c r="CP73" s="1242"/>
      <c r="CQ73" s="1242"/>
      <c r="CR73" s="1242"/>
      <c r="CS73" s="1242"/>
      <c r="CT73" s="1242"/>
      <c r="CU73" s="1242"/>
      <c r="CV73" s="1242">
        <v>37</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627</v>
      </c>
      <c r="BC75" s="1244"/>
      <c r="BD75" s="1244"/>
      <c r="BE75" s="1244"/>
      <c r="BF75" s="1244"/>
      <c r="BG75" s="1244"/>
      <c r="BH75" s="1244"/>
      <c r="BI75" s="1244"/>
      <c r="BJ75" s="1244"/>
      <c r="BK75" s="1244"/>
      <c r="BL75" s="1244"/>
      <c r="BM75" s="1244"/>
      <c r="BN75" s="1244"/>
      <c r="BO75" s="1244"/>
      <c r="BP75" s="1242">
        <v>7.7</v>
      </c>
      <c r="BQ75" s="1242"/>
      <c r="BR75" s="1242"/>
      <c r="BS75" s="1242"/>
      <c r="BT75" s="1242"/>
      <c r="BU75" s="1242"/>
      <c r="BV75" s="1242"/>
      <c r="BW75" s="1242"/>
      <c r="BX75" s="1242">
        <v>8.6</v>
      </c>
      <c r="BY75" s="1242"/>
      <c r="BZ75" s="1242"/>
      <c r="CA75" s="1242"/>
      <c r="CB75" s="1242"/>
      <c r="CC75" s="1242"/>
      <c r="CD75" s="1242"/>
      <c r="CE75" s="1242"/>
      <c r="CF75" s="1242">
        <v>9.1</v>
      </c>
      <c r="CG75" s="1242"/>
      <c r="CH75" s="1242"/>
      <c r="CI75" s="1242"/>
      <c r="CJ75" s="1242"/>
      <c r="CK75" s="1242"/>
      <c r="CL75" s="1242"/>
      <c r="CM75" s="1242"/>
      <c r="CN75" s="1242">
        <v>8.8000000000000007</v>
      </c>
      <c r="CO75" s="1242"/>
      <c r="CP75" s="1242"/>
      <c r="CQ75" s="1242"/>
      <c r="CR75" s="1242"/>
      <c r="CS75" s="1242"/>
      <c r="CT75" s="1242"/>
      <c r="CU75" s="1242"/>
      <c r="CV75" s="1242">
        <v>8.3000000000000007</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624</v>
      </c>
      <c r="AO77" s="1241"/>
      <c r="AP77" s="1241"/>
      <c r="AQ77" s="1241"/>
      <c r="AR77" s="1241"/>
      <c r="AS77" s="1241"/>
      <c r="AT77" s="1241"/>
      <c r="AU77" s="1241"/>
      <c r="AV77" s="1241"/>
      <c r="AW77" s="1241"/>
      <c r="AX77" s="1241"/>
      <c r="AY77" s="1241"/>
      <c r="AZ77" s="1241"/>
      <c r="BA77" s="1241"/>
      <c r="BB77" s="1244" t="s">
        <v>622</v>
      </c>
      <c r="BC77" s="1244"/>
      <c r="BD77" s="1244"/>
      <c r="BE77" s="1244"/>
      <c r="BF77" s="1244"/>
      <c r="BG77" s="1244"/>
      <c r="BH77" s="1244"/>
      <c r="BI77" s="1244"/>
      <c r="BJ77" s="1244"/>
      <c r="BK77" s="1244"/>
      <c r="BL77" s="1244"/>
      <c r="BM77" s="1244"/>
      <c r="BN77" s="1244"/>
      <c r="BO77" s="1244"/>
      <c r="BP77" s="1242">
        <v>18.2</v>
      </c>
      <c r="BQ77" s="1242"/>
      <c r="BR77" s="1242"/>
      <c r="BS77" s="1242"/>
      <c r="BT77" s="1242"/>
      <c r="BU77" s="1242"/>
      <c r="BV77" s="1242"/>
      <c r="BW77" s="1242"/>
      <c r="BX77" s="1242">
        <v>20.3</v>
      </c>
      <c r="BY77" s="1242"/>
      <c r="BZ77" s="1242"/>
      <c r="CA77" s="1242"/>
      <c r="CB77" s="1242"/>
      <c r="CC77" s="1242"/>
      <c r="CD77" s="1242"/>
      <c r="CE77" s="1242"/>
      <c r="CF77" s="1242">
        <v>15.5</v>
      </c>
      <c r="CG77" s="1242"/>
      <c r="CH77" s="1242"/>
      <c r="CI77" s="1242"/>
      <c r="CJ77" s="1242"/>
      <c r="CK77" s="1242"/>
      <c r="CL77" s="1242"/>
      <c r="CM77" s="1242"/>
      <c r="CN77" s="1242">
        <v>4.5999999999999996</v>
      </c>
      <c r="CO77" s="1242"/>
      <c r="CP77" s="1242"/>
      <c r="CQ77" s="1242"/>
      <c r="CR77" s="1242"/>
      <c r="CS77" s="1242"/>
      <c r="CT77" s="1242"/>
      <c r="CU77" s="1242"/>
      <c r="CV77" s="1242">
        <v>1.6</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627</v>
      </c>
      <c r="BC79" s="1244"/>
      <c r="BD79" s="1244"/>
      <c r="BE79" s="1244"/>
      <c r="BF79" s="1244"/>
      <c r="BG79" s="1244"/>
      <c r="BH79" s="1244"/>
      <c r="BI79" s="1244"/>
      <c r="BJ79" s="1244"/>
      <c r="BK79" s="1244"/>
      <c r="BL79" s="1244"/>
      <c r="BM79" s="1244"/>
      <c r="BN79" s="1244"/>
      <c r="BO79" s="1244"/>
      <c r="BP79" s="1242">
        <v>6.8</v>
      </c>
      <c r="BQ79" s="1242"/>
      <c r="BR79" s="1242"/>
      <c r="BS79" s="1242"/>
      <c r="BT79" s="1242"/>
      <c r="BU79" s="1242"/>
      <c r="BV79" s="1242"/>
      <c r="BW79" s="1242"/>
      <c r="BX79" s="1242">
        <v>6.6</v>
      </c>
      <c r="BY79" s="1242"/>
      <c r="BZ79" s="1242"/>
      <c r="CA79" s="1242"/>
      <c r="CB79" s="1242"/>
      <c r="CC79" s="1242"/>
      <c r="CD79" s="1242"/>
      <c r="CE79" s="1242"/>
      <c r="CF79" s="1242">
        <v>6.4</v>
      </c>
      <c r="CG79" s="1242"/>
      <c r="CH79" s="1242"/>
      <c r="CI79" s="1242"/>
      <c r="CJ79" s="1242"/>
      <c r="CK79" s="1242"/>
      <c r="CL79" s="1242"/>
      <c r="CM79" s="1242"/>
      <c r="CN79" s="1242">
        <v>6.3</v>
      </c>
      <c r="CO79" s="1242"/>
      <c r="CP79" s="1242"/>
      <c r="CQ79" s="1242"/>
      <c r="CR79" s="1242"/>
      <c r="CS79" s="1242"/>
      <c r="CT79" s="1242"/>
      <c r="CU79" s="1242"/>
      <c r="CV79" s="1242">
        <v>6.6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6D17-08EA-4B5E-BAD5-CFD4144DA6D8}">
  <dimension ref="A1:DR125"/>
  <sheetViews>
    <sheetView zoomScale="75" zoomScaleNormal="75" workbookViewId="0">
      <selection sqref="A1:XFD1048576"/>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515</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9E15-2125-4581-90C1-D6E9200E35B8}">
  <dimension ref="A1:DR125"/>
  <sheetViews>
    <sheetView topLeftCell="A4" workbookViewId="0">
      <selection activeCell="BM22" sqref="BM22"/>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515</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565</v>
      </c>
      <c r="G2" s="149"/>
      <c r="H2" s="150"/>
    </row>
    <row r="3" spans="1:8" x14ac:dyDescent="0.2">
      <c r="A3" s="146" t="s">
        <v>558</v>
      </c>
      <c r="B3" s="151"/>
      <c r="C3" s="152"/>
      <c r="D3" s="153">
        <v>52312</v>
      </c>
      <c r="E3" s="154"/>
      <c r="F3" s="155">
        <v>47387</v>
      </c>
      <c r="G3" s="156"/>
      <c r="H3" s="157"/>
    </row>
    <row r="4" spans="1:8" x14ac:dyDescent="0.2">
      <c r="A4" s="158"/>
      <c r="B4" s="159"/>
      <c r="C4" s="160"/>
      <c r="D4" s="161">
        <v>38960</v>
      </c>
      <c r="E4" s="162"/>
      <c r="F4" s="163">
        <v>24928</v>
      </c>
      <c r="G4" s="164"/>
      <c r="H4" s="165"/>
    </row>
    <row r="5" spans="1:8" x14ac:dyDescent="0.2">
      <c r="A5" s="146" t="s">
        <v>560</v>
      </c>
      <c r="B5" s="151"/>
      <c r="C5" s="152"/>
      <c r="D5" s="153">
        <v>79183</v>
      </c>
      <c r="E5" s="154"/>
      <c r="F5" s="155">
        <v>51264</v>
      </c>
      <c r="G5" s="156"/>
      <c r="H5" s="157"/>
    </row>
    <row r="6" spans="1:8" x14ac:dyDescent="0.2">
      <c r="A6" s="158"/>
      <c r="B6" s="159"/>
      <c r="C6" s="160"/>
      <c r="D6" s="161">
        <v>53129</v>
      </c>
      <c r="E6" s="162"/>
      <c r="F6" s="163">
        <v>26040</v>
      </c>
      <c r="G6" s="164"/>
      <c r="H6" s="165"/>
    </row>
    <row r="7" spans="1:8" x14ac:dyDescent="0.2">
      <c r="A7" s="146" t="s">
        <v>561</v>
      </c>
      <c r="B7" s="151"/>
      <c r="C7" s="152"/>
      <c r="D7" s="153">
        <v>116413</v>
      </c>
      <c r="E7" s="154"/>
      <c r="F7" s="155">
        <v>52068</v>
      </c>
      <c r="G7" s="156"/>
      <c r="H7" s="157"/>
    </row>
    <row r="8" spans="1:8" x14ac:dyDescent="0.2">
      <c r="A8" s="158"/>
      <c r="B8" s="159"/>
      <c r="C8" s="160"/>
      <c r="D8" s="161">
        <v>90325</v>
      </c>
      <c r="E8" s="162"/>
      <c r="F8" s="163">
        <v>26936</v>
      </c>
      <c r="G8" s="164"/>
      <c r="H8" s="165"/>
    </row>
    <row r="9" spans="1:8" x14ac:dyDescent="0.2">
      <c r="A9" s="146" t="s">
        <v>562</v>
      </c>
      <c r="B9" s="151"/>
      <c r="C9" s="152"/>
      <c r="D9" s="153">
        <v>115681</v>
      </c>
      <c r="E9" s="154"/>
      <c r="F9" s="155">
        <v>47161</v>
      </c>
      <c r="G9" s="156"/>
      <c r="H9" s="157"/>
    </row>
    <row r="10" spans="1:8" x14ac:dyDescent="0.2">
      <c r="A10" s="158"/>
      <c r="B10" s="159"/>
      <c r="C10" s="160"/>
      <c r="D10" s="161">
        <v>90964</v>
      </c>
      <c r="E10" s="162"/>
      <c r="F10" s="163">
        <v>24595</v>
      </c>
      <c r="G10" s="164"/>
      <c r="H10" s="165"/>
    </row>
    <row r="11" spans="1:8" x14ac:dyDescent="0.2">
      <c r="A11" s="146" t="s">
        <v>563</v>
      </c>
      <c r="B11" s="151"/>
      <c r="C11" s="152"/>
      <c r="D11" s="153">
        <v>67737</v>
      </c>
      <c r="E11" s="154"/>
      <c r="F11" s="155">
        <v>43423</v>
      </c>
      <c r="G11" s="156"/>
      <c r="H11" s="157"/>
    </row>
    <row r="12" spans="1:8" x14ac:dyDescent="0.2">
      <c r="A12" s="158"/>
      <c r="B12" s="159"/>
      <c r="C12" s="166"/>
      <c r="D12" s="161">
        <v>51616</v>
      </c>
      <c r="E12" s="162"/>
      <c r="F12" s="163">
        <v>22207</v>
      </c>
      <c r="G12" s="164"/>
      <c r="H12" s="165"/>
    </row>
    <row r="13" spans="1:8" x14ac:dyDescent="0.2">
      <c r="A13" s="146"/>
      <c r="B13" s="151"/>
      <c r="C13" s="152"/>
      <c r="D13" s="153">
        <v>86265</v>
      </c>
      <c r="E13" s="154"/>
      <c r="F13" s="155">
        <v>48261</v>
      </c>
      <c r="G13" s="167"/>
      <c r="H13" s="157"/>
    </row>
    <row r="14" spans="1:8" x14ac:dyDescent="0.2">
      <c r="A14" s="158"/>
      <c r="B14" s="159"/>
      <c r="C14" s="160"/>
      <c r="D14" s="161">
        <v>64999</v>
      </c>
      <c r="E14" s="162"/>
      <c r="F14" s="163">
        <v>24941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0.39</v>
      </c>
      <c r="C19" s="168">
        <f>ROUND(VALUE(SUBSTITUTE(実質収支比率等に係る経年分析!G$48,"▲","-")),2)</f>
        <v>0.35</v>
      </c>
      <c r="D19" s="168">
        <f>ROUND(VALUE(SUBSTITUTE(実質収支比率等に係る経年分析!H$48,"▲","-")),2)</f>
        <v>0.55000000000000004</v>
      </c>
      <c r="E19" s="168">
        <f>ROUND(VALUE(SUBSTITUTE(実質収支比率等に係る経年分析!I$48,"▲","-")),2)</f>
        <v>6.2</v>
      </c>
      <c r="F19" s="168">
        <f>ROUND(VALUE(SUBSTITUTE(実質収支比率等に係る経年分析!J$48,"▲","-")),2)</f>
        <v>7.96</v>
      </c>
    </row>
    <row r="20" spans="1:11" x14ac:dyDescent="0.2">
      <c r="A20" s="168" t="s">
        <v>57</v>
      </c>
      <c r="B20" s="168">
        <f>ROUND(VALUE(SUBSTITUTE(実質収支比率等に係る経年分析!F$47,"▲","-")),2)</f>
        <v>35.07</v>
      </c>
      <c r="C20" s="168">
        <f>ROUND(VALUE(SUBSTITUTE(実質収支比率等に係る経年分析!G$47,"▲","-")),2)</f>
        <v>29.34</v>
      </c>
      <c r="D20" s="168">
        <f>ROUND(VALUE(SUBSTITUTE(実質収支比率等に係る経年分析!H$47,"▲","-")),2)</f>
        <v>24.27</v>
      </c>
      <c r="E20" s="168">
        <f>ROUND(VALUE(SUBSTITUTE(実質収支比率等に係る経年分析!I$47,"▲","-")),2)</f>
        <v>23.67</v>
      </c>
      <c r="F20" s="168">
        <f>ROUND(VALUE(SUBSTITUTE(実質収支比率等に係る経年分析!J$47,"▲","-")),2)</f>
        <v>27.57</v>
      </c>
    </row>
    <row r="21" spans="1:11" x14ac:dyDescent="0.2">
      <c r="A21" s="168" t="s">
        <v>58</v>
      </c>
      <c r="B21" s="168">
        <f>IF(ISNUMBER(VALUE(SUBSTITUTE(実質収支比率等に係る経年分析!F$49,"▲","-"))),ROUND(VALUE(SUBSTITUTE(実質収支比率等に係る経年分析!F$49,"▲","-")),2),NA())</f>
        <v>-2.73</v>
      </c>
      <c r="C21" s="168">
        <f>IF(ISNUMBER(VALUE(SUBSTITUTE(実質収支比率等に係る経年分析!G$49,"▲","-"))),ROUND(VALUE(SUBSTITUTE(実質収支比率等に係る経年分析!G$49,"▲","-")),2),NA())</f>
        <v>-5.91</v>
      </c>
      <c r="D21" s="168">
        <f>IF(ISNUMBER(VALUE(SUBSTITUTE(実質収支比率等に係る経年分析!H$49,"▲","-"))),ROUND(VALUE(SUBSTITUTE(実質収支比率等に係る経年分析!H$49,"▲","-")),2),NA())</f>
        <v>-3.72</v>
      </c>
      <c r="E21" s="168">
        <f>IF(ISNUMBER(VALUE(SUBSTITUTE(実質収支比率等に係る経年分析!I$49,"▲","-"))),ROUND(VALUE(SUBSTITUTE(実質収支比率等に係る経年分析!I$49,"▲","-")),2),NA())</f>
        <v>5.92</v>
      </c>
      <c r="F21" s="168">
        <f>IF(ISNUMBER(VALUE(SUBSTITUTE(実質収支比率等に係る経年分析!J$49,"▲","-"))),ROUND(VALUE(SUBSTITUTE(実質収支比率等に係る経年分析!J$49,"▲","-")),2),NA())</f>
        <v>4.8499999999999996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土地取得特別会計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国民健康保険事業特別会計事業勘定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1.25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2">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0.14000000000000001</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7.91</v>
      </c>
    </row>
    <row r="36" spans="1:16" x14ac:dyDescent="0.2">
      <c r="A36" s="169" t="str">
        <f>IF(連結実質赤字比率に係る赤字・黒字の構成分析!C$34="",NA(),連結実質赤字比率に係る赤字・黒字の構成分析!C$34)</f>
        <v>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29.52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32.229999999999997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31.29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31.29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29.77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1379</v>
      </c>
      <c r="E42" s="170"/>
      <c r="F42" s="170"/>
      <c r="G42" s="170">
        <f>'実質公債費比率（分子）の構造'!L$52</f>
        <v>1379</v>
      </c>
      <c r="H42" s="170"/>
      <c r="I42" s="170"/>
      <c r="J42" s="170">
        <f>'実質公債費比率（分子）の構造'!M$52</f>
        <v>1375</v>
      </c>
      <c r="K42" s="170"/>
      <c r="L42" s="170"/>
      <c r="M42" s="170">
        <f>'実質公債費比率（分子）の構造'!N$52</f>
        <v>1280</v>
      </c>
      <c r="N42" s="170"/>
      <c r="O42" s="170"/>
      <c r="P42" s="170">
        <f>'実質公債費比率（分子）の構造'!O$52</f>
        <v>1289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124</v>
      </c>
      <c r="C45" s="170"/>
      <c r="D45" s="170"/>
      <c r="E45" s="170">
        <f>'実質公債費比率（分子）の構造'!L$49</f>
        <v>132</v>
      </c>
      <c r="F45" s="170"/>
      <c r="G45" s="170"/>
      <c r="H45" s="170">
        <f>'実質公債費比率（分子）の構造'!M$49</f>
        <v>123</v>
      </c>
      <c r="I45" s="170"/>
      <c r="J45" s="170"/>
      <c r="K45" s="170">
        <f>'実質公債費比率（分子）の構造'!N$49</f>
        <v>45</v>
      </c>
      <c r="L45" s="170"/>
      <c r="M45" s="170"/>
      <c r="N45" s="170">
        <f>'実質公債費比率（分子）の構造'!O$49</f>
        <v>47</v>
      </c>
      <c r="O45" s="170"/>
      <c r="P45" s="170"/>
    </row>
    <row r="46" spans="1:16" x14ac:dyDescent="0.2">
      <c r="A46" s="170" t="s">
        <v>69</v>
      </c>
      <c r="B46" s="170">
        <f>'実質公債費比率（分子）の構造'!K$48</f>
        <v>294</v>
      </c>
      <c r="C46" s="170"/>
      <c r="D46" s="170"/>
      <c r="E46" s="170">
        <f>'実質公債費比率（分子）の構造'!L$48</f>
        <v>271</v>
      </c>
      <c r="F46" s="170"/>
      <c r="G46" s="170"/>
      <c r="H46" s="170">
        <f>'実質公債費比率（分子）の構造'!M$48</f>
        <v>251</v>
      </c>
      <c r="I46" s="170"/>
      <c r="J46" s="170"/>
      <c r="K46" s="170">
        <f>'実質公債費比率（分子）の構造'!N$48</f>
        <v>247</v>
      </c>
      <c r="L46" s="170"/>
      <c r="M46" s="170"/>
      <c r="N46" s="170">
        <f>'実質公債費比率（分子）の構造'!O$48</f>
        <v>221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1471</v>
      </c>
      <c r="C49" s="170"/>
      <c r="D49" s="170"/>
      <c r="E49" s="170">
        <f>'実質公債費比率（分子）の構造'!L$45</f>
        <v>1520</v>
      </c>
      <c r="F49" s="170"/>
      <c r="G49" s="170"/>
      <c r="H49" s="170">
        <f>'実質公債費比率（分子）の構造'!M$45</f>
        <v>1564</v>
      </c>
      <c r="I49" s="170"/>
      <c r="J49" s="170"/>
      <c r="K49" s="170">
        <f>'実質公債費比率（分子）の構造'!N$45</f>
        <v>1508</v>
      </c>
      <c r="L49" s="170"/>
      <c r="M49" s="170"/>
      <c r="N49" s="170">
        <f>'実質公債費比率（分子）の構造'!O$45</f>
        <v>1511</v>
      </c>
      <c r="O49" s="170"/>
      <c r="P49" s="170"/>
    </row>
    <row r="50" spans="1:16" x14ac:dyDescent="0.2">
      <c r="A50" s="170" t="s">
        <v>73</v>
      </c>
      <c r="B50" s="170" t="e">
        <f>NA()</f>
        <v>#N/A</v>
      </c>
      <c r="C50" s="170">
        <f>IF(ISNUMBER('実質公債費比率（分子）の構造'!K$53),'実質公債費比率（分子）の構造'!K$53,NA())</f>
        <v>510</v>
      </c>
      <c r="D50" s="170" t="e">
        <f>NA()</f>
        <v>#N/A</v>
      </c>
      <c r="E50" s="170" t="e">
        <f>NA()</f>
        <v>#N/A</v>
      </c>
      <c r="F50" s="170">
        <f>IF(ISNUMBER('実質公債費比率（分子）の構造'!L$53),'実質公債費比率（分子）の構造'!L$53,NA())</f>
        <v>544</v>
      </c>
      <c r="G50" s="170" t="e">
        <f>NA()</f>
        <v>#N/A</v>
      </c>
      <c r="H50" s="170" t="e">
        <f>NA()</f>
        <v>#N/A</v>
      </c>
      <c r="I50" s="170">
        <f>IF(ISNUMBER('実質公債費比率（分子）の構造'!M$53),'実質公債費比率（分子）の構造'!M$53,NA())</f>
        <v>563</v>
      </c>
      <c r="J50" s="170" t="e">
        <f>NA()</f>
        <v>#N/A</v>
      </c>
      <c r="K50" s="170" t="e">
        <f>NA()</f>
        <v>#N/A</v>
      </c>
      <c r="L50" s="170">
        <f>IF(ISNUMBER('実質公債費比率（分子）の構造'!N$53),'実質公債費比率（分子）の構造'!N$53,NA())</f>
        <v>520</v>
      </c>
      <c r="M50" s="170" t="e">
        <f>NA()</f>
        <v>#N/A</v>
      </c>
      <c r="N50" s="170" t="e">
        <f>NA()</f>
        <v>#N/A</v>
      </c>
      <c r="O50" s="170">
        <f>IF(ISNUMBER('実質公債費比率（分子）の構造'!O$53),'実質公債費比率（分子）の構造'!O$53,NA())</f>
        <v>490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12834</v>
      </c>
      <c r="E56" s="169"/>
      <c r="F56" s="169"/>
      <c r="G56" s="169">
        <f>'将来負担比率（分子）の構造'!J$52</f>
        <v>14183</v>
      </c>
      <c r="H56" s="169"/>
      <c r="I56" s="169"/>
      <c r="J56" s="169">
        <f>'将来負担比率（分子）の構造'!K$52</f>
        <v>13447</v>
      </c>
      <c r="K56" s="169"/>
      <c r="L56" s="169"/>
      <c r="M56" s="169">
        <f>'将来負担比率（分子）の構造'!L$52</f>
        <v>12900</v>
      </c>
      <c r="N56" s="169"/>
      <c r="O56" s="169"/>
      <c r="P56" s="169">
        <f>'将来負担比率（分子）の構造'!M$52</f>
        <v>12290</v>
      </c>
    </row>
    <row r="57" spans="1:16" x14ac:dyDescent="0.2">
      <c r="A57" s="169" t="s">
        <v>44</v>
      </c>
      <c r="B57" s="169"/>
      <c r="C57" s="169"/>
      <c r="D57" s="169">
        <f>'将来負担比率（分子）の構造'!I$51</f>
        <v>856</v>
      </c>
      <c r="E57" s="169"/>
      <c r="F57" s="169"/>
      <c r="G57" s="169">
        <f>'将来負担比率（分子）の構造'!J$51</f>
        <v>807</v>
      </c>
      <c r="H57" s="169"/>
      <c r="I57" s="169"/>
      <c r="J57" s="169">
        <f>'将来負担比率（分子）の構造'!K$51</f>
        <v>733</v>
      </c>
      <c r="K57" s="169"/>
      <c r="L57" s="169"/>
      <c r="M57" s="169">
        <f>'将来負担比率（分子）の構造'!L$51</f>
        <v>727</v>
      </c>
      <c r="N57" s="169"/>
      <c r="O57" s="169"/>
      <c r="P57" s="169">
        <f>'将来負担比率（分子）の構造'!M$51</f>
        <v>788</v>
      </c>
    </row>
    <row r="58" spans="1:16" x14ac:dyDescent="0.2">
      <c r="A58" s="169" t="s">
        <v>43</v>
      </c>
      <c r="B58" s="169"/>
      <c r="C58" s="169"/>
      <c r="D58" s="169">
        <f>'将来負担比率（分子）の構造'!I$50</f>
        <v>4445</v>
      </c>
      <c r="E58" s="169"/>
      <c r="F58" s="169"/>
      <c r="G58" s="169">
        <f>'将来負担比率（分子）の構造'!J$50</f>
        <v>4248</v>
      </c>
      <c r="H58" s="169"/>
      <c r="I58" s="169"/>
      <c r="J58" s="169">
        <f>'将来負担比率（分子）の構造'!K$50</f>
        <v>4169</v>
      </c>
      <c r="K58" s="169"/>
      <c r="L58" s="169"/>
      <c r="M58" s="169">
        <f>'将来負担比率（分子）の構造'!L$50</f>
        <v>4414</v>
      </c>
      <c r="N58" s="169"/>
      <c r="O58" s="169"/>
      <c r="P58" s="169">
        <f>'将来負担比率（分子）の構造'!M$50</f>
        <v>4855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17</v>
      </c>
      <c r="C61" s="169"/>
      <c r="D61" s="169"/>
      <c r="E61" s="169">
        <f>'将来負担比率（分子）の構造'!J$46</f>
        <v>13</v>
      </c>
      <c r="F61" s="169"/>
      <c r="G61" s="169"/>
      <c r="H61" s="169">
        <f>'将来負担比率（分子）の構造'!K$46</f>
        <v>9</v>
      </c>
      <c r="I61" s="169"/>
      <c r="J61" s="169"/>
      <c r="K61" s="169">
        <f>'将来負担比率（分子）の構造'!L$46</f>
        <v>6</v>
      </c>
      <c r="L61" s="169"/>
      <c r="M61" s="169"/>
      <c r="N61" s="169">
        <f>'将来負担比率（分子）の構造'!M$46</f>
        <v>3</v>
      </c>
      <c r="O61" s="169"/>
      <c r="P61" s="169"/>
    </row>
    <row r="62" spans="1:16" x14ac:dyDescent="0.2">
      <c r="A62" s="169" t="s">
        <v>37</v>
      </c>
      <c r="B62" s="169">
        <f>'将来負担比率（分子）の構造'!I$45</f>
        <v>1927</v>
      </c>
      <c r="C62" s="169"/>
      <c r="D62" s="169"/>
      <c r="E62" s="169">
        <f>'将来負担比率（分子）の構造'!J$45</f>
        <v>1669</v>
      </c>
      <c r="F62" s="169"/>
      <c r="G62" s="169"/>
      <c r="H62" s="169">
        <f>'将来負担比率（分子）の構造'!K$45</f>
        <v>1542</v>
      </c>
      <c r="I62" s="169"/>
      <c r="J62" s="169"/>
      <c r="K62" s="169">
        <f>'将来負担比率（分子）の構造'!L$45</f>
        <v>1528</v>
      </c>
      <c r="L62" s="169"/>
      <c r="M62" s="169"/>
      <c r="N62" s="169">
        <f>'将来負担比率（分子）の構造'!M$45</f>
        <v>1489</v>
      </c>
      <c r="O62" s="169"/>
      <c r="P62" s="169"/>
    </row>
    <row r="63" spans="1:16" x14ac:dyDescent="0.2">
      <c r="A63" s="169" t="s">
        <v>36</v>
      </c>
      <c r="B63" s="169">
        <f>'将来負担比率（分子）の構造'!I$44</f>
        <v>951</v>
      </c>
      <c r="C63" s="169"/>
      <c r="D63" s="169"/>
      <c r="E63" s="169">
        <f>'将来負担比率（分子）の構造'!J$44</f>
        <v>830</v>
      </c>
      <c r="F63" s="169"/>
      <c r="G63" s="169"/>
      <c r="H63" s="169">
        <f>'将来負担比率（分子）の構造'!K$44</f>
        <v>708</v>
      </c>
      <c r="I63" s="169"/>
      <c r="J63" s="169"/>
      <c r="K63" s="169">
        <f>'将来負担比率（分子）の構造'!L$44</f>
        <v>652</v>
      </c>
      <c r="L63" s="169"/>
      <c r="M63" s="169"/>
      <c r="N63" s="169">
        <f>'将来負担比率（分子）の構造'!M$44</f>
        <v>625</v>
      </c>
      <c r="O63" s="169"/>
      <c r="P63" s="169"/>
    </row>
    <row r="64" spans="1:16" x14ac:dyDescent="0.2">
      <c r="A64" s="169" t="s">
        <v>35</v>
      </c>
      <c r="B64" s="169">
        <f>'将来負担比率（分子）の構造'!I$43</f>
        <v>1886</v>
      </c>
      <c r="C64" s="169"/>
      <c r="D64" s="169"/>
      <c r="E64" s="169">
        <f>'将来負担比率（分子）の構造'!J$43</f>
        <v>1803</v>
      </c>
      <c r="F64" s="169"/>
      <c r="G64" s="169"/>
      <c r="H64" s="169">
        <f>'将来負担比率（分子）の構造'!K$43</f>
        <v>1758</v>
      </c>
      <c r="I64" s="169"/>
      <c r="J64" s="169"/>
      <c r="K64" s="169">
        <f>'将来負担比率（分子）の構造'!L$43</f>
        <v>1684</v>
      </c>
      <c r="L64" s="169"/>
      <c r="M64" s="169"/>
      <c r="N64" s="169">
        <f>'将来負担比率（分子）の構造'!M$43</f>
        <v>1563</v>
      </c>
      <c r="O64" s="169"/>
      <c r="P64" s="169"/>
    </row>
    <row r="65" spans="1:16" x14ac:dyDescent="0.2">
      <c r="A65" s="169" t="s">
        <v>34</v>
      </c>
      <c r="B65" s="169">
        <f>'将来負担比率（分子）の構造'!I$42</f>
        <v>625</v>
      </c>
      <c r="C65" s="169"/>
      <c r="D65" s="169"/>
      <c r="E65" s="169">
        <f>'将来負担比率（分子）の構造'!J$42</f>
        <v>1095</v>
      </c>
      <c r="F65" s="169"/>
      <c r="G65" s="169"/>
      <c r="H65" s="169">
        <f>'将来負担比率（分子）の構造'!K$42</f>
        <v>796</v>
      </c>
      <c r="I65" s="169"/>
      <c r="J65" s="169"/>
      <c r="K65" s="169">
        <f>'将来負担比率（分子）の構造'!L$42</f>
        <v>444</v>
      </c>
      <c r="L65" s="169"/>
      <c r="M65" s="169"/>
      <c r="N65" s="169">
        <f>'将来負担比率（分子）の構造'!M$42</f>
        <v>399</v>
      </c>
      <c r="O65" s="169"/>
      <c r="P65" s="169"/>
    </row>
    <row r="66" spans="1:16" x14ac:dyDescent="0.2">
      <c r="A66" s="169" t="s">
        <v>33</v>
      </c>
      <c r="B66" s="169">
        <f>'将来負担比率（分子）の構造'!I$41</f>
        <v>15656</v>
      </c>
      <c r="C66" s="169"/>
      <c r="D66" s="169"/>
      <c r="E66" s="169">
        <f>'将来負担比率（分子）の構造'!J$41</f>
        <v>15651</v>
      </c>
      <c r="F66" s="169"/>
      <c r="G66" s="169"/>
      <c r="H66" s="169">
        <f>'将来負担比率（分子）の構造'!K$41</f>
        <v>16321</v>
      </c>
      <c r="I66" s="169"/>
      <c r="J66" s="169"/>
      <c r="K66" s="169">
        <f>'将来負担比率（分子）の構造'!L$41</f>
        <v>16727</v>
      </c>
      <c r="L66" s="169"/>
      <c r="M66" s="169"/>
      <c r="N66" s="169">
        <f>'将来負担比率（分子）の構造'!M$41</f>
        <v>16171</v>
      </c>
      <c r="O66" s="169"/>
      <c r="P66" s="169"/>
    </row>
    <row r="67" spans="1:16" x14ac:dyDescent="0.2">
      <c r="A67" s="169" t="s">
        <v>77</v>
      </c>
      <c r="B67" s="169" t="e">
        <f>NA()</f>
        <v>#N/A</v>
      </c>
      <c r="C67" s="169">
        <f>IF(ISNUMBER('将来負担比率（分子）の構造'!I$53), IF('将来負担比率（分子）の構造'!I$53 &lt; 0, 0, '将来負担比率（分子）の構造'!I$53), NA())</f>
        <v>2926</v>
      </c>
      <c r="D67" s="169" t="e">
        <f>NA()</f>
        <v>#N/A</v>
      </c>
      <c r="E67" s="169" t="e">
        <f>NA()</f>
        <v>#N/A</v>
      </c>
      <c r="F67" s="169">
        <f>IF(ISNUMBER('将来負担比率（分子）の構造'!J$53), IF('将来負担比率（分子）の構造'!J$53 &lt; 0, 0, '将来負担比率（分子）の構造'!J$53), NA())</f>
        <v>1823</v>
      </c>
      <c r="G67" s="169" t="e">
        <f>NA()</f>
        <v>#N/A</v>
      </c>
      <c r="H67" s="169" t="e">
        <f>NA()</f>
        <v>#N/A</v>
      </c>
      <c r="I67" s="169">
        <f>IF(ISNUMBER('将来負担比率（分子）の構造'!K$53), IF('将来負担比率（分子）の構造'!K$53 &lt; 0, 0, '将来負担比率（分子）の構造'!K$53), NA())</f>
        <v>2784</v>
      </c>
      <c r="J67" s="169" t="e">
        <f>NA()</f>
        <v>#N/A</v>
      </c>
      <c r="K67" s="169" t="e">
        <f>NA()</f>
        <v>#N/A</v>
      </c>
      <c r="L67" s="169">
        <f>IF(ISNUMBER('将来負担比率（分子）の構造'!L$53), IF('将来負担比率（分子）の構造'!L$53 &lt; 0, 0, '将来負担比率（分子）の構造'!L$53), NA())</f>
        <v>3001</v>
      </c>
      <c r="M67" s="169" t="e">
        <f>NA()</f>
        <v>#N/A</v>
      </c>
      <c r="N67" s="169" t="e">
        <f>NA()</f>
        <v>#N/A</v>
      </c>
      <c r="O67" s="169">
        <f>IF(ISNUMBER('将来負担比率（分子）の構造'!M$53), IF('将来負担比率（分子）の構造'!M$53 &lt; 0, 0, '将来負担比率（分子）の構造'!M$53), NA())</f>
        <v>2318</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1780</v>
      </c>
      <c r="C72" s="173">
        <f>基金残高に係る経年分析!G55</f>
        <v>1799</v>
      </c>
      <c r="D72" s="173">
        <f>基金残高に係る経年分析!H55</f>
        <v>2040</v>
      </c>
    </row>
    <row r="73" spans="1:16" x14ac:dyDescent="0.2">
      <c r="A73" s="172" t="s">
        <v>80</v>
      </c>
      <c r="B73" s="173">
        <f>基金残高に係る経年分析!F56</f>
        <v>252</v>
      </c>
      <c r="C73" s="173">
        <f>基金残高に係る経年分析!G56</f>
        <v>253</v>
      </c>
      <c r="D73" s="173">
        <f>基金残高に係る経年分析!H56</f>
        <v>253</v>
      </c>
    </row>
    <row r="74" spans="1:16" x14ac:dyDescent="0.2">
      <c r="A74" s="172" t="s">
        <v>81</v>
      </c>
      <c r="B74" s="173">
        <f>基金残高に係る経年分析!F57</f>
        <v>2564</v>
      </c>
      <c r="C74" s="173">
        <f>基金残高に係る経年分析!G57</f>
        <v>2656</v>
      </c>
      <c r="D74" s="173">
        <f>基金残高に係る経年分析!H57</f>
        <v>2837</v>
      </c>
    </row>
  </sheetData>
  <sheetProtection algorithmName="SHA-512" hashValue="24Q3RYrA9BKdMmc9wEOX8VhCBkTUfR0jOf+5T8GoByqWrPGjcXiC6IkYyLi3Qho+ayyxaW2RGO3tGDVusG5DCw==" saltValue="crQrGd2detfBszC5GSoP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湊　健</cp:lastModifiedBy>
  <cp:lastPrinted>2024-09-09T08:00:05Z</cp:lastPrinted>
  <dcterms:created xsi:type="dcterms:W3CDTF">2024-02-05T02:36:47Z</dcterms:created>
  <dcterms:modified xsi:type="dcterms:W3CDTF">2024-09-09T08:03:13Z</dcterms:modified>
  <cp:category/>
</cp:coreProperties>
</file>