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120" yWindow="-120" windowWidth="29040" windowHeight="15720"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<sst xmlns="http://schemas.openxmlformats.org/spreadsheetml/2006/main" count="1131" uniqueCount="612">
  <si>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</si>
  <si>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</si>
  <si>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</si>
  <si>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</si>
  <si>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</si>
  <si>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</si>
  <si>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</si>
  <si>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</si>
  <si>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</si>
  <si>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</si>
  <si>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</si>
  <si>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</si>
  <si>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</si>
  <si>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</si>
  <si>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</si>
  <si>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</si>
  <si>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</si>
  <si>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</si>
  <si>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</si>
  <si>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</si>
  <si>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</si>
  <si>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</si>
  <si>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</si>
  <si>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</si>
  <si>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</si>
  <si>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</si>
  <si>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</si>
  <si>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</si>
  <si>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</si>
  <si>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</si>
  <si>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</si>
  <si>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</si>
  <si>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</si>
  <si>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</si>
  <si>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</si>
  <si>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</si>
  <si>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</si>
  <si>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</si>
  <si>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</si>
  <si>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</si>
  <si>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</si>
  <si>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</si>
  <si>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</si>
  <si>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</si>
  <si>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</si>
  <si>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</si>
  <si>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</si>
  <si>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</si>
  <si>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</si>
  <si>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</si>
  <si>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</si>
  <si>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</si>
  <si>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</si>
  <si>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</si>
  <si>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</si>
  <si>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</si>
  <si>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</si>
  <si>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</si>
  <si>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</si>
  <si>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</si>
  <si>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</si>
  <si>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</si>
  <si>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</si>
  <si>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</si>
  <si>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</si>
  <si>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</si>
  <si>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</si>
  <si>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</si>
  <si>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</si>
  <si>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</si>
  <si>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</si>
  <si>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</si>
  <si>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</si>
  <si>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</si>
  <si>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</si>
  <si>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</si>
  <si>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</si>
  <si>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</si>
  <si>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</si>
  <si>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</si>
  <si>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</si>
  <si>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</si>
  <si>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</si>
  <si>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</si>
  <si>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</si>
  <si>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</si>
  <si>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</si>
  <si>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</si>
  <si>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</si>
  <si>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</si>
  <si>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</si>
  <si>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</si>
  <si>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</si>
  <si>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</si>
  <si>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</si>
  <si>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</si>
  <si>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</si>
  <si>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</si>
  <si>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</si>
  <si>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</si>
  <si>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</si>
  <si>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</si>
  <si>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</si>
  <si>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</si>
  <si>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</si>
  <si>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</si>
  <si>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</si>
  <si>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</si>
  <si>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</si>
  <si>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</si>
  <si>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</si>
  <si>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</si>
  <si>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</si>
  <si>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</si>
  <si>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</si>
  <si>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</si>
  <si>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</si>
  <si>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</si>
  <si>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</si>
  <si>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</si>
  <si>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</si>
  <si>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</si>
  <si>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</si>
  <si>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</si>
  <si>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</si>
  <si>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</si>
  <si>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</si>
  <si>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</si>
  <si>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</si>
  <si>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</si>
  <si>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</si>
  <si>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</si>
  <si>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</si>
  <si>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</si>
  <si>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</si>
  <si>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</si>
  <si>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</si>
  <si>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</si>
  <si>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</si>
  <si>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</si>
  <si>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</si>
  <si>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</si>
  <si>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</si>
  <si>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</si>
  <si>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</si>
  <si>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</si>
  <si>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</si>
  <si>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</si>
  <si>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</si>
  <si>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</si>
  <si>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</si>
  <si>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</si>
  <si>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</si>
  <si>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</si>
  <si>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</si>
  <si>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</si>
  <si>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</si>
  <si>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</si>
  <si>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</si>
  <si>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</si>
  <si>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</si>
  <si>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</si>
  <si>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</si>
  <si>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</si>
  <si>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</si>
  <si>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</si>
  <si>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</si>
  <si>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</si>
  <si>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</si>
  <si>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</si>
  <si>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</si>
  <si>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</si>
  <si>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</si>
  <si>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</si>
  <si>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</si>
  <si>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</si>
  <si>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</si>
  <si>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</si>
  <si>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</si>
  <si>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</si>
  <si>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</si>
  <si>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</si>
  <si>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</si>
  <si>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</si>
  <si>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</si>
  <si>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</si>
  <si>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</si>
  <si>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</si>
  <si>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</si>
  <si>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</si>
  <si>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</si>
  <si>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</si>
  <si>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</si>
  <si>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</si>
  <si>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</si>
  <si>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</si>
  <si>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</si>
  <si>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</si>
  <si>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</si>
  <si>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</si>
  <si>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</si>
  <si>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</si>
  <si>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</si>
  <si>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</si>
  <si>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</si>
  <si>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</si>
  <si>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</si>
  <si>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</si>
  <si>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</si>
  <si>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</si>
  <si>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</si>
  <si>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</si>
  <si>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</si>
  <si>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</si>
  <si>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</si>
  <si>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</si>
  <si>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</si>
  <si>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</si>
  <si>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</si>
  <si>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</si>
  <si>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</si>
  <si>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</si>
  <si>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</si>
  <si>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</si>
  <si>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</si>
  <si>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</si>
  <si>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</si>
  <si>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</si>
  <si>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</si>
  <si>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</si>
  <si>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</si>
  <si>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</si>
  <si>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</si>
  <si>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</si>
  <si>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</si>
  <si>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</si>
  <si>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</si>
  <si>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</si>
  <si>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</si>
  <si>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</si>
  <si>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</si>
  <si>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</si>
  <si>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</si>
  <si>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</si>
  <si>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</si>
  <si>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</si>
  <si>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</si>
  <si>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</si>
  <si>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</si>
  <si>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</si>
  <si>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</si>
  <si>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</si>
  <si>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</si>
  <si>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</si>
  <si>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</si>
  <si>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</si>
  <si>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</si>
  <si>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</si>
  <si>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</si>
  <si>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</si>
  <si>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</si>
  <si>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</si>
  <si>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</si>
  <si>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</si>
  <si>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</si>
  <si>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</si>
  <si>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</si>
  <si>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</si>
  <si>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</si>
  <si>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</si>
  <si>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</si>
  <si>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</si>
  <si>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</si>
  <si>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</si>
  <si>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</si>
  <si>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</si>
  <si>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</si>
  <si>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</si>
  <si>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</si>
  <si>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</si>
  <si>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</si>
  <si>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</si>
  <si>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</si>
  <si>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</si>
  <si>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</si>
  <si>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</si>
  <si>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</si>
  <si>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</si>
  <si>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</si>
  <si>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</si>
  <si>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</si>
  <si>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</si>
  <si>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</si>
  <si>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</si>
  <si>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</si>
  <si>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</si>
  <si>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</si>
  <si>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</si>
  <si>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</si>
  <si>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</si>
  <si>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</si>
  <si>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</si>
  <si>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</si>
  <si>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</si>
  <si>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</si>
  <si>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</si>
  <si>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</si>
  <si>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</si>
  <si>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</si>
  <si>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</si>
  <si>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</si>
  <si>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</si>
  <si>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</si>
  <si>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</si>
  <si>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</si>
  <si>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</si>
  <si>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</si>
  <si>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</si>
  <si>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</si>
  <si>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</si>
  <si>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</si>
  <si>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</si>
  <si>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</si>
  <si>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</si>
  <si>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</si>
  <si>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</si>
  <si>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</si>
  <si>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</si>
  <si>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</si>
  <si>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</si>
  <si>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</si>
  <si>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</si>
  <si>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</si>
  <si>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</si>
  <si>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</si>
  <si>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</si>
  <si>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</si>
  <si>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</si>
  <si>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</si>
  <si>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</si>
  <si>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</si>
  <si>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</si>
  <si>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</si>
  <si>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</si>
  <si>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</si>
  <si>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</si>
  <si>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</si>
  <si>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</si>
  <si>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</si>
  <si>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</si>
  <si>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</si>
  <si>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</si>
  <si>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</si>
  <si>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</si>
  <si>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</si>
  <si>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</si>
  <si>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</si>
  <si>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</si>
  <si>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</si>
  <si>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</si>
  <si>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</si>
  <si>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</si>
  <si>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</si>
  <si>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</si>
  <si>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</si>
  <si>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</si>
  <si>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</si>
  <si>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</si>
  <si>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</si>
  <si>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</si>
  <si>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</si>
  <si>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</si>
  <si>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</si>
  <si>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</si>
  <si>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</si>
  <si>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</si>
  <si>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</si>
  <si>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</si>
  <si>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</si>
  <si>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</si>
  <si>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</si>
  <si>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</si>
  <si>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</si>
  <si>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</si>
  <si>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</si>
  <si>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</si>
  <si>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</si>
  <si>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</si>
  <si>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</si>
  <si>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</si>
  <si>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</si>
  <si>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</si>
  <si>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</si>
  <si>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</si>
  <si>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</si>
  <si>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</si>
  <si>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</si>
  <si>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</si>
  <si>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</si>
  <si>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</si>
  <si>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</si>
  <si>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</si>
  <si>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</si>
  <si>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</si>
  <si>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</si>
  <si>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</si>
  <si>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</si>
  <si>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</si>
  <si>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</si>
  <si>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</si>
  <si>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</si>
  <si>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</si>
  <si>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</si>
  <si>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</si>
  <si>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</si>
  <si>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</si>
  <si>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</si>
  <si>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</si>
  <si>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</si>
  <si>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</si>
  <si>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</si>
  <si>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</si>
  <si>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</si>
  <si>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</si>
  <si>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</si>
  <si>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</si>
  <si>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</si>
  <si>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</si>
  <si>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</si>
  <si>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</si>
  <si>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</si>
  <si>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</si>
  <si>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</si>
  <si>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</si>
  <si>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</si>
  <si>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</si>
  <si>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</si>
  <si>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</si>
  <si>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</si>
  <si>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</si>
  <si>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</si>
  <si>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</si>
  <si>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</si>
  <si>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</si>
  <si>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</si>
  <si>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</si>
  <si>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</si>
  <si>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</si>
  <si>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</si>
  <si>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</si>
  <si>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</si>
  <si>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</si>
  <si>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</si>
  <si>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</si>
  <si>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</si>
  <si>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</si>
  <si>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</si>
  <si>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</si>
  <si>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</si>
  <si>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</si>
  <si>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</si>
  <si>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</si>
  <si>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</si>
  <si>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</si>
  <si>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</si>
  <si>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</si>
  <si>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</si>
  <si>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</si>
  <si>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</si>
  <si>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</si>
  <si>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</si>
  <si>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</si>
  <si>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</si>
  <si>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</si>
  <si>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</si>
  <si>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</si>
  <si>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</si>
  <si>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</si>
  <si>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</si>
  <si>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</si>
  <si>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</si>
  <si>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</si>
  <si>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</si>
  <si>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</si>
  <si>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</si>
  <si>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</si>
  <si>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</si>
  <si>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</si>
  <si>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</si>
  <si>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</si>
  <si>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</si>
  <si>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</si>
  <si>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</si>
  <si>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</si>
  <si>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</si>
  <si>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</si>
  <si>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</si>
  <si>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</si>
  <si>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</si>
  <si>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</si>
  <si>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</si>
  <si>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</si>
  <si>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</si>
  <si>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</si>
  <si>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</si>
  <si>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</si>
  <si>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</si>
  <si>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</si>
  <si>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</si>
  <si>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</si>
  <si>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</si>
  <si>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</si>
  <si>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</si>
  <si>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</si>
  <si>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</si>
  <si>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</si>
  <si>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</si>
  <si>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</si>
  <si>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</si>
  <si>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</si>
  <si>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</si>
  <si>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</si>
  <si>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</si>
  <si>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</si>
  <si>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</si>
  <si>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</si>
  <si>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</si>
  <si>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</si>
  <si>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</si>
  <si>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</si>
  <si>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</si>
  <si>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</si>
  <si>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</si>
  <si>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</si>
  <si>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</si>
  <si>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</si>
  <si>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</si>
  <si>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</si>
  <si>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</si>
  <si>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</si>
  <si>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</si>
  <si>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</si>
  <si>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</si>
  <si>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</si>
  <si>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</si>
  <si>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</si>
  <si>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</si>
  <si>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</si>
  <si>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</si>
  <si>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</si>
  <si>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</si>
  <si>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</si>
  <si>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</si>
  <si>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</si>
  <si>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</si>
  <si>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</si>
  <si>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</si>
  <si>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</si>
  <si>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</si>
  <si>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</si>
  <si>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</si>
  <si>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</si>
  <si>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</si>
  <si>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</si>
  <si>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2.56</t>
  </si>
  <si>
    <t>▲ 2.70</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</si>
  <si>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</si>
  <si>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</si>
  <si>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</si>
  <si>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</si>
  <si>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</si>
  <si>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</si>
  <si>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</si>
  <si>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</si>
  <si>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</si>
  <si>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</si>
  <si>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</si>
  <si>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</si>
  <si>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</si>
  <si>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</si>
  <si>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</si>
  <si>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日高広域消防事務組合</t>
    <rPh sb="0" eb="2">
      <t>ヒダカ</t>
    </rPh>
    <rPh sb="2" eb="4">
      <t>コウイキ</t>
    </rPh>
    <rPh sb="4" eb="6">
      <t>ショウボウ</t>
    </rPh>
    <rPh sb="6" eb="10">
      <t>ジムクミアイ</t>
    </rPh>
    <phoneticPr fontId="2"/>
  </si>
  <si>
    <t>御坊日高老人福祉施設事務組合</t>
    <rPh sb="0" eb="2">
      <t>ゴボウ</t>
    </rPh>
    <rPh sb="2" eb="4">
      <t>ヒダカ</t>
    </rPh>
    <rPh sb="4" eb="6">
      <t>ロウジン</t>
    </rPh>
    <rPh sb="6" eb="10">
      <t>フクシシセツ</t>
    </rPh>
    <rPh sb="10" eb="12">
      <t>ジム</t>
    </rPh>
    <rPh sb="12" eb="14">
      <t>クミアイ</t>
    </rPh>
    <phoneticPr fontId="2"/>
  </si>
  <si>
    <t>田辺市周辺衛生施設組合</t>
    <rPh sb="0" eb="3">
      <t>タナベシ</t>
    </rPh>
    <rPh sb="3" eb="5">
      <t>シュウヘン</t>
    </rPh>
    <rPh sb="5" eb="7">
      <t>エイセイ</t>
    </rPh>
    <rPh sb="7" eb="9">
      <t>シセツ</t>
    </rPh>
    <rPh sb="9" eb="11">
      <t>クミアイ</t>
    </rPh>
    <phoneticPr fontId="2"/>
  </si>
  <si>
    <t>和歌山県市町村総合事務組合</t>
    <rPh sb="0" eb="4">
      <t>ワカヤマケン</t>
    </rPh>
    <rPh sb="4" eb="7">
      <t>シチョウソン</t>
    </rPh>
    <rPh sb="7" eb="9">
      <t>ソウゴウ</t>
    </rPh>
    <rPh sb="9" eb="13">
      <t>ジムクミアイ</t>
    </rPh>
    <phoneticPr fontId="2"/>
  </si>
  <si>
    <t>田辺周辺広域市町村圏組合</t>
    <rPh sb="0" eb="2">
      <t>タナベ</t>
    </rPh>
    <rPh sb="2" eb="4">
      <t>シュウヘン</t>
    </rPh>
    <rPh sb="4" eb="6">
      <t>コウイキ</t>
    </rPh>
    <rPh sb="6" eb="10">
      <t>シチョウソンケン</t>
    </rPh>
    <rPh sb="10" eb="12">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</si>
  <si>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</si>
  <si>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</si>
  <si>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</si>
  <si>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
  </si>
  <si>
    <t>紀南環境広域施設組合</t>
    <rPh sb="0" eb="4">
      <t>キナンカンキョウ</t>
    </rPh>
    <rPh sb="4" eb="6">
      <t>コウイキ</t>
    </rPh>
    <rPh sb="6" eb="8">
      <t>シセツ</t>
    </rPh>
    <rPh sb="8" eb="10">
      <t>クミアイ</t>
    </rPh>
    <phoneticPr fontId="2"/>
  </si>
  <si>
    <t>御坊日高老人福祉施設事務組合（公営企業会計）</t>
    <rPh sb="0" eb="2">
      <t>ゴボウ</t>
    </rPh>
    <rPh sb="2" eb="4">
      <t>ヒダカ</t>
    </rPh>
    <rPh sb="4" eb="6">
      <t>ロウジン</t>
    </rPh>
    <rPh sb="6" eb="10">
      <t>フクシシセツ</t>
    </rPh>
    <rPh sb="10" eb="12">
      <t>ジム</t>
    </rPh>
    <rPh sb="12" eb="14">
      <t>クミアイ</t>
    </rPh>
    <rPh sb="15" eb="19">
      <t>コウエイキギョウ</t>
    </rPh>
    <rPh sb="19" eb="21">
      <t>カイケイ</t>
    </rPh>
    <phoneticPr fontId="2"/>
  </si>
  <si>
    <t>公立紀南病院組合（公営企業会計）</t>
    <rPh sb="0" eb="2">
      <t>コウリツ</t>
    </rPh>
    <rPh sb="2" eb="6">
      <t>キナンビョウイン</t>
    </rPh>
    <rPh sb="6" eb="8">
      <t>クミアイ</t>
    </rPh>
    <rPh sb="9" eb="13">
      <t>コウエイキギョウ</t>
    </rPh>
    <rPh sb="13" eb="15">
      <t>カイケイ</t>
    </rPh>
    <phoneticPr fontId="2"/>
  </si>
  <si>
    <t>紀南環境衛生施設事務組合</t>
    <rPh sb="0" eb="2">
      <t>キナン</t>
    </rPh>
    <rPh sb="2" eb="4">
      <t>カンキョウ</t>
    </rPh>
    <rPh sb="4" eb="6">
      <t>エイセイ</t>
    </rPh>
    <rPh sb="6" eb="8">
      <t>シセツ</t>
    </rPh>
    <rPh sb="8" eb="10">
      <t>ジム</t>
    </rPh>
    <rPh sb="10" eb="12">
      <t>クミアイ</t>
    </rPh>
    <phoneticPr fontId="2"/>
  </si>
  <si>
    <t>みなべ町開発公社</t>
    <rPh sb="3" eb="4">
      <t>チョウ</t>
    </rPh>
    <rPh sb="4" eb="8">
      <t>カイハツコウシャ</t>
    </rPh>
    <phoneticPr fontId="2"/>
  </si>
  <si>
    <t>-</t>
    <phoneticPr fontId="2"/>
  </si>
  <si>
    <t>環境保全地域活性化基金</t>
    <rPh sb="0" eb="2">
      <t>カンキョウ</t>
    </rPh>
    <rPh sb="2" eb="4">
      <t>ホゼン</t>
    </rPh>
    <rPh sb="4" eb="6">
      <t>チイキ</t>
    </rPh>
    <rPh sb="6" eb="9">
      <t>カッセイカ</t>
    </rPh>
    <rPh sb="9" eb="11">
      <t>キキン</t>
    </rPh>
    <phoneticPr fontId="5"/>
  </si>
  <si>
    <t>地域づくり基金</t>
    <rPh sb="0" eb="2">
      <t>チイキ</t>
    </rPh>
    <rPh sb="5" eb="7">
      <t>キキン</t>
    </rPh>
    <phoneticPr fontId="5"/>
  </si>
  <si>
    <t>公共施設整備基金</t>
    <rPh sb="0" eb="2">
      <t>コウキョウ</t>
    </rPh>
    <rPh sb="2" eb="4">
      <t>シセツ</t>
    </rPh>
    <rPh sb="4" eb="6">
      <t>セイビ</t>
    </rPh>
    <rPh sb="6" eb="8">
      <t>キキン</t>
    </rPh>
    <phoneticPr fontId="5"/>
  </si>
  <si>
    <t>福祉基金</t>
  </si>
  <si>
    <t>防災基金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</si>
  <si>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</si>
  <si>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</si>
  <si>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</si>
  <si>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</si>
  <si>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</si>
  <si>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平均値よりも高く、将来負担比率は低くなっている。これは、毎年の地方債の新規発行額を当該年度の償還額以内に設定し、新規発行の抑制に努めてきたこと、また公営企業会計も含め過年度発行分の償還が終了したこと等によるものである。実質公債費比率は年々下がってきてはいるが、依然類似団体平均値よりも高い傾向にあるため、地方債の発行については、今後も償還額以内に抑え、両比率の軽減に努める。</t>
    <rPh sb="8" eb="10">
      <t>ルイジ</t>
    </rPh>
    <rPh sb="10" eb="12">
      <t>ダンタイ</t>
    </rPh>
    <rPh sb="12" eb="15">
      <t>ヘイキンチ</t>
    </rPh>
    <rPh sb="18" eb="19">
      <t>タカ</t>
    </rPh>
    <rPh sb="21" eb="23">
      <t>ショウライ</t>
    </rPh>
    <rPh sb="23" eb="25">
      <t>フタン</t>
    </rPh>
    <rPh sb="25" eb="27">
      <t>ヒリツ</t>
    </rPh>
    <rPh sb="28" eb="29">
      <t>ヒク</t>
    </rPh>
    <rPh sb="86" eb="88">
      <t>コウエイ</t>
    </rPh>
    <rPh sb="88" eb="90">
      <t>キギョウ</t>
    </rPh>
    <rPh sb="90" eb="92">
      <t>カイケイ</t>
    </rPh>
    <rPh sb="93" eb="94">
      <t>フク</t>
    </rPh>
    <rPh sb="95" eb="98">
      <t>カネンド</t>
    </rPh>
    <rPh sb="98" eb="100">
      <t>ハッコウ</t>
    </rPh>
    <rPh sb="100" eb="101">
      <t>ブン</t>
    </rPh>
    <rPh sb="102" eb="104">
      <t>ショウカン</t>
    </rPh>
    <rPh sb="105" eb="107">
      <t>シュウリョウ</t>
    </rPh>
    <rPh sb="111" eb="112">
      <t>トウ</t>
    </rPh>
    <rPh sb="121" eb="123">
      <t>ジッシツ</t>
    </rPh>
    <rPh sb="123" eb="126">
      <t>コウサイヒ</t>
    </rPh>
    <rPh sb="126" eb="128">
      <t>ヒリツ</t>
    </rPh>
    <rPh sb="129" eb="131">
      <t>ネンネン</t>
    </rPh>
    <rPh sb="131" eb="132">
      <t>サ</t>
    </rPh>
    <rPh sb="142" eb="144">
      <t>イゼン</t>
    </rPh>
    <rPh sb="144" eb="146">
      <t>ルイジ</t>
    </rPh>
    <rPh sb="146" eb="148">
      <t>ダンタイ</t>
    </rPh>
    <rPh sb="148" eb="151">
      <t>ヘイキンチ</t>
    </rPh>
    <rPh sb="154" eb="155">
      <t>タカ</t>
    </rPh>
    <rPh sb="156" eb="158">
      <t>ケイコウ</t>
    </rPh>
    <rPh sb="164" eb="167">
      <t>チホウサイ</t>
    </rPh>
    <rPh sb="168" eb="170">
      <t>ハッコウ</t>
    </rPh>
    <rPh sb="176" eb="178">
      <t>コンゴ</t>
    </rPh>
    <rPh sb="185" eb="186">
      <t>オサ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</si>
  <si>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</si>
  <si>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</si>
  <si>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</si>
  <si>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近年将来負担比率が低下していたが、令和２年度には地方債の発行が多額に上ったことにより増加。令和３年度以降についても新規発行を行っているが、過年度発行分の償還終了等により将来負担比率が低下している。また、有形固定資産減価償却率は類似団体平均値よりも高く上昇傾向にあり、主な原因としては、平成１６年１０月に合併によりみなべ町（新町）が発足し旧町村間の均衡ある発展のため道路整備や小中学校の改修等を進めてきたことなどがあげられる。公共施設等総合管理計画及び個別施設計画等に基づき、施設の統廃合や長寿命化等、有効な利活用方法を検討し、適切な維持管理に努めていく。</t>
    <rPh sb="68" eb="70">
      <t>イコウ</t>
    </rPh>
    <rPh sb="94" eb="96">
      <t>ショウカン</t>
    </rPh>
    <rPh sb="96" eb="98">
      <t>シュウリョウ</t>
    </rPh>
    <rPh sb="98" eb="99">
      <t>トウ</t>
    </rPh>
    <rPh sb="109" eb="111">
      <t>テイカ</t>
    </rPh>
    <rPh sb="241" eb="242">
      <t>オヨ</t>
    </rPh>
    <rPh sb="243" eb="245">
      <t>コベツ</t>
    </rPh>
    <rPh sb="245" eb="247">
      <t>シセツ</t>
    </rPh>
    <rPh sb="247" eb="249">
      <t>ケイカク</t>
    </rPh>
    <rPh sb="249" eb="250">
      <t>トウ</t>
    </rPh>
    <rPh sb="255" eb="257">
      <t>シセツ</t>
    </rPh>
    <rPh sb="258" eb="261">
      <t>トウハイゴウ</t>
    </rPh>
    <rPh sb="262" eb="266">
      <t>チョウジュミョウカ</t>
    </rPh>
    <rPh sb="266" eb="267">
      <t>トウ</t>
    </rPh>
    <rPh sb="268" eb="270">
      <t>ユウコウ</t>
    </rPh>
    <rPh sb="271" eb="274">
      <t>リカツヨウ</t>
    </rPh>
    <rPh sb="274" eb="276">
      <t>ホウホウ</t>
    </rPh>
    <rPh sb="277" eb="279">
      <t>ケントウ</t>
    </rPh>
    <rPh sb="281" eb="283">
      <t>テキセツ</t>
    </rPh>
    <rPh sb="284" eb="288">
      <t>イジカンリ</t>
    </rPh>
    <rPh sb="289" eb="290">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</si>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</sst>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F949-477B-9758-D33043D7D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188721</c:v>
                </c:pt>
                <c:pt idx="1">
                  <c:v>133405</c:v>
                </c:pt>
                <c:pt idx="2">
                  <c:v>205717</c:v>
                </c:pt>
                <c:pt idx="3">
                  <c:v>199535</c:v>
                </c:pt>
                <c:pt idx="4">
                  <c:v>113180</c:v>
                </c:pt>
              </c:numCache>
            </c:numRef>
          </c:val>
          <c:smooth val="0"/>
          <c:extLst>
            <c:ext xmlns:c16="http://schemas.microsoft.com/office/drawing/2014/chart" uri="{C3380CC4-5D6E-409C-BE32-E72D297353CC}">
              <c16:uniqueId val="{00000001-F949-477B-9758-D33043D7D9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9.4700000000000006</c:v>
                </c:pt>
                <c:pt idx="1">
                  <c:v>14.89</c:v>
                </c:pt>
                <c:pt idx="2">
                  <c:v>11.99</c:v>
                </c:pt>
                <c:pt idx="3">
                  <c:v>18.62</c:v>
                </c:pt>
                <c:pt idx="4">
                  <c:v>16.68</c:v>
                </c:pt>
              </c:numCache>
            </c:numRef>
          </c:val>
          <c:extLst>
            <c:ext xmlns:c16="http://schemas.microsoft.com/office/drawing/2014/chart" uri="{C3380CC4-5D6E-409C-BE32-E72D297353CC}">
              <c16:uniqueId val="{00000000-4F06-4697-9A13-FC517ACFD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28.68</c:v>
                </c:pt>
                <c:pt idx="1">
                  <c:v>29.38</c:v>
                </c:pt>
                <c:pt idx="2">
                  <c:v>28.73</c:v>
                </c:pt>
                <c:pt idx="3">
                  <c:v>27.41</c:v>
                </c:pt>
                <c:pt idx="4">
                  <c:v>28.55</c:v>
                </c:pt>
              </c:numCache>
            </c:numRef>
          </c:val>
          <c:extLst>
            <c:ext xmlns:c16="http://schemas.microsoft.com/office/drawing/2014/chart" uri="{C3380CC4-5D6E-409C-BE32-E72D297353CC}">
              <c16:uniqueId val="{00000001-4F06-4697-9A13-FC517ACFD3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5.21</c:v>
                </c:pt>
                <c:pt idx="2">
                  <c:v>-2.56</c:v>
                </c:pt>
                <c:pt idx="3">
                  <c:v>7.19</c:v>
                </c:pt>
                <c:pt idx="4">
                  <c:v>-2.7</c:v>
                </c:pt>
              </c:numCache>
            </c:numRef>
          </c:val>
          <c:smooth val="0"/>
          <c:extLst>
            <c:ext xmlns:c16="http://schemas.microsoft.com/office/drawing/2014/chart" uri="{C3380CC4-5D6E-409C-BE32-E72D297353CC}">
              <c16:uniqueId val="{00000002-4F06-4697-9A13-FC517ACFD3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0.49</c:v>
                </c:pt>
                <c:pt idx="4">
                  <c:v>#N/A</c:v>
                </c:pt>
                <c:pt idx="5">
                  <c:v>0.35</c:v>
                </c:pt>
                <c:pt idx="6">
                  <c:v>#N/A</c:v>
                </c:pt>
                <c:pt idx="7">
                  <c:v>0.37</c:v>
                </c:pt>
                <c:pt idx="8">
                  <c:v>0</c:v>
                </c:pt>
                <c:pt idx="9">
                  <c:v>0</c:v>
                </c:pt>
              </c:numCache>
            </c:numRef>
          </c:val>
          <c:extLst>
            <c:ext xmlns:c16="http://schemas.microsoft.com/office/drawing/2014/chart" uri="{C3380CC4-5D6E-409C-BE32-E72D297353CC}">
              <c16:uniqueId val="{00000000-DC9F-429F-8492-D2007021CE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F-429F-8492-D2007021CE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9F-429F-8492-D2007021CE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9F-429F-8492-D2007021CE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0.15</c:v>
                </c:pt>
                <c:pt idx="4">
                  <c:v>#N/A</c:v>
                </c:pt>
                <c:pt idx="5">
                  <c:v>0.18</c:v>
                </c:pt>
                <c:pt idx="6">
                  <c:v>#N/A</c:v>
                </c:pt>
                <c:pt idx="7">
                  <c:v>0.15</c:v>
                </c:pt>
                <c:pt idx="8">
                  <c:v>#N/A</c:v>
                </c:pt>
                <c:pt idx="9">
                  <c:v>0.18</c:v>
                </c:pt>
              </c:numCache>
            </c:numRef>
          </c:val>
          <c:extLst>
            <c:ext xmlns:c16="http://schemas.microsoft.com/office/drawing/2014/chart" uri="{C3380CC4-5D6E-409C-BE32-E72D297353CC}">
              <c16:uniqueId val="{00000004-DC9F-429F-8492-D2007021CE3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3.56</c:v>
                </c:pt>
                <c:pt idx="2">
                  <c:v>#N/A</c:v>
                </c:pt>
                <c:pt idx="3">
                  <c:v>3.95</c:v>
                </c:pt>
                <c:pt idx="4">
                  <c:v>#N/A</c:v>
                </c:pt>
                <c:pt idx="5">
                  <c:v>2.66</c:v>
                </c:pt>
                <c:pt idx="6">
                  <c:v>#N/A</c:v>
                </c:pt>
                <c:pt idx="7">
                  <c:v>1.91</c:v>
                </c:pt>
                <c:pt idx="8">
                  <c:v>#N/A</c:v>
                </c:pt>
                <c:pt idx="9">
                  <c:v>1.42</c:v>
                </c:pt>
              </c:numCache>
            </c:numRef>
          </c:val>
          <c:extLst>
            <c:ext xmlns:c16="http://schemas.microsoft.com/office/drawing/2014/chart" uri="{C3380CC4-5D6E-409C-BE32-E72D297353CC}">
              <c16:uniqueId val="{00000005-DC9F-429F-8492-D2007021CE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1.1100000000000001</c:v>
                </c:pt>
                <c:pt idx="2">
                  <c:v>#N/A</c:v>
                </c:pt>
                <c:pt idx="3">
                  <c:v>1.88</c:v>
                </c:pt>
                <c:pt idx="4">
                  <c:v>#N/A</c:v>
                </c:pt>
                <c:pt idx="5">
                  <c:v>2.58</c:v>
                </c:pt>
                <c:pt idx="6">
                  <c:v>#N/A</c:v>
                </c:pt>
                <c:pt idx="7">
                  <c:v>3.03</c:v>
                </c:pt>
                <c:pt idx="8">
                  <c:v>#N/A</c:v>
                </c:pt>
                <c:pt idx="9">
                  <c:v>3.19</c:v>
                </c:pt>
              </c:numCache>
            </c:numRef>
          </c:val>
          <c:extLst>
            <c:ext xmlns:c16="http://schemas.microsoft.com/office/drawing/2014/chart" uri="{C3380CC4-5D6E-409C-BE32-E72D297353CC}">
              <c16:uniqueId val="{00000006-DC9F-429F-8492-D2007021CE3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3.94</c:v>
                </c:pt>
              </c:numCache>
            </c:numRef>
          </c:val>
          <c:extLst>
            <c:ext xmlns:c16="http://schemas.microsoft.com/office/drawing/2014/chart" uri="{C3380CC4-5D6E-409C-BE32-E72D297353CC}">
              <c16:uniqueId val="{00000007-DC9F-429F-8492-D2007021CE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6.13</c:v>
                </c:pt>
                <c:pt idx="2">
                  <c:v>#N/A</c:v>
                </c:pt>
                <c:pt idx="3">
                  <c:v>6.34</c:v>
                </c:pt>
                <c:pt idx="4">
                  <c:v>#N/A</c:v>
                </c:pt>
                <c:pt idx="5">
                  <c:v>6.3</c:v>
                </c:pt>
                <c:pt idx="6">
                  <c:v>#N/A</c:v>
                </c:pt>
                <c:pt idx="7">
                  <c:v>5.81</c:v>
                </c:pt>
                <c:pt idx="8">
                  <c:v>#N/A</c:v>
                </c:pt>
                <c:pt idx="9">
                  <c:v>6.93</c:v>
                </c:pt>
              </c:numCache>
            </c:numRef>
          </c:val>
          <c:extLst>
            <c:ext xmlns:c16="http://schemas.microsoft.com/office/drawing/2014/chart" uri="{C3380CC4-5D6E-409C-BE32-E72D297353CC}">
              <c16:uniqueId val="{00000008-DC9F-429F-8492-D2007021CE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9.4600000000000009</c:v>
                </c:pt>
                <c:pt idx="2">
                  <c:v>#N/A</c:v>
                </c:pt>
                <c:pt idx="3">
                  <c:v>14.89</c:v>
                </c:pt>
                <c:pt idx="4">
                  <c:v>#N/A</c:v>
                </c:pt>
                <c:pt idx="5">
                  <c:v>11.99</c:v>
                </c:pt>
                <c:pt idx="6">
                  <c:v>#N/A</c:v>
                </c:pt>
                <c:pt idx="7">
                  <c:v>18.61</c:v>
                </c:pt>
                <c:pt idx="8">
                  <c:v>#N/A</c:v>
                </c:pt>
                <c:pt idx="9">
                  <c:v>16.68</c:v>
                </c:pt>
              </c:numCache>
            </c:numRef>
          </c:val>
          <c:extLst>
            <c:ext xmlns:c16="http://schemas.microsoft.com/office/drawing/2014/chart" uri="{C3380CC4-5D6E-409C-BE32-E72D297353CC}">
              <c16:uniqueId val="{00000009-DC9F-429F-8492-D2007021CE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1224</c:v>
                </c:pt>
                <c:pt idx="5">
                  <c:v>1147</c:v>
                </c:pt>
                <c:pt idx="8">
                  <c:v>1115</c:v>
                </c:pt>
                <c:pt idx="11">
                  <c:v>1032</c:v>
                </c:pt>
                <c:pt idx="14">
                  <c:v>1010</c:v>
                </c:pt>
              </c:numCache>
            </c:numRef>
          </c:val>
          <c:extLst>
            <c:ext xmlns:c16="http://schemas.microsoft.com/office/drawing/2014/chart" uri="{C3380CC4-5D6E-409C-BE32-E72D297353CC}">
              <c16:uniqueId val="{00000000-4779-4E37-A779-8B8AA5BCD5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9-4E37-A779-8B8AA5BCD5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4779-4E37-A779-8B8AA5BCD5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45</c:v>
                </c:pt>
                <c:pt idx="6">
                  <c:v>44</c:v>
                </c:pt>
                <c:pt idx="9">
                  <c:v>42</c:v>
                </c:pt>
                <c:pt idx="12">
                  <c:v>39</c:v>
                </c:pt>
              </c:numCache>
            </c:numRef>
          </c:val>
          <c:extLst>
            <c:ext xmlns:c16="http://schemas.microsoft.com/office/drawing/2014/chart" uri="{C3380CC4-5D6E-409C-BE32-E72D297353CC}">
              <c16:uniqueId val="{00000003-4779-4E37-A779-8B8AA5BCD5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409</c:v>
                </c:pt>
                <c:pt idx="3">
                  <c:v>411</c:v>
                </c:pt>
                <c:pt idx="6">
                  <c:v>408</c:v>
                </c:pt>
                <c:pt idx="9">
                  <c:v>418</c:v>
                </c:pt>
                <c:pt idx="12">
                  <c:v>363</c:v>
                </c:pt>
              </c:numCache>
            </c:numRef>
          </c:val>
          <c:extLst>
            <c:ext xmlns:c16="http://schemas.microsoft.com/office/drawing/2014/chart" uri="{C3380CC4-5D6E-409C-BE32-E72D297353CC}">
              <c16:uniqueId val="{00000004-4779-4E37-A779-8B8AA5BCD5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9-4E37-A779-8B8AA5BCD5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9-4E37-A779-8B8AA5BCD5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1220</c:v>
                </c:pt>
                <c:pt idx="3">
                  <c:v>1098</c:v>
                </c:pt>
                <c:pt idx="6">
                  <c:v>1065</c:v>
                </c:pt>
                <c:pt idx="9">
                  <c:v>978</c:v>
                </c:pt>
                <c:pt idx="12">
                  <c:v>1005</c:v>
                </c:pt>
              </c:numCache>
            </c:numRef>
          </c:val>
          <c:extLst>
            <c:ext xmlns:c16="http://schemas.microsoft.com/office/drawing/2014/chart" uri="{C3380CC4-5D6E-409C-BE32-E72D297353CC}">
              <c16:uniqueId val="{00000007-4779-4E37-A779-8B8AA5BCD5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409</c:v>
                </c:pt>
                <c:pt idx="5">
                  <c:v>#N/A</c:v>
                </c:pt>
                <c:pt idx="6">
                  <c:v>#N/A</c:v>
                </c:pt>
                <c:pt idx="7">
                  <c:v>404</c:v>
                </c:pt>
                <c:pt idx="8">
                  <c:v>#N/A</c:v>
                </c:pt>
                <c:pt idx="9">
                  <c:v>#N/A</c:v>
                </c:pt>
                <c:pt idx="10">
                  <c:v>408</c:v>
                </c:pt>
                <c:pt idx="11">
                  <c:v>#N/A</c:v>
                </c:pt>
                <c:pt idx="12">
                  <c:v>#N/A</c:v>
                </c:pt>
                <c:pt idx="13">
                  <c:v>399</c:v>
                </c:pt>
                <c:pt idx="14">
                  <c:v>#N/A</c:v>
                </c:pt>
              </c:numCache>
            </c:numRef>
          </c:val>
          <c:smooth val="0"/>
          <c:extLst>
            <c:ext xmlns:c16="http://schemas.microsoft.com/office/drawing/2014/chart" uri="{C3380CC4-5D6E-409C-BE32-E72D297353CC}">
              <c16:uniqueId val="{00000008-4779-4E37-A779-8B8AA5BCD5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10706</c:v>
                </c:pt>
                <c:pt idx="5">
                  <c:v>11030</c:v>
                </c:pt>
                <c:pt idx="8">
                  <c:v>10918</c:v>
                </c:pt>
                <c:pt idx="11">
                  <c:v>10787</c:v>
                </c:pt>
                <c:pt idx="14">
                  <c:v>10286</c:v>
                </c:pt>
              </c:numCache>
            </c:numRef>
          </c:val>
          <c:extLst>
            <c:ext xmlns:c16="http://schemas.microsoft.com/office/drawing/2014/chart" uri="{C3380CC4-5D6E-409C-BE32-E72D297353CC}">
              <c16:uniqueId val="{00000000-D8A7-4B79-8511-5AAA2A0B35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c:v>
                </c:pt>
                <c:pt idx="5">
                  <c:v>33</c:v>
                </c:pt>
                <c:pt idx="8">
                  <c:v>31</c:v>
                </c:pt>
                <c:pt idx="11">
                  <c:v>29</c:v>
                </c:pt>
                <c:pt idx="14">
                  <c:v>27</c:v>
                </c:pt>
              </c:numCache>
            </c:numRef>
          </c:val>
          <c:extLst>
            <c:ext xmlns:c16="http://schemas.microsoft.com/office/drawing/2014/chart" uri="{C3380CC4-5D6E-409C-BE32-E72D297353CC}">
              <c16:uniqueId val="{00000001-D8A7-4B79-8511-5AAA2A0B35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4971</c:v>
                </c:pt>
                <c:pt idx="5">
                  <c:v>5044</c:v>
                </c:pt>
                <c:pt idx="8">
                  <c:v>5122</c:v>
                </c:pt>
                <c:pt idx="11">
                  <c:v>5360</c:v>
                </c:pt>
                <c:pt idx="14">
                  <c:v>5875</c:v>
                </c:pt>
              </c:numCache>
            </c:numRef>
          </c:val>
          <c:extLst>
            <c:ext xmlns:c16="http://schemas.microsoft.com/office/drawing/2014/chart" uri="{C3380CC4-5D6E-409C-BE32-E72D297353CC}">
              <c16:uniqueId val="{00000002-D8A7-4B79-8511-5AAA2A0B35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7-4B79-8511-5AAA2A0B35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A7-4B79-8511-5AAA2A0B35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A7-4B79-8511-5AAA2A0B35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1181</c:v>
                </c:pt>
                <c:pt idx="3">
                  <c:v>1144</c:v>
                </c:pt>
                <c:pt idx="6">
                  <c:v>1105</c:v>
                </c:pt>
                <c:pt idx="9">
                  <c:v>962</c:v>
                </c:pt>
                <c:pt idx="12">
                  <c:v>1041</c:v>
                </c:pt>
              </c:numCache>
            </c:numRef>
          </c:val>
          <c:extLst>
            <c:ext xmlns:c16="http://schemas.microsoft.com/office/drawing/2014/chart" uri="{C3380CC4-5D6E-409C-BE32-E72D297353CC}">
              <c16:uniqueId val="{00000006-D8A7-4B79-8511-5AAA2A0B35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793</c:v>
                </c:pt>
                <c:pt idx="3">
                  <c:v>751</c:v>
                </c:pt>
                <c:pt idx="6">
                  <c:v>702</c:v>
                </c:pt>
                <c:pt idx="9">
                  <c:v>636</c:v>
                </c:pt>
                <c:pt idx="12">
                  <c:v>566</c:v>
                </c:pt>
              </c:numCache>
            </c:numRef>
          </c:val>
          <c:extLst>
            <c:ext xmlns:c16="http://schemas.microsoft.com/office/drawing/2014/chart" uri="{C3380CC4-5D6E-409C-BE32-E72D297353CC}">
              <c16:uniqueId val="{00000007-D8A7-4B79-8511-5AAA2A0B35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5389</c:v>
                </c:pt>
                <c:pt idx="3">
                  <c:v>5316</c:v>
                </c:pt>
                <c:pt idx="6">
                  <c:v>5013</c:v>
                </c:pt>
                <c:pt idx="9">
                  <c:v>4833</c:v>
                </c:pt>
                <c:pt idx="12">
                  <c:v>4706</c:v>
                </c:pt>
              </c:numCache>
            </c:numRef>
          </c:val>
          <c:extLst>
            <c:ext xmlns:c16="http://schemas.microsoft.com/office/drawing/2014/chart" uri="{C3380CC4-5D6E-409C-BE32-E72D297353CC}">
              <c16:uniqueId val="{00000008-D8A7-4B79-8511-5AAA2A0B35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14</c:v>
                </c:pt>
                <c:pt idx="6">
                  <c:v>11</c:v>
                </c:pt>
                <c:pt idx="9">
                  <c:v>8</c:v>
                </c:pt>
                <c:pt idx="12">
                  <c:v>6</c:v>
                </c:pt>
              </c:numCache>
            </c:numRef>
          </c:val>
          <c:extLst>
            <c:ext xmlns:c16="http://schemas.microsoft.com/office/drawing/2014/chart" uri="{C3380CC4-5D6E-409C-BE32-E72D297353CC}">
              <c16:uniqueId val="{00000009-D8A7-4B79-8511-5AAA2A0B35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9877</c:v>
                </c:pt>
                <c:pt idx="3">
                  <c:v>9731</c:v>
                </c:pt>
                <c:pt idx="6">
                  <c:v>10344</c:v>
                </c:pt>
                <c:pt idx="9">
                  <c:v>10793</c:v>
                </c:pt>
                <c:pt idx="12">
                  <c:v>10429</c:v>
                </c:pt>
              </c:numCache>
            </c:numRef>
          </c:val>
          <c:extLst>
            <c:ext xmlns:c16="http://schemas.microsoft.com/office/drawing/2014/chart" uri="{C3380CC4-5D6E-409C-BE32-E72D297353CC}">
              <c16:uniqueId val="{0000000A-D8A7-4B79-8511-5AAA2A0B35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1544</c:v>
                </c:pt>
                <c:pt idx="2">
                  <c:v>#N/A</c:v>
                </c:pt>
                <c:pt idx="3">
                  <c:v>#N/A</c:v>
                </c:pt>
                <c:pt idx="4">
                  <c:v>849</c:v>
                </c:pt>
                <c:pt idx="5">
                  <c:v>#N/A</c:v>
                </c:pt>
                <c:pt idx="6">
                  <c:v>#N/A</c:v>
                </c:pt>
                <c:pt idx="7">
                  <c:v>1104</c:v>
                </c:pt>
                <c:pt idx="8">
                  <c:v>#N/A</c:v>
                </c:pt>
                <c:pt idx="9">
                  <c:v>#N/A</c:v>
                </c:pt>
                <c:pt idx="10">
                  <c:v>1057</c:v>
                </c:pt>
                <c:pt idx="11">
                  <c:v>#N/A</c:v>
                </c:pt>
                <c:pt idx="12">
                  <c:v>#N/A</c:v>
                </c:pt>
                <c:pt idx="13">
                  <c:v>559</c:v>
                </c:pt>
                <c:pt idx="14">
                  <c:v>#N/A</c:v>
                </c:pt>
              </c:numCache>
            </c:numRef>
          </c:val>
          <c:smooth val="0"/>
          <c:extLst>
            <c:ext xmlns:c16="http://schemas.microsoft.com/office/drawing/2014/chart" uri="{C3380CC4-5D6E-409C-BE32-E72D297353CC}">
              <c16:uniqueId val="{0000000B-D8A7-4B79-8511-5AAA2A0B35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1484</c:v>
                </c:pt>
                <c:pt idx="1">
                  <c:v>1485</c:v>
                </c:pt>
                <c:pt idx="2">
                  <c:v>1485</c:v>
                </c:pt>
              </c:numCache>
            </c:numRef>
          </c:val>
          <c:extLst>
            <c:ext xmlns:c16="http://schemas.microsoft.com/office/drawing/2014/chart" uri="{C3380CC4-5D6E-409C-BE32-E72D297353CC}">
              <c16:uniqueId val="{00000000-27DC-4FC0-A3EF-E20C083AF4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484</c:v>
                </c:pt>
                <c:pt idx="1">
                  <c:v>538</c:v>
                </c:pt>
                <c:pt idx="2">
                  <c:v>1043</c:v>
                </c:pt>
              </c:numCache>
            </c:numRef>
          </c:val>
          <c:extLst>
            <c:ext xmlns:c16="http://schemas.microsoft.com/office/drawing/2014/chart" uri="{C3380CC4-5D6E-409C-BE32-E72D297353CC}">
              <c16:uniqueId val="{00000001-27DC-4FC0-A3EF-E20C083AF4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3730</c:v>
                </c:pt>
                <c:pt idx="1">
                  <c:v>3892</c:v>
                </c:pt>
                <c:pt idx="2">
                  <c:v>3893</c:v>
                </c:pt>
              </c:numCache>
            </c:numRef>
          </c:val>
          <c:extLst>
            <c:ext xmlns:c16="http://schemas.microsoft.com/office/drawing/2014/chart" uri="{C3380CC4-5D6E-409C-BE32-E72D297353CC}">
              <c16:uniqueId val="{00000002-27DC-4FC0-A3EF-E20C083AF4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{38ECB35D-CD60-4D3E-B759-99BBB5747161}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9A-4FEB-A40F-C9DF6E0C20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{11F25B2F-FB30-475F-8D87-97CF3E4FEF19}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9A-4FEB-A40F-C9DF6E0C20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{8CE7E66A-13A2-47C6-AE4F-172F12A37716}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9A-4FEB-A40F-C9DF6E0C20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{22BC7B18-7A73-40C4-A216-D749E5BF85C3}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9A-4FEB-A40F-C9DF6E0C20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{626713B1-1F93-4D2C-AF35-6B028DDC6FE2}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9A-4FEB-A40F-C9DF6E0C20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{AA605848-C747-4074-938E-71C1C4904026}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9A-4FEB-A40F-C9DF6E0C20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{B2A16968-A16D-475C-B3F6-C8722F14CDA0}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9A-4FEB-A40F-C9DF6E0C20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{A5C27D98-B74B-499D-9AEE-74426F3B83F6}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9A-4FEB-A40F-C9DF6E0C20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{B51B5FB5-A8B2-462E-8325-675B4164A26D}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9A-4FEB-A40F-C9DF6E0C20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69.7</c:v>
                </c:pt>
                <c:pt idx="16">
                  <c:v>70</c:v>
                </c:pt>
                <c:pt idx="24">
                  <c:v>72.8</c:v>
                </c:pt>
                <c:pt idx="32">
                  <c:v>74.8</c:v>
                </c:pt>
              </c:numCache>
            </c:numRef>
          </c:xVal>
          <c:yVal>
            <c:numRef>
              <c:f>公会計指標分析・財政指標組合せ分析表!$BP$51:$DC$51</c:f>
              <c:numCache>
                <c:formatCode>#,##0.0;"▲ "#,##0.0</c:formatCode>
                <c:ptCount val="40"/>
                <c:pt idx="0">
                  <c:v>39</c:v>
                </c:pt>
                <c:pt idx="8">
                  <c:v>21.7</c:v>
                </c:pt>
                <c:pt idx="16">
                  <c:v>27.2</c:v>
                </c:pt>
                <c:pt idx="24">
                  <c:v>24</c:v>
                </c:pt>
                <c:pt idx="32">
                  <c:v>13.3</c:v>
                </c:pt>
              </c:numCache>
            </c:numRef>
          </c:yVal>
          <c:smooth val="0"/>
          <c:extLst>
            <c:ext xmlns:c16="http://schemas.microsoft.com/office/drawing/2014/chart" uri="{C3380CC4-5D6E-409C-BE32-E72D297353CC}">
              <c16:uniqueId val="{00000009-9A9A-4FEB-A40F-C9DF6E0C20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{492937F3-4991-416C-BF16-B691CD81D675}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9A-4FEB-A40F-C9DF6E0C20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{D155C21F-8B27-4DB1-A446-2DB3DB89025B}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9A-4FEB-A40F-C9DF6E0C20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{A5474DF7-0E60-4327-B7E6-26234AA0A0D0}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9A-4FEB-A40F-C9DF6E0C20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{3ECB8AFA-FA6E-46E0-8520-387B7AD01DEE}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9A-4FEB-A40F-C9DF6E0C20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{991DA12A-3E0B-450B-8E06-F4CA002792A9}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9A-4FEB-A40F-C9DF6E0C20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{1FCF7492-5258-4193-916D-8C8A2138E9AF}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9A-4FEB-A40F-C9DF6E0C20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{F9252082-EEDF-478C-8766-E936756B1E07}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9A-4FEB-A40F-C9DF6E0C20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{F0D196F8-A9FA-4468-B30C-FEE653CFD23B}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9A-4FEB-A40F-C9DF6E0C20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{6C8B2CBC-486F-46E0-B64C-2A4BB1BA6E41}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9A-4FEB-A40F-C9DF6E0C20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9A9A-4FEB-A40F-C9DF6E0C2063}"/>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{195DFC06-D7EC-47F5-BF93-113A86162E59}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65F-42A4-B7A0-ED2EF79FB2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{0A0BBEB5-7F9A-4EAE-B859-E520B884A028}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5F-42A4-B7A0-ED2EF79FB2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{5D0A8D27-031C-40C1-A6A8-083DAD80C9BF}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5F-42A4-B7A0-ED2EF79FB2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{C0F649BC-A13F-4D7A-9C66-BE8451A236FF}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5F-42A4-B7A0-ED2EF79FB2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{34316AAD-A03C-4A7E-AB2B-CC600DD8334B}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5F-42A4-B7A0-ED2EF79FB28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{841FA397-9D00-4E4A-AEBB-E86E8D38CC40}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65F-42A4-B7A0-ED2EF79FB28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{57F9C1DF-1095-4848-ABB5-295A07AC9359}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65F-42A4-B7A0-ED2EF79FB28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{430B77C0-2E64-4B9B-A762-4F65BDC00B1F}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65F-42A4-B7A0-ED2EF79FB28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{6E28D417-A65D-4726-B9F7-DDEEAFABE6C0}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65F-42A4-B7A0-ED2EF79FB2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11.8</c:v>
                </c:pt>
                <c:pt idx="16">
                  <c:v>10.6</c:v>
                </c:pt>
                <c:pt idx="24">
                  <c:v>9.9</c:v>
                </c:pt>
                <c:pt idx="32">
                  <c:v>9.6</c:v>
                </c:pt>
              </c:numCache>
            </c:numRef>
          </c:xVal>
          <c:yVal>
            <c:numRef>
              <c:f>公会計指標分析・財政指標組合せ分析表!$BP$73:$DC$73</c:f>
              <c:numCache>
                <c:formatCode>#,##0.0;"▲ "#,##0.0</c:formatCode>
                <c:ptCount val="40"/>
                <c:pt idx="0">
                  <c:v>39</c:v>
                </c:pt>
                <c:pt idx="8">
                  <c:v>21.7</c:v>
                </c:pt>
                <c:pt idx="16">
                  <c:v>27.2</c:v>
                </c:pt>
                <c:pt idx="24">
                  <c:v>24</c:v>
                </c:pt>
                <c:pt idx="32">
                  <c:v>13.3</c:v>
                </c:pt>
              </c:numCache>
            </c:numRef>
          </c:yVal>
          <c:smooth val="0"/>
          <c:extLst>
            <c:ext xmlns:c16="http://schemas.microsoft.com/office/drawing/2014/chart" uri="{C3380CC4-5D6E-409C-BE32-E72D297353CC}">
              <c16:uniqueId val="{00000009-765F-42A4-B7A0-ED2EF79FB2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{802D1023-4657-4A8D-B436-34E7940C826F}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65F-42A4-B7A0-ED2EF79FB2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{D6EC48D6-4092-4945-937B-F7569274DE5F}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5F-42A4-B7A0-ED2EF79FB2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{1C0CC23C-1EB0-421A-9EC3-7679F0A91258}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5F-42A4-B7A0-ED2EF79FB2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{23ABF494-EB28-4128-8F24-B56F561022D2}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5F-42A4-B7A0-ED2EF79FB2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{A7F705A6-2E11-43AC-81B6-092EF2C76BC3}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5F-42A4-B7A0-ED2EF79FB2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{2CDCC558-508A-4AD4-9265-8561A108D74A}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65F-42A4-B7A0-ED2EF79FB2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{A372AE47-9548-4F00-8303-7A1FA8FDA9F1}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65F-42A4-B7A0-ED2EF79FB2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{8EC2822C-81D2-498E-B912-7C755738172B}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65F-42A4-B7A0-ED2EF79FB2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{DCC0E4B1-E926-46EB-B9F3-FAD2CB14CC0F}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65F-42A4-B7A0-ED2EF79FB2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765F-42A4-B7A0-ED2EF79FB287}"/>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671D2F-FD31-4AC0-986A-C9243114DE6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430876-0654-4C7B-A8A4-730AA73025C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17FE03C-EBA0-4F90-8709-C7B314544D2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438C107-9012-44CB-9891-2BFF2D77F82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E13B386-CB67-42F5-B3A2-790CF78CEF2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4F1FA14-10C7-46A3-AC3D-348E1671EB9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491E654-AAD5-4372-9EE0-95EB29166A2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93A25F4-86B3-4838-90F5-9C058F72D70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5F6B118-8D65-4045-8419-47C4D42C8F4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69FBB47-A0EB-4FB6-B19C-9641284DC9C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57DBE7-9CA7-4261-B639-62335E93896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E83716-BEF7-4D9B-B594-53461324BC4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3A587C-38DD-4213-B091-35ABF0D3908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4F969A4-0888-48DF-B60B-6F8B1780A32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B21A900-D84B-47DF-BF9A-D95625DF8CF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C605730-768E-453D-90A6-41369810E29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9C37E1-52DB-423B-8148-FE5090EAB8A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124FA57-CDBB-4945-B0C3-B5DC5D31453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4244A31-C4E2-4470-B06E-1AFE8FDE7D7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9002994-B062-4F5F-822C-F69754FFB6D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2F306DE-B953-4C2F-B04C-90D75AAE37F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9F4B36C-4D57-4EAC-AFBC-5E64C7C5EE4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40977E8-B1E6-49B4-9A8D-AA21AA025AC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67EE574-91BB-4682-8366-3A27DDF956B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AAA5AB-9784-4049-96DA-FE8042AF687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2109686-96A4-4293-A3E5-83A3883CAAB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54F96BC-3578-4432-9E63-D6EE234C9E9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BAED061-B8B2-496C-B378-193D125B8B5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F8A06DA-E212-40BC-9C39-C0088DD34B1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EBC8948-00E9-4EF3-8DBA-A454D744A40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92AB40E-5094-4C70-9524-06E50EE3A3C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63DFF28-9589-444D-9796-9882629D6AA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3BE9879-6177-4D8E-AC0F-F3C8FC39E79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19C41A4-1692-435C-B48D-39F96FFFC3A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9BCCA1-D076-46F3-B4D6-12C2F67000E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30E1E17-77A6-4198-A58B-0F7F407CD17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106B230-916F-4B5E-932B-C32075F1239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DA4ACE1-2FA3-46DA-8047-DCA36A3D748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1918118-46AE-498D-81F6-FFFFF4F5C5E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D73DFDF-2439-4412-B3A5-AFE4C7B53D0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00C026C-2DB7-48A4-9416-13BD770C11D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AAA3E27-382F-4857-84BC-466DC29EAC3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AB31B70-C36D-41F3-AFC7-B2DD9D95439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CDB2F4A-D50A-42DF-ABFB-8352889A7FB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B5D744A-8DE3-4DA0-B34A-44CD0C5F195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32F42A-E500-48BA-ADC8-429F3ACA1FC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B954198-6733-43F8-AAAB-5A01DC58932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等が影響し、安定しない状況にある。今後も同様の推移が予想されるが、引き続き、公平で公正な課税客体の捕捉を行いつつ、交付税算入の有利な地方債の発行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7290F00-0D16-4127-B48F-4CD977CDEA6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B9C01CB-6D98-43A5-8B85-9A2D6E8E1EB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31AA768B-8A9C-4980-B50C-8ABB6BE2F6B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756AA9F-E1D1-49FD-A317-DE2F52CC970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99686EA9-81C8-46B7-B620-D3A85771064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980ED44-6682-4C57-B78F-3901DD8A687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8358BA1-147E-4CB5-8414-9894DB44A7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0D02CD2-9C37-40D3-B777-928813FB567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E5CCAC63-E076-47F8-97AD-FE67FB739EE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B06DBD68-11F3-44EA-A805-A6A79FBADFD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E242390C-128E-47FD-BF88-9F4A913AC4F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C63CDF2B-A581-4FDC-BA7D-23906D8FEED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3C5BFFA-18F9-4B32-BC23-CA53C0F52EB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349AAD4B-4DDC-44C2-8AF6-4DC3B694DAF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E49AE2D6-1BEB-473C-B854-8AD2EA778CB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2F7310D-33E2-4C0D-9847-11FDE095EC8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8CF8632-4F5C-4508-8A4C-C2E1CEEAD1D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51360EC8-92C1-41E1-B4B5-3F6B1EA8FF57}"/>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41EE3BEE-F57E-4D38-A8F5-E5237B01A91C}"/>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11759A8-4FE5-4935-9773-E6450A2EBEE6}"/>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5AD15B9F-216F-42F7-9F12-E2560940256E}"/>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C2644D0C-2F8B-421A-BA4C-B39335B8A9BF}"/>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DB0AD4B6-6C64-45E7-9AEA-4BB28DD0F3E1}"/>
            </a:ext>
          </a:extLst>
        </xdr:cNvPr>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91C43A52-8816-4C8B-9A36-F83C86A71B6A}"/>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B193E28F-EEB1-4833-BAAB-B8B9A8B3DD9F}"/>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D9EDA0F-970B-4C86-A40F-D4DAFE094F58}"/>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A0D783F7-859E-4674-957B-93C9F6A4DE4C}"/>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6A527C2E-371A-452D-9BE4-752B239F3E39}"/>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43B1A25D-F874-4260-8693-3A6F27EA8D9A}"/>
            </a:ext>
          </a:extLst>
        </xdr:cNvPr>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ED87697A-5F57-406D-9827-CCC29BE84B69}"/>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822A9E2-25E3-442B-8C10-B495D9EC2209}"/>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56E97E05-2762-40A1-8C21-084CEBE8B62D}"/>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958AC632-87C2-479C-804E-E8D490C50346}"/>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4E2555D1-0B6F-44BE-9F6C-B70DD8B2D6D2}"/>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8E65352D-85E8-4584-AEE1-424615D6592A}"/>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9802BD0E-2ED2-463A-A1FB-5E9FF9519298}"/>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3B3CEA3-C702-4AE8-92B0-C83FA9A1D4B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55B73F6-7E92-4882-8CA2-1B6B18C9A75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87FAC2-EE20-4B47-ABFD-59CC483B39C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80C9593-5F0A-4D4A-8C5A-5AC84D1DA30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E4D2979-4C4B-41E2-92FD-D62BEC8373A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775E8ED4-0367-4FC7-A187-B9AF78110183}"/>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6993A539-6413-488C-BB4C-7B189B679E17}"/>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59543BE7-6969-4748-BD2A-12240364F75B}"/>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163AD3F2-2C02-4CD8-9E7E-6BFC1C5EAA8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E475FFD3-9355-4A37-9C74-C87E837539F5}"/>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E19EF090-56C1-4CC8-A67A-DA2A0E5B8B5E}"/>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60763B29-809A-4E6D-8007-816C036BEC7D}"/>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B91814C9-F466-48EC-A8E0-9D1B57B3441E}"/>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CBB3EE88-18B0-447F-92C9-F3BE6B6B22EF}"/>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EAA4343E-930A-4D1C-B471-0FF0932D4655}"/>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835F294-1D56-4AAB-8EF3-B6718E191A6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0FCC85D-C5A1-4D37-BDE6-14DCD747A69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F32B1544-0471-48D5-8C38-E731341F2EF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A703F3DA-7572-4061-A513-24EEED0C141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32404E2-0C9C-41B9-8B09-DE97FD8053C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0ACD3F9-FE37-4721-9E0F-D9321C0DA79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5A90407-6EB8-450B-B0A3-596A52670E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ECDF82B-C973-425B-B3D1-8E14B809230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FF4347A-26B3-4490-8704-A0E9F28F515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F2D397B-F50F-4803-B11A-11998304109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5640A35-F741-43DA-AB4C-5CF59552820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99218D6-AF96-44E0-A084-D6715B218B1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4D76006-874C-4487-88D6-196A96F1597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る。令和４年度において、歳入では、地方交付税の再算定による追加交付、歳出では、年々社会保障関連経費が増加しているものの、公債費が減少傾向にあることにより、経常収支比率は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％低下しているものの、全国平均、和歌山県平均、類似団体平均よりも低くなっている。</a:t>
          </a:r>
          <a:endParaRPr lang="ja-JP" altLang="ja-JP" sz="1400">
            <a:effectLst/>
          </a:endParaRPr>
        </a:p>
        <a:p>
          <a:r>
            <a:rPr kumimoji="1" lang="ja-JP" altLang="ja-JP" sz="1100">
              <a:solidFill>
                <a:schemeClr val="dk1"/>
              </a:solidFill>
              <a:effectLst/>
              <a:latin typeface="+mn-lt"/>
              <a:ea typeface="+mn-ea"/>
              <a:cs typeface="+mn-cs"/>
            </a:rPr>
            <a:t>今後も事務事業の優先度を厳しく精査し、経常経費の削減を図る。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645A48C-8A94-47AA-838C-B69B790AD89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AAB84A0-29C4-42AE-8021-AD4C2D1DB10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CB4C48A-0737-485F-8430-37426736892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8F04BD8D-881C-4917-BD49-958F3CAAB3A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AE079448-4CA2-465D-B962-D863111886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479C6246-F275-4288-B29B-D81BBED4791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E3A34A9F-CC80-4D33-B9D8-4EEF76B2D48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AC0DD619-FA0C-4756-B1E5-54FBB06C1F8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89748163-F3FC-4C85-B279-F087A66C574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BCEE7225-D45A-4DC0-AD4E-57EFBBF2F46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BC1B840B-3466-4994-B9C6-CCCA6591CE8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E31A583-EF09-4736-9951-BA1AF8559CC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FB01BB6-5841-44B1-8366-D5C706290C4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35F596A-7DA3-40CD-8DAF-E2158F2193E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EE4B5CA1-AC9F-4BAF-83B7-81EFD09D7F71}"/>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AD3E043F-B4C8-45D9-A2B3-1AF29B3BDD4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1C88A6A3-A958-4C0E-A90F-E4623795D447}"/>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C989CA99-DDA0-46D9-AC01-A799621995D7}"/>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9D3D8C6E-1F03-460D-8F9F-38078024BB54}"/>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75692</xdr:rowOff>
    </xdr:to>
    <xdr:cxnSp macro="">
      <xdr:nvCxnSpPr>
        <xdr:cNvPr id="132" name="直線コネクタ 131">
          <a:extLst>
            <a:ext uri="{FF2B5EF4-FFF2-40B4-BE49-F238E27FC236}">
              <a16:creationId xmlns:a16="http://schemas.microsoft.com/office/drawing/2014/main" id="{E7D2804E-1E25-4503-BC1A-76489F4AB7B5}"/>
            </a:ext>
          </a:extLst>
        </xdr:cNvPr>
        <xdr:cNvCxnSpPr/>
      </xdr:nvCxnSpPr>
      <xdr:spPr>
        <a:xfrm>
          <a:off x="4114800" y="1073226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B775F132-EC3C-4F39-BCEB-A901334F36ED}"/>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8E2B29C8-B51A-4591-9914-CBDE07253DCE}"/>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116586</xdr:rowOff>
    </xdr:to>
    <xdr:cxnSp macro="">
      <xdr:nvCxnSpPr>
        <xdr:cNvPr id="135" name="直線コネクタ 134">
          <a:extLst>
            <a:ext uri="{FF2B5EF4-FFF2-40B4-BE49-F238E27FC236}">
              <a16:creationId xmlns:a16="http://schemas.microsoft.com/office/drawing/2014/main" id="{E7051807-150C-44EE-8529-13A8CA37D36A}"/>
            </a:ext>
          </a:extLst>
        </xdr:cNvPr>
        <xdr:cNvCxnSpPr/>
      </xdr:nvCxnSpPr>
      <xdr:spPr>
        <a:xfrm flipV="1">
          <a:off x="3225800" y="1073226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1D2D5586-666A-4520-BA3B-281CE2D02619}"/>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5582A0A9-7E8D-4951-AE99-4CCC25BB5721}"/>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9EC2EBB3-E48D-488E-9689-10688BCC7E29}"/>
            </a:ext>
          </a:extLst>
        </xdr:cNvPr>
        <xdr:cNvCxnSpPr/>
      </xdr:nvCxnSpPr>
      <xdr:spPr>
        <a:xfrm flipV="1">
          <a:off x="2336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4F570DB3-B6CB-4799-BBDF-B025DF57209D}"/>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8482C467-DFF6-4BDE-9601-02337C22148F}"/>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131064</xdr:rowOff>
    </xdr:to>
    <xdr:cxnSp macro="">
      <xdr:nvCxnSpPr>
        <xdr:cNvPr id="141" name="直線コネクタ 140">
          <a:extLst>
            <a:ext uri="{FF2B5EF4-FFF2-40B4-BE49-F238E27FC236}">
              <a16:creationId xmlns:a16="http://schemas.microsoft.com/office/drawing/2014/main" id="{41C31F11-1CD6-42E3-B664-26D41E0D981E}"/>
            </a:ext>
          </a:extLst>
        </xdr:cNvPr>
        <xdr:cNvCxnSpPr/>
      </xdr:nvCxnSpPr>
      <xdr:spPr>
        <a:xfrm>
          <a:off x="1447800" y="109735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FC91527D-6854-4108-A25F-2E91913ED66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18FBD4C9-93B9-404E-8385-07B00DB13FAD}"/>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AF05C6F7-EEEE-42C9-BA05-68323F584111}"/>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849DD338-CF99-4CFC-ABFC-6F4E8DB003B6}"/>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DF5B5CF-CBC7-438E-86EA-C5222F83E32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5A25AA4-1929-46E8-B432-2BE041F4656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B141B8D-BD0F-4EE7-AA64-D46CC914E64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2EE5856-6A77-43F8-892A-FC223F93C82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2F70491-8954-421D-B2D6-231DC9E5E04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1" name="楕円 150">
          <a:extLst>
            <a:ext uri="{FF2B5EF4-FFF2-40B4-BE49-F238E27FC236}">
              <a16:creationId xmlns:a16="http://schemas.microsoft.com/office/drawing/2014/main" id="{7DE65ABB-9C0A-40AB-9C76-41AE0FA93635}"/>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2" name="財政構造の弾力性該当値テキスト">
          <a:extLst>
            <a:ext uri="{FF2B5EF4-FFF2-40B4-BE49-F238E27FC236}">
              <a16:creationId xmlns:a16="http://schemas.microsoft.com/office/drawing/2014/main" id="{52AC9C42-A23E-47DB-AADA-6F14BF42D52F}"/>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a16="http://schemas.microsoft.com/office/drawing/2014/main" id="{B564F34D-70F7-429B-A975-F9B867A2ED2B}"/>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4" name="テキスト ボックス 153">
          <a:extLst>
            <a:ext uri="{FF2B5EF4-FFF2-40B4-BE49-F238E27FC236}">
              <a16:creationId xmlns:a16="http://schemas.microsoft.com/office/drawing/2014/main" id="{6A92ED0B-225B-4AF7-B649-725A7C30D449}"/>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5" name="楕円 154">
          <a:extLst>
            <a:ext uri="{FF2B5EF4-FFF2-40B4-BE49-F238E27FC236}">
              <a16:creationId xmlns:a16="http://schemas.microsoft.com/office/drawing/2014/main" id="{33F059F6-391C-493D-A902-5E3E29186884}"/>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6" name="テキスト ボックス 155">
          <a:extLst>
            <a:ext uri="{FF2B5EF4-FFF2-40B4-BE49-F238E27FC236}">
              <a16:creationId xmlns:a16="http://schemas.microsoft.com/office/drawing/2014/main" id="{D82F6F60-D0E8-47F8-A851-658A28A484BF}"/>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6EA6A96F-5BFF-4D5D-9BE3-12CA142337A7}"/>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B7E8F1AE-F45C-477B-B32E-1982CE8E6567}"/>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a:extLst>
            <a:ext uri="{FF2B5EF4-FFF2-40B4-BE49-F238E27FC236}">
              <a16:creationId xmlns:a16="http://schemas.microsoft.com/office/drawing/2014/main" id="{9C560438-2FC0-4166-B167-346F83F29702}"/>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60" name="テキスト ボックス 159">
          <a:extLst>
            <a:ext uri="{FF2B5EF4-FFF2-40B4-BE49-F238E27FC236}">
              <a16:creationId xmlns:a16="http://schemas.microsoft.com/office/drawing/2014/main" id="{02494534-86F4-4073-AE50-59A672E302BC}"/>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D17873-E85F-460E-A306-26B09464AFC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C31BFE9-8440-4C97-9334-D3FC8BBDAB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F266790-BEE8-4E86-A40D-72BB04446EA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4213F20-B3FC-46B9-9125-39A475D02D0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37DE75F-D56A-4BAA-88E9-B3B43531087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D0CDBE3-FF1B-4FBF-A90C-71B6B23E0FE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70988C8-9F44-490D-98CE-29F71A7D0D3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792293C-3058-4EEC-9D78-A334E4FD4C8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C053FCC-A4EA-47E6-AA02-D4217833D02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D1F5770-EA5E-409A-9F6F-757D454E7F4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400D4AB-D548-4294-9F67-39554D31BDF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F1EB5D1-A4A7-4617-89F7-3DDA2F11EDB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CC3EF7B-F223-4876-A6FF-66DAC557643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これは、０・１・２歳児保育の需要増による臨時保育士の多数雇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CAD8DF3-166E-4E34-A5EB-C44B401E1AD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94F5776-F7B9-41E6-8EF5-E3CB1C1422E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3D5575E-1C31-486A-985D-C83D068026F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D759DFA-6D40-4EEE-873D-B0C6AB2C10F4}"/>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4EF90A36-556B-4B5A-A848-E1C7301633C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B2FA3D74-BF60-4413-99FA-32CBB2A8C7E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F67DE9AF-211C-4F3F-BA5A-FCF6248E6AD3}"/>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60191668-AB28-446C-9FA9-B19F8070B7B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BA20578-9F74-4E3C-90FB-6BBA0BA311C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2B488BC-9EA6-4F06-A0CA-1F04B2413D7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C01F5D8-5973-4513-A2DE-097CEB6DF36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82DA331-5BB0-46F9-8797-D3D1C46348C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B539943-0BA7-4FE9-87AB-7F47F1FF24E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AF4E19E-BC12-46B4-B04C-E25A09D9251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3883A01E-D362-47E9-81A5-F278D7D88F62}"/>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F906950A-B734-423C-B935-4026287807DB}"/>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69AC21BF-E58A-4FAF-9A93-9DC61F70CE01}"/>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17026A0-F6F4-4E7B-BD25-E0536BCECBF9}"/>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B0D54A5E-D200-46E0-A8B1-B3939B50DF46}"/>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32510</xdr:rowOff>
    </xdr:from>
    <xdr:to>
      <xdr:col>23</xdr:col>
      <xdr:colOff>133350</xdr:colOff>
      <xdr:row>81</xdr:row>
      <xdr:rowOff>46256</xdr:rowOff>
    </xdr:to>
    <xdr:cxnSp macro="">
      <xdr:nvCxnSpPr>
        <xdr:cNvPr id="193" name="直線コネクタ 192">
          <a:extLst>
            <a:ext uri="{FF2B5EF4-FFF2-40B4-BE49-F238E27FC236}">
              <a16:creationId xmlns:a16="http://schemas.microsoft.com/office/drawing/2014/main" id="{643FECC1-809A-45DC-A1EE-FF15F11E9C53}"/>
            </a:ext>
          </a:extLst>
        </xdr:cNvPr>
        <xdr:cNvCxnSpPr/>
      </xdr:nvCxnSpPr>
      <xdr:spPr>
        <a:xfrm flipV="1">
          <a:off x="4114800" y="13919960"/>
          <a:ext cx="8382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ECD126D6-C7BC-4FA0-B1FF-30F629FB09D7}"/>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422109D3-FA8F-4A39-942D-6C8C79CDB09D}"/>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32533</xdr:rowOff>
    </xdr:from>
    <xdr:to>
      <xdr:col>19</xdr:col>
      <xdr:colOff>133350</xdr:colOff>
      <xdr:row>81</xdr:row>
      <xdr:rowOff>46256</xdr:rowOff>
    </xdr:to>
    <xdr:cxnSp macro="">
      <xdr:nvCxnSpPr>
        <xdr:cNvPr id="196" name="直線コネクタ 195">
          <a:extLst>
            <a:ext uri="{FF2B5EF4-FFF2-40B4-BE49-F238E27FC236}">
              <a16:creationId xmlns:a16="http://schemas.microsoft.com/office/drawing/2014/main" id="{30BC03F0-559D-4843-AC9C-D0115648F938}"/>
            </a:ext>
          </a:extLst>
        </xdr:cNvPr>
        <xdr:cNvCxnSpPr/>
      </xdr:nvCxnSpPr>
      <xdr:spPr>
        <a:xfrm>
          <a:off x="3225800" y="13919983"/>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5042A031-D028-469F-9F82-C90D79E5B98D}"/>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C68AE02A-6015-4F43-B76E-E63F3833D0A7}"/>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4668</xdr:rowOff>
    </xdr:from>
    <xdr:to>
      <xdr:col>15</xdr:col>
      <xdr:colOff>82550</xdr:colOff>
      <xdr:row>81</xdr:row>
      <xdr:rowOff>32533</xdr:rowOff>
    </xdr:to>
    <xdr:cxnSp macro="">
      <xdr:nvCxnSpPr>
        <xdr:cNvPr id="199" name="直線コネクタ 198">
          <a:extLst>
            <a:ext uri="{FF2B5EF4-FFF2-40B4-BE49-F238E27FC236}">
              <a16:creationId xmlns:a16="http://schemas.microsoft.com/office/drawing/2014/main" id="{8A161CCB-3CFC-4ED2-B25F-AD50E9DB4865}"/>
            </a:ext>
          </a:extLst>
        </xdr:cNvPr>
        <xdr:cNvCxnSpPr/>
      </xdr:nvCxnSpPr>
      <xdr:spPr>
        <a:xfrm>
          <a:off x="2336800" y="13892118"/>
          <a:ext cx="8890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115160C7-89CA-4392-AD1D-5C5397A17659}"/>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3E93C74E-09A6-49CC-BEE9-464025F5AD4B}"/>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135441</xdr:rowOff>
    </xdr:from>
    <xdr:to>
      <xdr:col>11</xdr:col>
      <xdr:colOff>31750</xdr:colOff>
      <xdr:row>81</xdr:row>
      <xdr:rowOff>4668</xdr:rowOff>
    </xdr:to>
    <xdr:cxnSp macro="">
      <xdr:nvCxnSpPr>
        <xdr:cNvPr id="202" name="直線コネクタ 201">
          <a:extLst>
            <a:ext uri="{FF2B5EF4-FFF2-40B4-BE49-F238E27FC236}">
              <a16:creationId xmlns:a16="http://schemas.microsoft.com/office/drawing/2014/main" id="{7590C2C5-E23C-4A40-8075-E8587CB30E10}"/>
            </a:ext>
          </a:extLst>
        </xdr:cNvPr>
        <xdr:cNvCxnSpPr/>
      </xdr:nvCxnSpPr>
      <xdr:spPr>
        <a:xfrm>
          <a:off x="1447800" y="13851441"/>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3B0A594B-D343-4513-AAF1-ADFACF6B1FC7}"/>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5EE8F2A5-C492-4F76-9DE0-D39DA6FC9CD6}"/>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5D48C6DC-96C5-4A5F-B794-45215ACA295C}"/>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E452E3F-1BDF-4C11-9BD4-5CF29E7FFAB6}"/>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37D5F00-4559-4DCF-868B-FB23DBD066A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62990B6-BAEE-4547-8CC9-5944C06E018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7C9310C-49D0-4A80-AB9C-8EA0DF3C966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8E7EA3C-B631-48AA-8E36-75AF573103B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8C99945-B870-4AF1-A99E-D050DE76B73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153160</xdr:rowOff>
    </xdr:from>
    <xdr:to>
      <xdr:col>23</xdr:col>
      <xdr:colOff>184150</xdr:colOff>
      <xdr:row>81</xdr:row>
      <xdr:rowOff>83310</xdr:rowOff>
    </xdr:to>
    <xdr:sp macro="" textlink="">
      <xdr:nvSpPr>
        <xdr:cNvPr id="212" name="楕円 211">
          <a:extLst>
            <a:ext uri="{FF2B5EF4-FFF2-40B4-BE49-F238E27FC236}">
              <a16:creationId xmlns:a16="http://schemas.microsoft.com/office/drawing/2014/main" id="{67835B69-F2F2-4A19-826B-5FBA25C811C5}"/>
            </a:ext>
          </a:extLst>
        </xdr:cNvPr>
        <xdr:cNvSpPr/>
      </xdr:nvSpPr>
      <xdr:spPr>
        <a:xfrm>
          <a:off x="4902200" y="138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169687</xdr:rowOff>
    </xdr:from>
    <xdr:ext cx="762000" cy="259045"/>
    <xdr:sp macro="" textlink="">
      <xdr:nvSpPr>
        <xdr:cNvPr id="213" name="人件費・物件費等の状況該当値テキスト">
          <a:extLst>
            <a:ext uri="{FF2B5EF4-FFF2-40B4-BE49-F238E27FC236}">
              <a16:creationId xmlns:a16="http://schemas.microsoft.com/office/drawing/2014/main" id="{B9C6AFF3-E033-401D-AC28-6E063D8B75CA}"/>
            </a:ext>
          </a:extLst>
        </xdr:cNvPr>
        <xdr:cNvSpPr txBox="1"/>
      </xdr:nvSpPr>
      <xdr:spPr>
        <a:xfrm>
          <a:off x="5041900" y="1371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166906</xdr:rowOff>
    </xdr:from>
    <xdr:to>
      <xdr:col>19</xdr:col>
      <xdr:colOff>184150</xdr:colOff>
      <xdr:row>81</xdr:row>
      <xdr:rowOff>97056</xdr:rowOff>
    </xdr:to>
    <xdr:sp macro="" textlink="">
      <xdr:nvSpPr>
        <xdr:cNvPr id="214" name="楕円 213">
          <a:extLst>
            <a:ext uri="{FF2B5EF4-FFF2-40B4-BE49-F238E27FC236}">
              <a16:creationId xmlns:a16="http://schemas.microsoft.com/office/drawing/2014/main" id="{6777F86B-596B-4B52-B21C-D1F663F2634A}"/>
            </a:ext>
          </a:extLst>
        </xdr:cNvPr>
        <xdr:cNvSpPr/>
      </xdr:nvSpPr>
      <xdr:spPr>
        <a:xfrm>
          <a:off x="4064000" y="138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107233</xdr:rowOff>
    </xdr:from>
    <xdr:ext cx="736600" cy="259045"/>
    <xdr:sp macro="" textlink="">
      <xdr:nvSpPr>
        <xdr:cNvPr id="215" name="テキスト ボックス 214">
          <a:extLst>
            <a:ext uri="{FF2B5EF4-FFF2-40B4-BE49-F238E27FC236}">
              <a16:creationId xmlns:a16="http://schemas.microsoft.com/office/drawing/2014/main" id="{61C7B110-3ECF-4FD6-BBAA-2D87FA5AD92B}"/>
            </a:ext>
          </a:extLst>
        </xdr:cNvPr>
        <xdr:cNvSpPr txBox="1"/>
      </xdr:nvSpPr>
      <xdr:spPr>
        <a:xfrm>
          <a:off x="3733800" y="1365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153183</xdr:rowOff>
    </xdr:from>
    <xdr:to>
      <xdr:col>15</xdr:col>
      <xdr:colOff>133350</xdr:colOff>
      <xdr:row>81</xdr:row>
      <xdr:rowOff>83333</xdr:rowOff>
    </xdr:to>
    <xdr:sp macro="" textlink="">
      <xdr:nvSpPr>
        <xdr:cNvPr id="216" name="楕円 215">
          <a:extLst>
            <a:ext uri="{FF2B5EF4-FFF2-40B4-BE49-F238E27FC236}">
              <a16:creationId xmlns:a16="http://schemas.microsoft.com/office/drawing/2014/main" id="{B1EB9188-0649-4A03-88BB-E2C51A8653A4}"/>
            </a:ext>
          </a:extLst>
        </xdr:cNvPr>
        <xdr:cNvSpPr/>
      </xdr:nvSpPr>
      <xdr:spPr>
        <a:xfrm>
          <a:off x="3175000" y="13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93510</xdr:rowOff>
    </xdr:from>
    <xdr:ext cx="762000" cy="259045"/>
    <xdr:sp macro="" textlink="">
      <xdr:nvSpPr>
        <xdr:cNvPr id="217" name="テキスト ボックス 216">
          <a:extLst>
            <a:ext uri="{FF2B5EF4-FFF2-40B4-BE49-F238E27FC236}">
              <a16:creationId xmlns:a16="http://schemas.microsoft.com/office/drawing/2014/main" id="{ED1DDEAA-AABB-4224-BBB3-B0E96A9DACE1}"/>
            </a:ext>
          </a:extLst>
        </xdr:cNvPr>
        <xdr:cNvSpPr txBox="1"/>
      </xdr:nvSpPr>
      <xdr:spPr>
        <a:xfrm>
          <a:off x="2844800" y="1363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125318</xdr:rowOff>
    </xdr:from>
    <xdr:to>
      <xdr:col>11</xdr:col>
      <xdr:colOff>82550</xdr:colOff>
      <xdr:row>81</xdr:row>
      <xdr:rowOff>55468</xdr:rowOff>
    </xdr:to>
    <xdr:sp macro="" textlink="">
      <xdr:nvSpPr>
        <xdr:cNvPr id="218" name="楕円 217">
          <a:extLst>
            <a:ext uri="{FF2B5EF4-FFF2-40B4-BE49-F238E27FC236}">
              <a16:creationId xmlns:a16="http://schemas.microsoft.com/office/drawing/2014/main" id="{D8BCB017-FBCD-4422-B8DE-E60B27B50071}"/>
            </a:ext>
          </a:extLst>
        </xdr:cNvPr>
        <xdr:cNvSpPr/>
      </xdr:nvSpPr>
      <xdr:spPr>
        <a:xfrm>
          <a:off x="2286000" y="13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65645</xdr:rowOff>
    </xdr:from>
    <xdr:ext cx="762000" cy="259045"/>
    <xdr:sp macro="" textlink="">
      <xdr:nvSpPr>
        <xdr:cNvPr id="219" name="テキスト ボックス 218">
          <a:extLst>
            <a:ext uri="{FF2B5EF4-FFF2-40B4-BE49-F238E27FC236}">
              <a16:creationId xmlns:a16="http://schemas.microsoft.com/office/drawing/2014/main" id="{37847337-0619-4C83-9AF1-C909E9F1C6C9}"/>
            </a:ext>
          </a:extLst>
        </xdr:cNvPr>
        <xdr:cNvSpPr txBox="1"/>
      </xdr:nvSpPr>
      <xdr:spPr>
        <a:xfrm>
          <a:off x="1955800" y="136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84641</xdr:rowOff>
    </xdr:from>
    <xdr:to>
      <xdr:col>7</xdr:col>
      <xdr:colOff>31750</xdr:colOff>
      <xdr:row>81</xdr:row>
      <xdr:rowOff>14791</xdr:rowOff>
    </xdr:to>
    <xdr:sp macro="" textlink="">
      <xdr:nvSpPr>
        <xdr:cNvPr id="220" name="楕円 219">
          <a:extLst>
            <a:ext uri="{FF2B5EF4-FFF2-40B4-BE49-F238E27FC236}">
              <a16:creationId xmlns:a16="http://schemas.microsoft.com/office/drawing/2014/main" id="{E2572E82-258E-4B27-9ED2-011AE8176FEE}"/>
            </a:ext>
          </a:extLst>
        </xdr:cNvPr>
        <xdr:cNvSpPr/>
      </xdr:nvSpPr>
      <xdr:spPr>
        <a:xfrm>
          <a:off x="1397000" y="138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24968</xdr:rowOff>
    </xdr:from>
    <xdr:ext cx="762000" cy="259045"/>
    <xdr:sp macro="" textlink="">
      <xdr:nvSpPr>
        <xdr:cNvPr id="221" name="テキスト ボックス 220">
          <a:extLst>
            <a:ext uri="{FF2B5EF4-FFF2-40B4-BE49-F238E27FC236}">
              <a16:creationId xmlns:a16="http://schemas.microsoft.com/office/drawing/2014/main" id="{B9A9E76F-FB05-4A2D-95BE-56573EEF5EE9}"/>
            </a:ext>
          </a:extLst>
        </xdr:cNvPr>
        <xdr:cNvSpPr txBox="1"/>
      </xdr:nvSpPr>
      <xdr:spPr>
        <a:xfrm>
          <a:off x="1066800" y="135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6E564DE-E5FD-417A-95DB-32AEBEDF941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B0908A0-5421-4479-88D1-A95C20D021B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6AF6A12-59AB-4D59-9677-11D282E2806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A2DEFC6-FDCA-496D-ABF2-E5CC2126ED4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1A4876D-9F91-4E21-A0FD-2C2B6495FF3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FEF1F94-7056-4CE2-B170-39B7550EE95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59B305E-CB54-4641-8D4D-DFAEE0F3AE3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2BDD6B8-1BF3-4995-8157-7CD93E07C50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E2A0C94-92FC-4CAF-99E2-7117FC6BD8A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EE3DB96-D2FA-423B-9653-F4BBFF3A1FB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A1175FF-277D-4040-B535-CB5853E9814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4B9610D-0326-4870-8123-D643A1FBBBF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0FDCB9F-7FFE-4465-9DCD-E9D1E5D6F5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36C0281-44A2-4148-842C-96F85DD9867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D493E7B-CC3C-4F8C-8F67-4D9C43CB403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53233F25-E512-495A-89A5-2D444A2DA25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3958C59A-E875-4EA3-ABAE-C92AECE0A5D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9BE6165F-94EC-4467-9FA5-68EDB82ACBA9}"/>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E3A1579-BCE9-4C23-8A3F-76CC499A41B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B4A65251-57D9-4E81-B57D-08A45BE6CBC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8397F06B-CBEC-44C6-88F2-318FCF5F6D58}"/>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527B4FD3-E855-4CEA-B011-0E8BE4158CF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AC6BFC9-3814-4FD0-8D14-2F2FD971610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877CB7A-1CEA-4C93-9F0B-EDCC2260934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0225706-B0D1-437B-9956-C288E14EE08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D97495A-4CDE-4388-A8AB-95409957F88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134498B-14C3-4CF4-A394-27037D4989C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55A7B95-D724-4834-A371-8E9ED4E902A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BD869150-B319-4B7F-999F-CA7E6AB23DC9}"/>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27D8627-B880-4844-A622-5C2F9ECA9358}"/>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FBDB77C1-3A37-4AE5-B228-EBABB7BBBDF2}"/>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5A624AD5-AA5F-4F1B-9868-6CB8A11309F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A63AAF03-7AD4-4508-8AB2-AD9E4CE77475}"/>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164041</xdr:rowOff>
    </xdr:to>
    <xdr:cxnSp macro="">
      <xdr:nvCxnSpPr>
        <xdr:cNvPr id="255" name="直線コネクタ 254">
          <a:extLst>
            <a:ext uri="{FF2B5EF4-FFF2-40B4-BE49-F238E27FC236}">
              <a16:creationId xmlns:a16="http://schemas.microsoft.com/office/drawing/2014/main" id="{64470A68-F5A9-4A67-BF3B-C343DAE2476C}"/>
            </a:ext>
          </a:extLst>
        </xdr:cNvPr>
        <xdr:cNvCxnSpPr/>
      </xdr:nvCxnSpPr>
      <xdr:spPr>
        <a:xfrm>
          <a:off x="16179800" y="13961534"/>
          <a:ext cx="8382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410687CF-476C-4C2B-A312-35AEEF316223}"/>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ACE5169D-6B4A-4722-A265-20BFC70DDEAC}"/>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64559</xdr:rowOff>
    </xdr:from>
    <xdr:to>
      <xdr:col>77</xdr:col>
      <xdr:colOff>44450</xdr:colOff>
      <xdr:row>81</xdr:row>
      <xdr:rowOff>74084</xdr:rowOff>
    </xdr:to>
    <xdr:cxnSp macro="">
      <xdr:nvCxnSpPr>
        <xdr:cNvPr id="258" name="直線コネクタ 257">
          <a:extLst>
            <a:ext uri="{FF2B5EF4-FFF2-40B4-BE49-F238E27FC236}">
              <a16:creationId xmlns:a16="http://schemas.microsoft.com/office/drawing/2014/main" id="{162E9836-84DD-4866-ADF1-78E44B12DEDE}"/>
            </a:ext>
          </a:extLst>
        </xdr:cNvPr>
        <xdr:cNvCxnSpPr/>
      </xdr:nvCxnSpPr>
      <xdr:spPr>
        <a:xfrm>
          <a:off x="15290800" y="137805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744D0FA1-DA3E-4764-B45D-3425B3D113AC}"/>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4F8A32B4-32A3-43E8-8EDC-A77DDA2A449A}"/>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80</xdr:row>
      <xdr:rowOff>144991</xdr:rowOff>
    </xdr:to>
    <xdr:cxnSp macro="">
      <xdr:nvCxnSpPr>
        <xdr:cNvPr id="261" name="直線コネクタ 260">
          <a:extLst>
            <a:ext uri="{FF2B5EF4-FFF2-40B4-BE49-F238E27FC236}">
              <a16:creationId xmlns:a16="http://schemas.microsoft.com/office/drawing/2014/main" id="{5E666363-58F8-4D97-ACA9-E85BB97A8776}"/>
            </a:ext>
          </a:extLst>
        </xdr:cNvPr>
        <xdr:cNvCxnSpPr/>
      </xdr:nvCxnSpPr>
      <xdr:spPr>
        <a:xfrm flipV="1">
          <a:off x="14401800" y="137805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4CCCADD8-4D50-47E6-A19D-58201DCC4743}"/>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F9504FEB-1ADF-4502-940A-A59B6E6EC354}"/>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144991</xdr:rowOff>
    </xdr:from>
    <xdr:to>
      <xdr:col>68</xdr:col>
      <xdr:colOff>152400</xdr:colOff>
      <xdr:row>81</xdr:row>
      <xdr:rowOff>74084</xdr:rowOff>
    </xdr:to>
    <xdr:cxnSp macro="">
      <xdr:nvCxnSpPr>
        <xdr:cNvPr id="264" name="直線コネクタ 263">
          <a:extLst>
            <a:ext uri="{FF2B5EF4-FFF2-40B4-BE49-F238E27FC236}">
              <a16:creationId xmlns:a16="http://schemas.microsoft.com/office/drawing/2014/main" id="{427A179F-CE8D-4210-B36F-07B33FC4F8C8}"/>
            </a:ext>
          </a:extLst>
        </xdr:cNvPr>
        <xdr:cNvCxnSpPr/>
      </xdr:nvCxnSpPr>
      <xdr:spPr>
        <a:xfrm flipV="1">
          <a:off x="13512800" y="138609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49D3851E-285E-4DC3-82AD-5BA1A61D8BE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66" name="テキスト ボックス 265">
          <a:extLst>
            <a:ext uri="{FF2B5EF4-FFF2-40B4-BE49-F238E27FC236}">
              <a16:creationId xmlns:a16="http://schemas.microsoft.com/office/drawing/2014/main" id="{1022F9BB-DAC4-4D27-84C1-45CD2FCB8198}"/>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58624D98-5FB8-44BF-877C-B5AA0749AB16}"/>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0BB6D336-5854-4E6E-B77B-CB2B71519A16}"/>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8C511ED-554D-41DA-ABB6-4B6E2F3C154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22261FB-E1E1-4F89-939A-E0DD56A7F5E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44A5B8-DBDA-4257-9364-7A624C10465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76F4A05-BF6D-4D63-91D1-0A109640307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070BF70-7B89-49D8-934C-10C65B64642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a:extLst>
            <a:ext uri="{FF2B5EF4-FFF2-40B4-BE49-F238E27FC236}">
              <a16:creationId xmlns:a16="http://schemas.microsoft.com/office/drawing/2014/main" id="{6E2766A6-C417-4282-AD11-E38BA563AC3E}"/>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a:extLst>
            <a:ext uri="{FF2B5EF4-FFF2-40B4-BE49-F238E27FC236}">
              <a16:creationId xmlns:a16="http://schemas.microsoft.com/office/drawing/2014/main" id="{18425EF0-C285-432B-98C8-3D972BB88F1C}"/>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6" name="楕円 275">
          <a:extLst>
            <a:ext uri="{FF2B5EF4-FFF2-40B4-BE49-F238E27FC236}">
              <a16:creationId xmlns:a16="http://schemas.microsoft.com/office/drawing/2014/main" id="{EFC12AD4-3F71-4B03-9EC1-178B5F472E6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7" name="テキスト ボックス 276">
          <a:extLst>
            <a:ext uri="{FF2B5EF4-FFF2-40B4-BE49-F238E27FC236}">
              <a16:creationId xmlns:a16="http://schemas.microsoft.com/office/drawing/2014/main" id="{AA120610-D88E-4B71-9B5D-350A88D9B0A2}"/>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13759</xdr:rowOff>
    </xdr:from>
    <xdr:to>
      <xdr:col>73</xdr:col>
      <xdr:colOff>44450</xdr:colOff>
      <xdr:row>80</xdr:row>
      <xdr:rowOff>115359</xdr:rowOff>
    </xdr:to>
    <xdr:sp macro="" textlink="">
      <xdr:nvSpPr>
        <xdr:cNvPr id="278" name="楕円 277">
          <a:extLst>
            <a:ext uri="{FF2B5EF4-FFF2-40B4-BE49-F238E27FC236}">
              <a16:creationId xmlns:a16="http://schemas.microsoft.com/office/drawing/2014/main" id="{D8FEBAA3-4DB4-4F9A-A8FF-A7D7FC5FA920}"/>
            </a:ext>
          </a:extLst>
        </xdr:cNvPr>
        <xdr:cNvSpPr/>
      </xdr:nvSpPr>
      <xdr:spPr>
        <a:xfrm>
          <a:off x="15240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125536</xdr:rowOff>
    </xdr:from>
    <xdr:ext cx="762000" cy="259045"/>
    <xdr:sp macro="" textlink="">
      <xdr:nvSpPr>
        <xdr:cNvPr id="279" name="テキスト ボックス 278">
          <a:extLst>
            <a:ext uri="{FF2B5EF4-FFF2-40B4-BE49-F238E27FC236}">
              <a16:creationId xmlns:a16="http://schemas.microsoft.com/office/drawing/2014/main" id="{91BDDE62-C3D5-4213-A29A-B2C7C870161F}"/>
            </a:ext>
          </a:extLst>
        </xdr:cNvPr>
        <xdr:cNvSpPr txBox="1"/>
      </xdr:nvSpPr>
      <xdr:spPr>
        <a:xfrm>
          <a:off x="14909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80" name="楕円 279">
          <a:extLst>
            <a:ext uri="{FF2B5EF4-FFF2-40B4-BE49-F238E27FC236}">
              <a16:creationId xmlns:a16="http://schemas.microsoft.com/office/drawing/2014/main" id="{0E290AE5-3BC3-4248-BEB1-62AA9E2DF567}"/>
            </a:ext>
          </a:extLst>
        </xdr:cNvPr>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81" name="テキスト ボックス 280">
          <a:extLst>
            <a:ext uri="{FF2B5EF4-FFF2-40B4-BE49-F238E27FC236}">
              <a16:creationId xmlns:a16="http://schemas.microsoft.com/office/drawing/2014/main" id="{64B79591-3FEF-4CC7-B815-4085A617DC71}"/>
            </a:ext>
          </a:extLst>
        </xdr:cNvPr>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2" name="楕円 281">
          <a:extLst>
            <a:ext uri="{FF2B5EF4-FFF2-40B4-BE49-F238E27FC236}">
              <a16:creationId xmlns:a16="http://schemas.microsoft.com/office/drawing/2014/main" id="{2B17B9D3-C6A3-4BD1-B902-A84BA512F294}"/>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3" name="テキスト ボックス 282">
          <a:extLst>
            <a:ext uri="{FF2B5EF4-FFF2-40B4-BE49-F238E27FC236}">
              <a16:creationId xmlns:a16="http://schemas.microsoft.com/office/drawing/2014/main" id="{49B95E90-FE03-46DD-938B-B722A5D3B5CE}"/>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E709F04-E413-446D-9538-0555E76447C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4AF1FAD-09B7-4B58-A6E3-BB214ACDC2C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DBBAAF5-5F7F-4379-9062-DDA1CC17AE4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C508E3B2-AF08-4901-AA12-7BE07D2B617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0AA55D4-36B3-485E-981A-CB94545B53C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3E2BBD9-F887-4229-9CA4-64F232782A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C79E2E3-2085-4F5A-8A1C-67E6B94ED69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D8FEA84-62D7-473F-8819-ADD799F8324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7250E3A2-4CD6-4E8D-AF29-DFBEEAE9DEA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8AA0CE09-A691-418F-A847-51C02C24A06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45E6F0A5-F905-4D00-9BF5-78261739A7E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BA8B14A-A8FF-425A-B854-56654652781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81B9C8B-B279-4616-B03F-8831C9F4BA8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a:effectLst/>
          </a:endParaRPr>
        </a:p>
        <a:p>
          <a:r>
            <a:rPr kumimoji="1" lang="ja-JP" altLang="ja-JP" sz="1100">
              <a:solidFill>
                <a:schemeClr val="dk1"/>
              </a:solidFill>
              <a:effectLst/>
              <a:latin typeface="+mn-lt"/>
              <a:ea typeface="+mn-ea"/>
              <a:cs typeface="+mn-cs"/>
            </a:rPr>
            <a:t>今後も業務が複雑化・多様化する中で事務の効率化を進めていけるよう適正な定員管理を引き続き実施する。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333F3BF-A416-4BF2-9C23-B922F913FC1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356D059-7471-4C1B-BC21-66CB6CDBB9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09C3D90-AA15-4524-A966-49028617A5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CFB41721-C77D-4CEC-99A2-FF7A3C4E482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83679BB1-3CB5-4B98-82D8-FE27251352E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646D7932-C8C7-4029-AB20-8A960172694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9BA9778-87F6-466A-B9BB-075BE83B6E6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8A30351-F6CD-4E72-A9F5-44A7842289E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D5382139-F97A-4D88-A2E2-19ED5BF6C61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D3A46764-5718-4E6E-B432-D6EC115FDD2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982973FA-D21A-4EFE-AADC-E923E7326AA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ECBFA90-5BBC-4BB3-B537-A32DAF5B496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237DBF85-8F41-4494-9925-4717DC8AF8A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288DD4E8-C3FA-4E87-8987-E4F520916ED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DFF78450-2D3B-4828-A115-7D3B30DDC04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2EFB2FBC-F824-4EA6-AD99-479CCAB7F3A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CBDDFBC-F8EE-4AC5-85CF-67E20EED177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2DA1C09-3EAC-4855-915C-7C1B35877CE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A4CFB2F9-2A3D-4CA3-84FC-D2CB0A3E7CD2}"/>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39D52F9F-E4FF-42B8-B7B7-8298BDE5EB7F}"/>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26B29C72-8D21-41FD-96EF-2504C1E12402}"/>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8119453B-F392-416A-A004-DE5FA43AD841}"/>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2D9821BB-B1BC-4F39-9CED-B16A97A3A3A8}"/>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97790</xdr:rowOff>
    </xdr:to>
    <xdr:cxnSp macro="">
      <xdr:nvCxnSpPr>
        <xdr:cNvPr id="320" name="直線コネクタ 319">
          <a:extLst>
            <a:ext uri="{FF2B5EF4-FFF2-40B4-BE49-F238E27FC236}">
              <a16:creationId xmlns:a16="http://schemas.microsoft.com/office/drawing/2014/main" id="{BBFDFA1A-968D-4158-AA22-E28D91E55347}"/>
            </a:ext>
          </a:extLst>
        </xdr:cNvPr>
        <xdr:cNvCxnSpPr/>
      </xdr:nvCxnSpPr>
      <xdr:spPr>
        <a:xfrm>
          <a:off x="16179800" y="103537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9DDB596-524B-428E-BE70-C11F7255E898}"/>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F50C0E64-FCED-408F-95CE-FBBE765826C2}"/>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47232</xdr:rowOff>
    </xdr:from>
    <xdr:to>
      <xdr:col>77</xdr:col>
      <xdr:colOff>44450</xdr:colOff>
      <xdr:row>60</xdr:row>
      <xdr:rowOff>66766</xdr:rowOff>
    </xdr:to>
    <xdr:cxnSp macro="">
      <xdr:nvCxnSpPr>
        <xdr:cNvPr id="323" name="直線コネクタ 322">
          <a:extLst>
            <a:ext uri="{FF2B5EF4-FFF2-40B4-BE49-F238E27FC236}">
              <a16:creationId xmlns:a16="http://schemas.microsoft.com/office/drawing/2014/main" id="{A91EB3CF-B505-4246-8156-329CA9442E9F}"/>
            </a:ext>
          </a:extLst>
        </xdr:cNvPr>
        <xdr:cNvCxnSpPr/>
      </xdr:nvCxnSpPr>
      <xdr:spPr>
        <a:xfrm>
          <a:off x="15290800" y="1033423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6A773B82-8D07-4F6B-8E64-8725685C4C44}"/>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A8FF5B6A-B0A1-4131-9408-21C6F917814A}"/>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47232</xdr:rowOff>
    </xdr:to>
    <xdr:cxnSp macro="">
      <xdr:nvCxnSpPr>
        <xdr:cNvPr id="326" name="直線コネクタ 325">
          <a:extLst>
            <a:ext uri="{FF2B5EF4-FFF2-40B4-BE49-F238E27FC236}">
              <a16:creationId xmlns:a16="http://schemas.microsoft.com/office/drawing/2014/main" id="{E2965E8A-CDC8-45B0-9698-1DEE3FC2C8AF}"/>
            </a:ext>
          </a:extLst>
        </xdr:cNvPr>
        <xdr:cNvCxnSpPr/>
      </xdr:nvCxnSpPr>
      <xdr:spPr>
        <a:xfrm>
          <a:off x="14401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F280AEEF-AEE2-48E7-A807-7BC26F13A998}"/>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F4A3E98A-45A2-4257-AE64-AC7232F8E397}"/>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43785</xdr:rowOff>
    </xdr:to>
    <xdr:cxnSp macro="">
      <xdr:nvCxnSpPr>
        <xdr:cNvPr id="329" name="直線コネクタ 328">
          <a:extLst>
            <a:ext uri="{FF2B5EF4-FFF2-40B4-BE49-F238E27FC236}">
              <a16:creationId xmlns:a16="http://schemas.microsoft.com/office/drawing/2014/main" id="{56BE7476-310B-454E-A2D9-FD3B986840D7}"/>
            </a:ext>
          </a:extLst>
        </xdr:cNvPr>
        <xdr:cNvCxnSpPr/>
      </xdr:nvCxnSpPr>
      <xdr:spPr>
        <a:xfrm>
          <a:off x="13512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5DF54531-469B-40A6-9A1C-19A6803E28C3}"/>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3428EBDA-7303-4D2E-AF0D-AB1D33643E98}"/>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A2CA301-709C-42AB-99F0-3BA12C1603BD}"/>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4411EED0-2A9D-411F-8E28-2FC7B12554A9}"/>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ADD4A2D-750E-4CDB-9B34-9F5A2A1B0CE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49117A5-5739-4CC2-AC93-839575EB5A9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A9FDCC3-6376-4BB3-9F40-BC4B081545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FFB488D-ED2D-4388-9A50-38F829A5C6B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8D55536-A6BF-4EFC-9B42-D5BD0AE983A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3ECF078A-C34B-4B7D-A80B-6441E4EBE089}"/>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FBBA298D-B205-4913-AEEA-5DE87C18A362}"/>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1" name="楕円 340">
          <a:extLst>
            <a:ext uri="{FF2B5EF4-FFF2-40B4-BE49-F238E27FC236}">
              <a16:creationId xmlns:a16="http://schemas.microsoft.com/office/drawing/2014/main" id="{67C07605-0B25-4FCA-BA76-C6E8D3F0B2DF}"/>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2" name="テキスト ボックス 341">
          <a:extLst>
            <a:ext uri="{FF2B5EF4-FFF2-40B4-BE49-F238E27FC236}">
              <a16:creationId xmlns:a16="http://schemas.microsoft.com/office/drawing/2014/main" id="{70075FEA-F156-4BB7-8B05-4F588E08A1F6}"/>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167882</xdr:rowOff>
    </xdr:from>
    <xdr:to>
      <xdr:col>73</xdr:col>
      <xdr:colOff>44450</xdr:colOff>
      <xdr:row>60</xdr:row>
      <xdr:rowOff>98032</xdr:rowOff>
    </xdr:to>
    <xdr:sp macro="" textlink="">
      <xdr:nvSpPr>
        <xdr:cNvPr id="343" name="楕円 342">
          <a:extLst>
            <a:ext uri="{FF2B5EF4-FFF2-40B4-BE49-F238E27FC236}">
              <a16:creationId xmlns:a16="http://schemas.microsoft.com/office/drawing/2014/main" id="{9C709F64-81FD-48E0-BDA6-722C648D4F3E}"/>
            </a:ext>
          </a:extLst>
        </xdr:cNvPr>
        <xdr:cNvSpPr/>
      </xdr:nvSpPr>
      <xdr:spPr>
        <a:xfrm>
          <a:off x="15240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108209</xdr:rowOff>
    </xdr:from>
    <xdr:ext cx="762000" cy="259045"/>
    <xdr:sp macro="" textlink="">
      <xdr:nvSpPr>
        <xdr:cNvPr id="344" name="テキスト ボックス 343">
          <a:extLst>
            <a:ext uri="{FF2B5EF4-FFF2-40B4-BE49-F238E27FC236}">
              <a16:creationId xmlns:a16="http://schemas.microsoft.com/office/drawing/2014/main" id="{1E3C846F-D347-4D18-8C77-075372FDA86F}"/>
            </a:ext>
          </a:extLst>
        </xdr:cNvPr>
        <xdr:cNvSpPr txBox="1"/>
      </xdr:nvSpPr>
      <xdr:spPr>
        <a:xfrm>
          <a:off x="14909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45" name="楕円 344">
          <a:extLst>
            <a:ext uri="{FF2B5EF4-FFF2-40B4-BE49-F238E27FC236}">
              <a16:creationId xmlns:a16="http://schemas.microsoft.com/office/drawing/2014/main" id="{8F4033D6-EB67-45CB-BF20-39F527E1DE6E}"/>
            </a:ext>
          </a:extLst>
        </xdr:cNvPr>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104762</xdr:rowOff>
    </xdr:from>
    <xdr:ext cx="762000" cy="259045"/>
    <xdr:sp macro="" textlink="">
      <xdr:nvSpPr>
        <xdr:cNvPr id="346" name="テキスト ボックス 345">
          <a:extLst>
            <a:ext uri="{FF2B5EF4-FFF2-40B4-BE49-F238E27FC236}">
              <a16:creationId xmlns:a16="http://schemas.microsoft.com/office/drawing/2014/main" id="{BCDD4498-5430-4532-AEB7-4679FCE794E0}"/>
            </a:ext>
          </a:extLst>
        </xdr:cNvPr>
        <xdr:cNvSpPr txBox="1"/>
      </xdr:nvSpPr>
      <xdr:spPr>
        <a:xfrm>
          <a:off x="14020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7" name="楕円 346">
          <a:extLst>
            <a:ext uri="{FF2B5EF4-FFF2-40B4-BE49-F238E27FC236}">
              <a16:creationId xmlns:a16="http://schemas.microsoft.com/office/drawing/2014/main" id="{39DBBAA8-857B-488A-8299-6BA91887667E}"/>
            </a:ext>
          </a:extLst>
        </xdr:cNvPr>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48" name="テキスト ボックス 347">
          <a:extLst>
            <a:ext uri="{FF2B5EF4-FFF2-40B4-BE49-F238E27FC236}">
              <a16:creationId xmlns:a16="http://schemas.microsoft.com/office/drawing/2014/main" id="{54486678-BD4F-49D3-9BF2-523C094AE797}"/>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E64DF33-B718-444F-A198-882BD6AAD44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C8F2286-FCEA-4319-8DD9-84082CF0450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24534F3-A731-4F0A-911A-D613A84FE2B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E0F7A46-490A-4E61-BF85-8E0F8C4A736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F802EC61-7C86-491B-A448-2CFB11BEA4F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E78BDA5-D7F5-4725-9BF9-9A24BCCB1EF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23893DB-5C74-44CF-A086-3D02C089E43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508734F-2E17-4376-9619-BA60B09511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A5D44E52-A457-43C4-9BE9-B48FED4E6DC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87961C2-4B79-4FCC-B469-7BB6AAD9B50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40242B7-D952-4FD9-8A19-8912A728E6B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258B7E6-2541-40E4-AE84-F0B0375AE67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D79FF3B-7C57-47BB-A2F7-22E60920B64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数値については、改善傾向にあるが、全国平均、和歌山県平均、類似団体平均のいずれより高い率になっている。これは、防災施設等整備など大型事業を実施したことによる地方債の発行が要因である。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施設等の整備も完了してきたことから地方債の発行額も減少していく見込みであり、「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E11D9C0-6C6D-45CB-9C33-6519E735ADD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28CBC9A-28FA-4D41-9D63-0286B43B38F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5C4EBB1-417C-4877-BF17-4CB8EFDA938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B9C8D18-78BC-426A-8B73-DC133CF92FD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7F9AA74-2F47-4FC7-8558-654454B2E8E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BA02A8E-6130-4775-82A6-E8E3D2C35C7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65535A2-9D82-436E-81B8-C5F05B57CBF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F033C20A-7AC6-4F03-8980-F3F63A1BCE4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8B76B12D-D1BC-4C1F-BF36-B083A6B304C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13F939D3-C104-4B54-AC30-72C1FAB9C4E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99A16C4A-527C-4D33-BBEE-D31B3963E8F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6581A9C-07DF-4A85-8A11-C22B52E9F77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6884AAA3-4A20-475F-97BB-3F542D25011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919F0D2-E6FE-4206-B3AB-B3D636D67D8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6E6EAFAB-04FE-4A39-BEB9-D2908DFD096A}"/>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83D5C9B4-5110-482A-8241-7BF97F85B86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4D149D02-DA20-4909-9684-9D477EB7334E}"/>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2656DE8B-CB1A-42EF-91D2-128D994DC478}"/>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44D9A680-504F-4691-86EF-5DAB70AF8812}"/>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8A579803-09D1-4914-A402-BB08E5D1390C}"/>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6572D964-E98D-4D66-BCCB-1AF6FCAFD936}"/>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46583DAF-BDCF-42A1-9238-01B6C1DF5042}"/>
            </a:ext>
          </a:extLst>
        </xdr:cNvPr>
        <xdr:cNvCxnSpPr/>
      </xdr:nvCxnSpPr>
      <xdr:spPr>
        <a:xfrm flipV="1">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978FEAAC-9BDD-4008-A5A7-3FD7A41BC9B2}"/>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3BFD4B1C-4A10-4EBD-A3BB-0E94B110340E}"/>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170039</xdr:rowOff>
    </xdr:to>
    <xdr:cxnSp macro="">
      <xdr:nvCxnSpPr>
        <xdr:cNvPr id="386" name="直線コネクタ 385">
          <a:extLst>
            <a:ext uri="{FF2B5EF4-FFF2-40B4-BE49-F238E27FC236}">
              <a16:creationId xmlns:a16="http://schemas.microsoft.com/office/drawing/2014/main" id="{A5A834B1-7773-4B2A-B34A-97BDD6CE4FB3}"/>
            </a:ext>
          </a:extLst>
        </xdr:cNvPr>
        <xdr:cNvCxnSpPr/>
      </xdr:nvCxnSpPr>
      <xdr:spPr>
        <a:xfrm flipV="1">
          <a:off x="15290800" y="710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137504F5-F3B6-4310-9EC8-781F58456DD7}"/>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64CEA7BD-C53F-4953-9672-42F04924BC1E}"/>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159455</xdr:rowOff>
    </xdr:to>
    <xdr:cxnSp macro="">
      <xdr:nvCxnSpPr>
        <xdr:cNvPr id="389" name="直線コネクタ 388">
          <a:extLst>
            <a:ext uri="{FF2B5EF4-FFF2-40B4-BE49-F238E27FC236}">
              <a16:creationId xmlns:a16="http://schemas.microsoft.com/office/drawing/2014/main" id="{8775AFA2-CFD2-4AB0-9D5E-9753A9F165D9}"/>
            </a:ext>
          </a:extLst>
        </xdr:cNvPr>
        <xdr:cNvCxnSpPr/>
      </xdr:nvCxnSpPr>
      <xdr:spPr>
        <a:xfrm flipV="1">
          <a:off x="14401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C0355C5E-CC7F-4322-A1C7-F27D918510C2}"/>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1191CA32-C20A-4DEC-9872-BDF96DEA0BFD}"/>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122061</xdr:rowOff>
    </xdr:to>
    <xdr:cxnSp macro="">
      <xdr:nvCxnSpPr>
        <xdr:cNvPr id="392" name="直線コネクタ 391">
          <a:extLst>
            <a:ext uri="{FF2B5EF4-FFF2-40B4-BE49-F238E27FC236}">
              <a16:creationId xmlns:a16="http://schemas.microsoft.com/office/drawing/2014/main" id="{ADB338B0-E49A-4A0D-9550-462DE89AD34D}"/>
            </a:ext>
          </a:extLst>
        </xdr:cNvPr>
        <xdr:cNvCxnSpPr/>
      </xdr:nvCxnSpPr>
      <xdr:spPr>
        <a:xfrm flipV="1">
          <a:off x="13512800" y="73603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DCB97202-708E-4766-A2E2-B211632E7172}"/>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7A9484A4-D8DD-45CE-B94D-C30543568FD3}"/>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58C8F045-5DC2-426A-BBE9-1C081E2911E9}"/>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FC7F7DC3-1A39-4D9A-B15B-0B1772AA6E1B}"/>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3055862-AA6B-44E4-8EDE-9450F3A59B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38E3C87-4FB4-40BE-93DB-D4E1AF99AB3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A2C53D-2697-465B-9F0C-8DD7A5704D2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64B8394-A679-4C2B-A4A6-4A5C6597327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F9DC090-9C13-4C95-9CEC-002960B8625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2" name="楕円 401">
          <a:extLst>
            <a:ext uri="{FF2B5EF4-FFF2-40B4-BE49-F238E27FC236}">
              <a16:creationId xmlns:a16="http://schemas.microsoft.com/office/drawing/2014/main" id="{A8F7CB89-752E-433B-8CE1-2CA20660D8E7}"/>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3" name="公債費負担の状況該当値テキスト">
          <a:extLst>
            <a:ext uri="{FF2B5EF4-FFF2-40B4-BE49-F238E27FC236}">
              <a16:creationId xmlns:a16="http://schemas.microsoft.com/office/drawing/2014/main" id="{1C204835-C6EF-4155-A9BE-F00AD7A8A4AA}"/>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ECC6F642-98B2-4F72-8157-D1E94392BC6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A0346476-4696-429E-A07F-D490D97794C7}"/>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6" name="楕円 405">
          <a:extLst>
            <a:ext uri="{FF2B5EF4-FFF2-40B4-BE49-F238E27FC236}">
              <a16:creationId xmlns:a16="http://schemas.microsoft.com/office/drawing/2014/main" id="{0F012CE9-E3AE-45A1-B854-7A53B6D6CF3C}"/>
            </a:ext>
          </a:extLst>
        </xdr:cNvPr>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7" name="テキスト ボックス 406">
          <a:extLst>
            <a:ext uri="{FF2B5EF4-FFF2-40B4-BE49-F238E27FC236}">
              <a16:creationId xmlns:a16="http://schemas.microsoft.com/office/drawing/2014/main" id="{1DFA5EE8-9F33-43CA-9DAE-21D5BF3FD183}"/>
            </a:ext>
          </a:extLst>
        </xdr:cNvPr>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8" name="楕円 407">
          <a:extLst>
            <a:ext uri="{FF2B5EF4-FFF2-40B4-BE49-F238E27FC236}">
              <a16:creationId xmlns:a16="http://schemas.microsoft.com/office/drawing/2014/main" id="{DE8D162E-3DC4-4ACC-9683-E35D6ACDBFB1}"/>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9" name="テキスト ボックス 408">
          <a:extLst>
            <a:ext uri="{FF2B5EF4-FFF2-40B4-BE49-F238E27FC236}">
              <a16:creationId xmlns:a16="http://schemas.microsoft.com/office/drawing/2014/main" id="{94D5E93A-9277-44B9-B936-3648FC440A2A}"/>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0" name="楕円 409">
          <a:extLst>
            <a:ext uri="{FF2B5EF4-FFF2-40B4-BE49-F238E27FC236}">
              <a16:creationId xmlns:a16="http://schemas.microsoft.com/office/drawing/2014/main" id="{27A91C5F-1CDE-4604-A7FD-ACE8682B4D6C}"/>
            </a:ext>
          </a:extLst>
        </xdr:cNvPr>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1" name="テキスト ボックス 410">
          <a:extLst>
            <a:ext uri="{FF2B5EF4-FFF2-40B4-BE49-F238E27FC236}">
              <a16:creationId xmlns:a16="http://schemas.microsoft.com/office/drawing/2014/main" id="{D7C813A1-A63D-4F36-A43C-4AAA57487EB9}"/>
            </a:ext>
          </a:extLst>
        </xdr:cNvPr>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1677B65E-A6C5-4A6D-BDCE-279BDE11A7B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ABE05630-B2DD-45F8-95C6-9A1C09A81B9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96A341F2-FFBC-46EA-8E4F-C8AD9EFCFBA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93BFCAF1-8940-4A4A-95FB-D94D33A0694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2D5C5F70-CD87-4417-A394-71FA82BAA55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44B2A385-0901-44C3-AF96-226B4D136DE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DBA5D055-2B6A-4A59-8FCF-D3DFFD935F4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8E1995D8-F518-4AB8-9F1E-DDD5EC0E55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8C492AD9-0C60-4973-9513-C6FD092851C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EC549F3-4992-43D6-8039-6869B8B8930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C48B1BB0-13CF-4DBC-B135-750993FAD3E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49CF8945-CE0E-4741-9DC0-7E9410FB5E5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74EF56D4-67EA-4AED-B7B9-2BDEDCE3FA9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これまで地方債の繰上償還の実施などにより、地方債残高が順調に減少してきたが、大型事業の実施や公営企業会計への繰出が増加傾向にあり、数値は減少したものの全国平均より高い率となっている。</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今後も引き続き、新規事業の着手については、事業内容の精査を行い、世代負担を考慮しながら、地方債の発行を行い、企業会計の経営の健全化に努める。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9C832C24-05D7-48A9-BCB3-1071D2F18B6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726E3993-EC81-4EF4-8C94-B839A05A84A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A86DD49-724E-4E70-9A00-437740F214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AF9023A-337B-447C-B274-CF9394024E1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5DC665F2-E9F1-42C0-885F-46057980462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90925DA4-D6DF-4B49-BA77-B8BBDEF640A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4FD0E125-A2FA-44B7-8C41-3EF885CBE85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34A2BD9B-E617-4718-A135-0FADDA5F42F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4E186B3-9DDB-475E-BEFF-FF851469E46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29C18E6E-F334-43CC-A217-F1838F2E635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3D54292F-5917-40C2-A842-FBFB5815806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CD2B6962-0E80-4CA1-9A13-E249DF95004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629D475E-8FD5-4669-8830-F075F806EB7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0EAAC8E-B6F6-4588-8AAA-5F8ABC38EC1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C09B92B-1605-42FD-9BFD-F88ABB5F29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F40CF360-5281-4800-96A6-F2C13D264FB1}"/>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AF5245E6-2E3D-4FE2-A46C-0E991EE95C74}"/>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A547264D-F601-4161-9A78-D81FF88A789E}"/>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7DC58219-04C1-4FA9-B1E3-B19274261D7C}"/>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305B946-60BA-43EB-90F4-112046C3CF5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148660</xdr:rowOff>
    </xdr:from>
    <xdr:to>
      <xdr:col>81</xdr:col>
      <xdr:colOff>44450</xdr:colOff>
      <xdr:row>15</xdr:row>
      <xdr:rowOff>120650</xdr:rowOff>
    </xdr:to>
    <xdr:cxnSp macro="">
      <xdr:nvCxnSpPr>
        <xdr:cNvPr id="445" name="直線コネクタ 444">
          <a:extLst>
            <a:ext uri="{FF2B5EF4-FFF2-40B4-BE49-F238E27FC236}">
              <a16:creationId xmlns:a16="http://schemas.microsoft.com/office/drawing/2014/main" id="{112AC1E1-3E53-4EA7-BEA7-1A933D12DD40}"/>
            </a:ext>
          </a:extLst>
        </xdr:cNvPr>
        <xdr:cNvCxnSpPr/>
      </xdr:nvCxnSpPr>
      <xdr:spPr>
        <a:xfrm flipV="1">
          <a:off x="16179800" y="2548960"/>
          <a:ext cx="8382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3A60DA2A-6E45-4B5B-9617-BC6142A5902D}"/>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494B69F7-6D7C-4D18-97B0-3E4D987E0978}"/>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15</xdr:row>
      <xdr:rowOff>163548</xdr:rowOff>
    </xdr:to>
    <xdr:cxnSp macro="">
      <xdr:nvCxnSpPr>
        <xdr:cNvPr id="448" name="直線コネクタ 447">
          <a:extLst>
            <a:ext uri="{FF2B5EF4-FFF2-40B4-BE49-F238E27FC236}">
              <a16:creationId xmlns:a16="http://schemas.microsoft.com/office/drawing/2014/main" id="{345B3739-4EA0-4741-9492-849F9EECEB59}"/>
            </a:ext>
          </a:extLst>
        </xdr:cNvPr>
        <xdr:cNvCxnSpPr/>
      </xdr:nvCxnSpPr>
      <xdr:spPr>
        <a:xfrm flipV="1">
          <a:off x="15290800" y="26924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8239586B-26B4-4A4E-8422-7B00FCD628F3}"/>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292154F3-550F-4648-A260-DC35E8BBF0B4}"/>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89817</xdr:rowOff>
    </xdr:from>
    <xdr:to>
      <xdr:col>72</xdr:col>
      <xdr:colOff>203200</xdr:colOff>
      <xdr:row>15</xdr:row>
      <xdr:rowOff>163548</xdr:rowOff>
    </xdr:to>
    <xdr:cxnSp macro="">
      <xdr:nvCxnSpPr>
        <xdr:cNvPr id="451" name="直線コネクタ 450">
          <a:extLst>
            <a:ext uri="{FF2B5EF4-FFF2-40B4-BE49-F238E27FC236}">
              <a16:creationId xmlns:a16="http://schemas.microsoft.com/office/drawing/2014/main" id="{1DA29CD9-4F96-4FB5-A165-292AEA4D0890}"/>
            </a:ext>
          </a:extLst>
        </xdr:cNvPr>
        <xdr:cNvCxnSpPr/>
      </xdr:nvCxnSpPr>
      <xdr:spPr>
        <a:xfrm>
          <a:off x="14401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98ED1BFE-1F29-44A7-9522-6EB388A7E0F4}"/>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53" name="テキスト ボックス 452">
          <a:extLst>
            <a:ext uri="{FF2B5EF4-FFF2-40B4-BE49-F238E27FC236}">
              <a16:creationId xmlns:a16="http://schemas.microsoft.com/office/drawing/2014/main" id="{C2470360-9715-45DC-86E3-830DB836EAB7}"/>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89817</xdr:rowOff>
    </xdr:from>
    <xdr:to>
      <xdr:col>68</xdr:col>
      <xdr:colOff>152400</xdr:colOff>
      <xdr:row>16</xdr:row>
      <xdr:rowOff>150283</xdr:rowOff>
    </xdr:to>
    <xdr:cxnSp macro="">
      <xdr:nvCxnSpPr>
        <xdr:cNvPr id="454" name="直線コネクタ 453">
          <a:extLst>
            <a:ext uri="{FF2B5EF4-FFF2-40B4-BE49-F238E27FC236}">
              <a16:creationId xmlns:a16="http://schemas.microsoft.com/office/drawing/2014/main" id="{CC1D27CE-AB7D-49CA-A8B2-3BDA35337FC8}"/>
            </a:ext>
          </a:extLst>
        </xdr:cNvPr>
        <xdr:cNvCxnSpPr/>
      </xdr:nvCxnSpPr>
      <xdr:spPr>
        <a:xfrm flipV="1">
          <a:off x="13512800" y="2661567"/>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593AC699-7319-409C-A22C-EBAA855A69A2}"/>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56" name="テキスト ボックス 455">
          <a:extLst>
            <a:ext uri="{FF2B5EF4-FFF2-40B4-BE49-F238E27FC236}">
              <a16:creationId xmlns:a16="http://schemas.microsoft.com/office/drawing/2014/main" id="{AAD7D36F-AE7E-41BD-B093-CB7625003EA8}"/>
            </a:ext>
          </a:extLst>
        </xdr:cNvPr>
        <xdr:cNvSpPr txBox="1"/>
      </xdr:nvSpPr>
      <xdr:spPr>
        <a:xfrm>
          <a:off x="14020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39756FBC-ED21-48E4-8EE1-054358ED4B46}"/>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140423</xdr:rowOff>
    </xdr:from>
    <xdr:ext cx="762000" cy="259045"/>
    <xdr:sp macro="" textlink="">
      <xdr:nvSpPr>
        <xdr:cNvPr id="458" name="テキスト ボックス 457">
          <a:extLst>
            <a:ext uri="{FF2B5EF4-FFF2-40B4-BE49-F238E27FC236}">
              <a16:creationId xmlns:a16="http://schemas.microsoft.com/office/drawing/2014/main" id="{4BC23535-DCBB-43C7-B962-02486F0F5063}"/>
            </a:ext>
          </a:extLst>
        </xdr:cNvPr>
        <xdr:cNvSpPr txBox="1"/>
      </xdr:nvSpPr>
      <xdr:spPr>
        <a:xfrm>
          <a:off x="13131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DAEED59-BDC5-4960-B8CF-2E8DD1AA66D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49D764-D471-40D3-AE2C-EAF8A22E576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8D341BA-E67A-4DFA-B760-A3A518753EC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453CBAC-661C-48AB-9D5C-2F611371119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EEDAE43-613D-4230-B668-65D98BF321E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97860</xdr:rowOff>
    </xdr:from>
    <xdr:to>
      <xdr:col>81</xdr:col>
      <xdr:colOff>95250</xdr:colOff>
      <xdr:row>15</xdr:row>
      <xdr:rowOff>28010</xdr:rowOff>
    </xdr:to>
    <xdr:sp macro="" textlink="">
      <xdr:nvSpPr>
        <xdr:cNvPr id="464" name="楕円 463">
          <a:extLst>
            <a:ext uri="{FF2B5EF4-FFF2-40B4-BE49-F238E27FC236}">
              <a16:creationId xmlns:a16="http://schemas.microsoft.com/office/drawing/2014/main" id="{77DAF932-50B3-467F-AE9E-DBB3DB664B62}"/>
            </a:ext>
          </a:extLst>
        </xdr:cNvPr>
        <xdr:cNvSpPr/>
      </xdr:nvSpPr>
      <xdr:spPr>
        <a:xfrm>
          <a:off x="169672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69937</xdr:rowOff>
    </xdr:from>
    <xdr:ext cx="762000" cy="259045"/>
    <xdr:sp macro="" textlink="">
      <xdr:nvSpPr>
        <xdr:cNvPr id="465" name="将来負担の状況該当値テキスト">
          <a:extLst>
            <a:ext uri="{FF2B5EF4-FFF2-40B4-BE49-F238E27FC236}">
              <a16:creationId xmlns:a16="http://schemas.microsoft.com/office/drawing/2014/main" id="{43F07E47-7F6B-4434-98BD-E4DD33BB53D8}"/>
            </a:ext>
          </a:extLst>
        </xdr:cNvPr>
        <xdr:cNvSpPr txBox="1"/>
      </xdr:nvSpPr>
      <xdr:spPr>
        <a:xfrm>
          <a:off x="17106900" y="24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6" name="楕円 465">
          <a:extLst>
            <a:ext uri="{FF2B5EF4-FFF2-40B4-BE49-F238E27FC236}">
              <a16:creationId xmlns:a16="http://schemas.microsoft.com/office/drawing/2014/main" id="{46BD65A3-5351-4482-A302-C1C3711E4855}"/>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7" name="テキスト ボックス 466">
          <a:extLst>
            <a:ext uri="{FF2B5EF4-FFF2-40B4-BE49-F238E27FC236}">
              <a16:creationId xmlns:a16="http://schemas.microsoft.com/office/drawing/2014/main" id="{D915636C-A4DB-43E2-B4A0-4A6459BB8703}"/>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112748</xdr:rowOff>
    </xdr:from>
    <xdr:to>
      <xdr:col>73</xdr:col>
      <xdr:colOff>44450</xdr:colOff>
      <xdr:row>16</xdr:row>
      <xdr:rowOff>42898</xdr:rowOff>
    </xdr:to>
    <xdr:sp macro="" textlink="">
      <xdr:nvSpPr>
        <xdr:cNvPr id="468" name="楕円 467">
          <a:extLst>
            <a:ext uri="{FF2B5EF4-FFF2-40B4-BE49-F238E27FC236}">
              <a16:creationId xmlns:a16="http://schemas.microsoft.com/office/drawing/2014/main" id="{EFEA719F-FCE2-435F-A834-563D79D915F5}"/>
            </a:ext>
          </a:extLst>
        </xdr:cNvPr>
        <xdr:cNvSpPr/>
      </xdr:nvSpPr>
      <xdr:spPr>
        <a:xfrm>
          <a:off x="15240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53075</xdr:rowOff>
    </xdr:from>
    <xdr:ext cx="762000" cy="259045"/>
    <xdr:sp macro="" textlink="">
      <xdr:nvSpPr>
        <xdr:cNvPr id="469" name="テキスト ボックス 468">
          <a:extLst>
            <a:ext uri="{FF2B5EF4-FFF2-40B4-BE49-F238E27FC236}">
              <a16:creationId xmlns:a16="http://schemas.microsoft.com/office/drawing/2014/main" id="{3AB390FD-440D-4FD4-8915-3EFF9546D00F}"/>
            </a:ext>
          </a:extLst>
        </xdr:cNvPr>
        <xdr:cNvSpPr txBox="1"/>
      </xdr:nvSpPr>
      <xdr:spPr>
        <a:xfrm>
          <a:off x="14909800" y="2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39017</xdr:rowOff>
    </xdr:from>
    <xdr:to>
      <xdr:col>68</xdr:col>
      <xdr:colOff>203200</xdr:colOff>
      <xdr:row>15</xdr:row>
      <xdr:rowOff>140617</xdr:rowOff>
    </xdr:to>
    <xdr:sp macro="" textlink="">
      <xdr:nvSpPr>
        <xdr:cNvPr id="470" name="楕円 469">
          <a:extLst>
            <a:ext uri="{FF2B5EF4-FFF2-40B4-BE49-F238E27FC236}">
              <a16:creationId xmlns:a16="http://schemas.microsoft.com/office/drawing/2014/main" id="{53051F59-47C4-4A98-98D2-2A7B70F6E62B}"/>
            </a:ext>
          </a:extLst>
        </xdr:cNvPr>
        <xdr:cNvSpPr/>
      </xdr:nvSpPr>
      <xdr:spPr>
        <a:xfrm>
          <a:off x="14351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150794</xdr:rowOff>
    </xdr:from>
    <xdr:ext cx="762000" cy="259045"/>
    <xdr:sp macro="" textlink="">
      <xdr:nvSpPr>
        <xdr:cNvPr id="471" name="テキスト ボックス 470">
          <a:extLst>
            <a:ext uri="{FF2B5EF4-FFF2-40B4-BE49-F238E27FC236}">
              <a16:creationId xmlns:a16="http://schemas.microsoft.com/office/drawing/2014/main" id="{3A8458A7-55C5-4951-9178-0AEE2E3F591A}"/>
            </a:ext>
          </a:extLst>
        </xdr:cNvPr>
        <xdr:cNvSpPr txBox="1"/>
      </xdr:nvSpPr>
      <xdr:spPr>
        <a:xfrm>
          <a:off x="14020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99483</xdr:rowOff>
    </xdr:from>
    <xdr:to>
      <xdr:col>64</xdr:col>
      <xdr:colOff>152400</xdr:colOff>
      <xdr:row>17</xdr:row>
      <xdr:rowOff>29633</xdr:rowOff>
    </xdr:to>
    <xdr:sp macro="" textlink="">
      <xdr:nvSpPr>
        <xdr:cNvPr id="472" name="楕円 471">
          <a:extLst>
            <a:ext uri="{FF2B5EF4-FFF2-40B4-BE49-F238E27FC236}">
              <a16:creationId xmlns:a16="http://schemas.microsoft.com/office/drawing/2014/main" id="{A4913B9D-4821-4AB8-B775-DC9B34E93099}"/>
            </a:ext>
          </a:extLst>
        </xdr:cNvPr>
        <xdr:cNvSpPr/>
      </xdr:nvSpPr>
      <xdr:spPr>
        <a:xfrm>
          <a:off x="13462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39810</xdr:rowOff>
    </xdr:from>
    <xdr:ext cx="762000" cy="259045"/>
    <xdr:sp macro="" textlink="">
      <xdr:nvSpPr>
        <xdr:cNvPr id="473" name="テキスト ボックス 472">
          <a:extLst>
            <a:ext uri="{FF2B5EF4-FFF2-40B4-BE49-F238E27FC236}">
              <a16:creationId xmlns:a16="http://schemas.microsoft.com/office/drawing/2014/main" id="{E167B3EE-461C-4222-BAF0-663DEE8972DE}"/>
            </a:ext>
          </a:extLst>
        </xdr:cNvPr>
        <xdr:cNvSpPr txBox="1"/>
      </xdr:nvSpPr>
      <xdr:spPr>
        <a:xfrm>
          <a:off x="13131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248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物件費の比率が全国平均、和歌山県平均、類似団体平均よりも高位になっている主なものとして、ごみ処理については、</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町の焼却場は閉鎖し、県内の他団体に委託をしていることから、処理にかかる運搬費用等が増加している</a:t>
          </a:r>
          <a:r>
            <a:rPr kumimoji="1" lang="ja-JP" altLang="en-US" sz="1100">
              <a:solidFill>
                <a:schemeClr val="dk1"/>
              </a:solidFill>
              <a:effectLst/>
              <a:latin typeface="+mn-lt"/>
              <a:ea typeface="+mn-ea"/>
              <a:cs typeface="+mn-cs"/>
            </a:rPr>
            <a:t>ことによるものと考えられる</a:t>
          </a:r>
          <a:r>
            <a:rPr kumimoji="1" lang="ja-JP" altLang="ja-JP" sz="1100">
              <a:solidFill>
                <a:schemeClr val="dk1"/>
              </a:solidFill>
              <a:effectLst/>
              <a:latin typeface="+mn-lt"/>
              <a:ea typeface="+mn-ea"/>
              <a:cs typeface="+mn-cs"/>
            </a:rPr>
            <a:t>。今後も引き続き、事務事業の精査を行い、経常経費の削減を図る。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154214</xdr:rowOff>
    </xdr:from>
    <xdr:to>
      <xdr:col>69</xdr:col>
      <xdr:colOff>92075</xdr:colOff>
      <xdr:row>21</xdr:row>
      <xdr:rowOff>91622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40822</xdr:rowOff>
    </xdr:from>
    <xdr:to>
      <xdr:col>69</xdr:col>
      <xdr:colOff>142875</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a:t>
          </a:r>
          <a:r>
            <a:rPr kumimoji="1" lang="ja-JP" altLang="en-US" sz="1100">
              <a:solidFill>
                <a:schemeClr val="dk1"/>
              </a:solidFill>
              <a:effectLst/>
              <a:latin typeface="+mn-lt"/>
              <a:ea typeface="+mn-ea"/>
              <a:cs typeface="+mn-cs"/>
            </a:rPr>
            <a:t>・類似団体平均よりも低位となっている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昨年度より大きく減少した</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下水道事業会計の法適用により、経費費目が繰出金から補助費等に振替となったことによるものと考えられる。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維持管理費の抑制を図り、介護保険会計等について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95250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82100"/>
          <a:ext cx="8382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7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44450</xdr:rowOff>
    </xdr:from>
    <xdr:to>
      <xdr:col>82</xdr:col>
      <xdr:colOff>158750</xdr:colOff>
      <xdr:row>53</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補助費の比率については、全国平均、和歌山県平均</a:t>
          </a:r>
          <a:r>
            <a:rPr kumimoji="1" lang="ja-JP" altLang="en-US" sz="1100">
              <a:solidFill>
                <a:schemeClr val="dk1"/>
              </a:solidFill>
              <a:effectLst/>
              <a:latin typeface="+mn-lt"/>
              <a:ea typeface="+mn-ea"/>
              <a:cs typeface="+mn-cs"/>
            </a:rPr>
            <a:t>よりも高位となっている。増加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法適用に移行した下水道事業会計への補助費等や全町民向けの新型コロナウイルス感染症対策事業の実施によるものなどが挙げられる。</a:t>
          </a:r>
          <a:endParaRPr lang="ja-JP" altLang="ja-JP" sz="1400">
            <a:effectLst/>
          </a:endParaRPr>
        </a:p>
        <a:p>
          <a:r>
            <a:rPr kumimoji="1" lang="ja-JP" altLang="ja-JP" sz="1100">
              <a:solidFill>
                <a:schemeClr val="dk1"/>
              </a:solidFill>
              <a:effectLst/>
              <a:latin typeface="+mn-lt"/>
              <a:ea typeface="+mn-ea"/>
              <a:cs typeface="+mn-cs"/>
            </a:rPr>
            <a:t>今後も、補助事務の精査を行い、経常経費の適正化を図る。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18415</xdr:rowOff>
    </xdr:from>
    <xdr:to>
      <xdr:col>82</xdr:col>
      <xdr:colOff>107950</xdr:colOff>
      <xdr:row>36</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47715"/>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18415</xdr:rowOff>
    </xdr:from>
    <xdr:to>
      <xdr:col>78</xdr:col>
      <xdr:colOff>69850</xdr:colOff>
      <xdr:row>34</xdr:row>
      <xdr:rowOff>64135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47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64135</xdr:rowOff>
    </xdr:from>
    <xdr:to>
      <xdr:col>73</xdr:col>
      <xdr:colOff>180975</xdr:colOff>
      <xdr:row>34</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109855</xdr:rowOff>
    </xdr:from>
    <xdr:to>
      <xdr:col>69</xdr:col>
      <xdr:colOff>92075</xdr:colOff>
      <xdr:row>34</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39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139065</xdr:rowOff>
    </xdr:from>
    <xdr:to>
      <xdr:col>78</xdr:col>
      <xdr:colOff>120650</xdr:colOff>
      <xdr:row>34</xdr:row>
      <xdr:rowOff>69215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79392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xdr:rowOff>
    </xdr:from>
    <xdr:to>
      <xdr:col>74</xdr:col>
      <xdr:colOff>31750</xdr:colOff>
      <xdr:row>34</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125112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年度においては、和歌山県平均より低い数値となった。要因としては「地方債償還額＞新規発行額」の考えのもとで新規発行をできるだけ抑えた</a:t>
          </a:r>
          <a:r>
            <a:rPr kumimoji="1" lang="ja-JP" altLang="en-US" sz="1100">
              <a:solidFill>
                <a:schemeClr val="dk1"/>
              </a:solidFill>
              <a:effectLst/>
              <a:latin typeface="+mn-lt"/>
              <a:ea typeface="+mn-ea"/>
              <a:cs typeface="+mn-cs"/>
            </a:rPr>
            <a:t>ことによるものと考えられ、</a:t>
          </a:r>
          <a:r>
            <a:rPr kumimoji="1" lang="ja-JP" altLang="ja-JP" sz="1100">
              <a:solidFill>
                <a:schemeClr val="dk1"/>
              </a:solidFill>
              <a:effectLst/>
              <a:latin typeface="+mn-lt"/>
              <a:ea typeface="+mn-ea"/>
              <a:cs typeface="+mn-cs"/>
            </a:rPr>
            <a:t>今後も着実に地方債残高を減少させ、当該比率の抑制を行う。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6986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3433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127636</xdr:rowOff>
    </xdr:from>
    <xdr:to>
      <xdr:col>24</xdr:col>
      <xdr:colOff>76200</xdr:colOff>
      <xdr:row>77</xdr:row>
      <xdr:rowOff>57786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99713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これまでも引き続き、経常経費の削減を図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76</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229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229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96520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9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76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16336</xdr:rowOff>
    </xdr:from>
    <xdr:to>
      <xdr:col>29</xdr:col>
      <xdr:colOff>127000</xdr:colOff>
      <xdr:row>19</xdr:row>
      <xdr:rowOff>57778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21511"/>
          <a:ext cx="6477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16336</xdr:rowOff>
    </xdr:from>
    <xdr:to>
      <xdr:col>26</xdr:col>
      <xdr:colOff>50800</xdr:colOff>
      <xdr:row>19</xdr:row>
      <xdr:rowOff>47741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1511"/>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47741</xdr:rowOff>
    </xdr:from>
    <xdr:to>
      <xdr:col>22</xdr:col>
      <xdr:colOff>114300</xdr:colOff>
      <xdr:row>19</xdr:row>
      <xdr:rowOff>97293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97293</xdr:rowOff>
    </xdr:from>
    <xdr:to>
      <xdr:col>18</xdr:col>
      <xdr:colOff>177800</xdr:colOff>
      <xdr:row>19</xdr:row>
      <xdr:rowOff>147552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6978</xdr:rowOff>
    </xdr:from>
    <xdr:to>
      <xdr:col>29</xdr:col>
      <xdr:colOff>177800</xdr:colOff>
      <xdr:row>19</xdr:row>
      <xdr:rowOff>108578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150505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136986</xdr:rowOff>
    </xdr:from>
    <xdr:to>
      <xdr:col>26</xdr:col>
      <xdr:colOff>101600</xdr:colOff>
      <xdr:row>19</xdr:row>
      <xdr:rowOff>67136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51913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168391</xdr:rowOff>
    </xdr:from>
    <xdr:to>
      <xdr:col>22</xdr:col>
      <xdr:colOff>165100</xdr:colOff>
      <xdr:row>19</xdr:row>
      <xdr:rowOff>98541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83318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46493</xdr:rowOff>
    </xdr:from>
    <xdr:to>
      <xdr:col>19</xdr:col>
      <xdr:colOff>38100</xdr:colOff>
      <xdr:row>19</xdr:row>
      <xdr:rowOff>148093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96752</xdr:rowOff>
    </xdr:from>
    <xdr:to>
      <xdr:col>15</xdr:col>
      <xdr:colOff>101600</xdr:colOff>
      <xdr:row>20</xdr:row>
      <xdr:rowOff>26902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11679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302584</xdr:rowOff>
    </xdr:from>
    <xdr:to>
      <xdr:col>29</xdr:col>
      <xdr:colOff>127000</xdr:colOff>
      <xdr:row>35</xdr:row>
      <xdr:rowOff>311232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12934"/>
          <a:ext cx="647700" cy="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302584</xdr:rowOff>
    </xdr:from>
    <xdr:to>
      <xdr:col>26</xdr:col>
      <xdr:colOff>50800</xdr:colOff>
      <xdr:row>35</xdr:row>
      <xdr:rowOff>320643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2934"/>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320643</xdr:rowOff>
    </xdr:from>
    <xdr:to>
      <xdr:col>22</xdr:col>
      <xdr:colOff>114300</xdr:colOff>
      <xdr:row>35</xdr:row>
      <xdr:rowOff>326987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272390</xdr:rowOff>
    </xdr:from>
    <xdr:to>
      <xdr:col>18</xdr:col>
      <xdr:colOff>177800</xdr:colOff>
      <xdr:row>35</xdr:row>
      <xdr:rowOff>326987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260432</xdr:rowOff>
    </xdr:from>
    <xdr:to>
      <xdr:col>29</xdr:col>
      <xdr:colOff>177800</xdr:colOff>
      <xdr:row>36</xdr:row>
      <xdr:rowOff>19132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232509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251784</xdr:rowOff>
    </xdr:from>
    <xdr:to>
      <xdr:col>26</xdr:col>
      <xdr:colOff>101600</xdr:colOff>
      <xdr:row>36</xdr:row>
      <xdr:rowOff>10484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338161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269843</xdr:rowOff>
    </xdr:from>
    <xdr:to>
      <xdr:col>22</xdr:col>
      <xdr:colOff>165100</xdr:colOff>
      <xdr:row>36</xdr:row>
      <xdr:rowOff>28543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276187</xdr:rowOff>
    </xdr:from>
    <xdr:to>
      <xdr:col>19</xdr:col>
      <xdr:colOff>38100</xdr:colOff>
      <xdr:row>36</xdr:row>
      <xdr:rowOff>34887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19664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221590</xdr:rowOff>
    </xdr:from>
    <xdr:to>
      <xdr:col>15</xdr:col>
      <xdr:colOff>101600</xdr:colOff>
      <xdr:row>35</xdr:row>
      <xdr:rowOff>323190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333367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9665</xdr:rowOff>
    </xdr:from>
    <xdr:to>
      <xdr:col>24</xdr:col>
      <xdr:colOff>63500</xdr:colOff>
      <xdr:row>36</xdr:row>
      <xdr:rowOff>27496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186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9665</xdr:rowOff>
    </xdr:from>
    <xdr:to>
      <xdr:col>19</xdr:col>
      <xdr:colOff>177800</xdr:colOff>
      <xdr:row>36</xdr:row>
      <xdr:rowOff>52362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1865"/>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52362</xdr:rowOff>
    </xdr:from>
    <xdr:to>
      <xdr:col>15</xdr:col>
      <xdr:colOff>50800</xdr:colOff>
      <xdr:row>38</xdr:row>
      <xdr:rowOff>33172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33172</xdr:rowOff>
    </xdr:from>
    <xdr:to>
      <xdr:col>10</xdr:col>
      <xdr:colOff>114300</xdr:colOff>
      <xdr:row>38</xdr:row>
      <xdr:rowOff>38494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8272"/>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148146</xdr:rowOff>
    </xdr:from>
    <xdr:to>
      <xdr:col>24</xdr:col>
      <xdr:colOff>114300</xdr:colOff>
      <xdr:row>36</xdr:row>
      <xdr:rowOff>78296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126573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130315</xdr:rowOff>
    </xdr:from>
    <xdr:to>
      <xdr:col>20</xdr:col>
      <xdr:colOff>38100</xdr:colOff>
      <xdr:row>36</xdr:row>
      <xdr:rowOff>60465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51592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1562</xdr:rowOff>
    </xdr:from>
    <xdr:to>
      <xdr:col>15</xdr:col>
      <xdr:colOff>101600</xdr:colOff>
      <xdr:row>36</xdr:row>
      <xdr:rowOff>103162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153822</xdr:rowOff>
    </xdr:from>
    <xdr:to>
      <xdr:col>10</xdr:col>
      <xdr:colOff>165100</xdr:colOff>
      <xdr:row>38</xdr:row>
      <xdr:rowOff>83972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75099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159144</xdr:rowOff>
    </xdr:from>
    <xdr:to>
      <xdr:col>6</xdr:col>
      <xdr:colOff>38100</xdr:colOff>
      <xdr:row>38</xdr:row>
      <xdr:rowOff>89294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51127</xdr:rowOff>
    </xdr:from>
    <xdr:to>
      <xdr:col>24</xdr:col>
      <xdr:colOff>63500</xdr:colOff>
      <xdr:row>57</xdr:row>
      <xdr:rowOff>61427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23777"/>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51127</xdr:rowOff>
    </xdr:from>
    <xdr:to>
      <xdr:col>19</xdr:col>
      <xdr:colOff>177800</xdr:colOff>
      <xdr:row>57</xdr:row>
      <xdr:rowOff>60046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23777"/>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12210</xdr:rowOff>
    </xdr:from>
    <xdr:to>
      <xdr:col>15</xdr:col>
      <xdr:colOff>50800</xdr:colOff>
      <xdr:row>57</xdr:row>
      <xdr:rowOff>60046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784860"/>
          <a:ext cx="8890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12210</xdr:rowOff>
    </xdr:from>
    <xdr:to>
      <xdr:col>10</xdr:col>
      <xdr:colOff>114300</xdr:colOff>
      <xdr:row>57</xdr:row>
      <xdr:rowOff>60330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8486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10627</xdr:rowOff>
    </xdr:from>
    <xdr:to>
      <xdr:col>24</xdr:col>
      <xdr:colOff>114300</xdr:colOff>
      <xdr:row>57</xdr:row>
      <xdr:rowOff>112227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160504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xdr:rowOff>
    </xdr:from>
    <xdr:to>
      <xdr:col>20</xdr:col>
      <xdr:colOff>38100</xdr:colOff>
      <xdr:row>57</xdr:row>
      <xdr:rowOff>101927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93054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9246</xdr:rowOff>
    </xdr:from>
    <xdr:to>
      <xdr:col>15</xdr:col>
      <xdr:colOff>101600</xdr:colOff>
      <xdr:row>57</xdr:row>
      <xdr:rowOff>110846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127373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5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132860</xdr:rowOff>
    </xdr:from>
    <xdr:to>
      <xdr:col>10</xdr:col>
      <xdr:colOff>165100</xdr:colOff>
      <xdr:row>57</xdr:row>
      <xdr:rowOff>63010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79537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9530</xdr:rowOff>
    </xdr:from>
    <xdr:to>
      <xdr:col>6</xdr:col>
      <xdr:colOff>38100</xdr:colOff>
      <xdr:row>57</xdr:row>
      <xdr:rowOff>111130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127657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76454</xdr:rowOff>
    </xdr:from>
    <xdr:to>
      <xdr:col>24</xdr:col>
      <xdr:colOff>63500</xdr:colOff>
      <xdr:row>78</xdr:row>
      <xdr:rowOff>80798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955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63424</xdr:rowOff>
    </xdr:from>
    <xdr:to>
      <xdr:col>19</xdr:col>
      <xdr:colOff>177800</xdr:colOff>
      <xdr:row>78</xdr:row>
      <xdr:rowOff>80798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365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102896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102896</xdr:rowOff>
    </xdr:from>
    <xdr:to>
      <xdr:col>10</xdr:col>
      <xdr:colOff>114300</xdr:colOff>
      <xdr:row>78</xdr:row>
      <xdr:rowOff>103620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25654</xdr:rowOff>
    </xdr:from>
    <xdr:to>
      <xdr:col>24</xdr:col>
      <xdr:colOff>114300</xdr:colOff>
      <xdr:row>78</xdr:row>
      <xdr:rowOff>127254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112031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29998</xdr:rowOff>
    </xdr:from>
    <xdr:to>
      <xdr:col>20</xdr:col>
      <xdr:colOff>38100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12624</xdr:rowOff>
    </xdr:from>
    <xdr:to>
      <xdr:col>15</xdr:col>
      <xdr:colOff>101600</xdr:colOff>
      <xdr:row>78</xdr:row>
      <xdr:rowOff>114224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105351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52096</xdr:rowOff>
    </xdr:from>
    <xdr:to>
      <xdr:col>10</xdr:col>
      <xdr:colOff>165100</xdr:colOff>
      <xdr:row>78</xdr:row>
      <xdr:rowOff>153696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144823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52820</xdr:rowOff>
    </xdr:from>
    <xdr:to>
      <xdr:col>6</xdr:col>
      <xdr:colOff>38100</xdr:colOff>
      <xdr:row>78</xdr:row>
      <xdr:rowOff>154420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145547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130963</xdr:rowOff>
    </xdr:from>
    <xdr:to>
      <xdr:col>24</xdr:col>
      <xdr:colOff>63500</xdr:colOff>
      <xdr:row>96</xdr:row>
      <xdr:rowOff>115836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18713"/>
          <a:ext cx="838200" cy="1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115836</xdr:rowOff>
    </xdr:from>
    <xdr:to>
      <xdr:col>19</xdr:col>
      <xdr:colOff>177800</xdr:colOff>
      <xdr:row>96</xdr:row>
      <xdr:rowOff>138481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5036"/>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138481</xdr:rowOff>
    </xdr:from>
    <xdr:to>
      <xdr:col>15</xdr:col>
      <xdr:colOff>50800</xdr:colOff>
      <xdr:row>96</xdr:row>
      <xdr:rowOff>161074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768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156921</xdr:rowOff>
    </xdr:from>
    <xdr:to>
      <xdr:col>10</xdr:col>
      <xdr:colOff>114300</xdr:colOff>
      <xdr:row>96</xdr:row>
      <xdr:rowOff>161074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16121"/>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80163</xdr:rowOff>
    </xdr:from>
    <xdr:to>
      <xdr:col>24</xdr:col>
      <xdr:colOff>114300</xdr:colOff>
      <xdr:row>96</xdr:row>
      <xdr:rowOff>10313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58590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65036</xdr:rowOff>
    </xdr:from>
    <xdr:to>
      <xdr:col>20</xdr:col>
      <xdr:colOff>38100</xdr:colOff>
      <xdr:row>96</xdr:row>
      <xdr:rowOff>166636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157763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87681</xdr:rowOff>
    </xdr:from>
    <xdr:to>
      <xdr:col>15</xdr:col>
      <xdr:colOff>101600</xdr:colOff>
      <xdr:row>97</xdr:row>
      <xdr:rowOff>17831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110274</xdr:rowOff>
    </xdr:from>
    <xdr:to>
      <xdr:col>10</xdr:col>
      <xdr:colOff>165100</xdr:colOff>
      <xdr:row>97</xdr:row>
      <xdr:rowOff>40424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106121</xdr:rowOff>
    </xdr:from>
    <xdr:to>
      <xdr:col>6</xdr:col>
      <xdr:colOff>38100</xdr:colOff>
      <xdr:row>97</xdr:row>
      <xdr:rowOff>36271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26694</xdr:rowOff>
    </xdr:from>
    <xdr:to>
      <xdr:col>55</xdr:col>
      <xdr:colOff>0</xdr:colOff>
      <xdr:row>36</xdr:row>
      <xdr:rowOff>38019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27444"/>
          <a:ext cx="838200" cy="1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88960</xdr:rowOff>
    </xdr:from>
    <xdr:to>
      <xdr:col>50</xdr:col>
      <xdr:colOff>114300</xdr:colOff>
      <xdr:row>36</xdr:row>
      <xdr:rowOff>38019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46810"/>
          <a:ext cx="889000" cy="4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88960</xdr:rowOff>
    </xdr:from>
    <xdr:to>
      <xdr:col>45</xdr:col>
      <xdr:colOff>177800</xdr:colOff>
      <xdr:row>36</xdr:row>
      <xdr:rowOff>124708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46810"/>
          <a:ext cx="889000" cy="5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124708</xdr:rowOff>
    </xdr:from>
    <xdr:to>
      <xdr:col>41</xdr:col>
      <xdr:colOff>50800</xdr:colOff>
      <xdr:row>36</xdr:row>
      <xdr:rowOff>144807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96908"/>
          <a:ext cx="8890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147344</xdr:rowOff>
    </xdr:from>
    <xdr:to>
      <xdr:col>55</xdr:col>
      <xdr:colOff>50800</xdr:colOff>
      <xdr:row>35</xdr:row>
      <xdr:rowOff>77494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125771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5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158669</xdr:rowOff>
    </xdr:from>
    <xdr:to>
      <xdr:col>50</xdr:col>
      <xdr:colOff>165100</xdr:colOff>
      <xdr:row>36</xdr:row>
      <xdr:rowOff>88819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79946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38160</xdr:rowOff>
    </xdr:from>
    <xdr:to>
      <xdr:col>46</xdr:col>
      <xdr:colOff>38100</xdr:colOff>
      <xdr:row>33</xdr:row>
      <xdr:rowOff>139760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130887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73908</xdr:rowOff>
    </xdr:from>
    <xdr:to>
      <xdr:col>41</xdr:col>
      <xdr:colOff>101600</xdr:colOff>
      <xdr:row>37</xdr:row>
      <xdr:rowOff>4058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166635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94007</xdr:rowOff>
    </xdr:from>
    <xdr:to>
      <xdr:col>36</xdr:col>
      <xdr:colOff>165100</xdr:colOff>
      <xdr:row>37</xdr:row>
      <xdr:rowOff>24157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133054</xdr:rowOff>
    </xdr:from>
    <xdr:to>
      <xdr:col>55</xdr:col>
      <xdr:colOff>0</xdr:colOff>
      <xdr:row>57</xdr:row>
      <xdr:rowOff>72165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62804"/>
          <a:ext cx="838200" cy="2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112866</xdr:rowOff>
    </xdr:from>
    <xdr:to>
      <xdr:col>50</xdr:col>
      <xdr:colOff>114300</xdr:colOff>
      <xdr:row>55</xdr:row>
      <xdr:rowOff>133054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2616"/>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112866</xdr:rowOff>
    </xdr:from>
    <xdr:to>
      <xdr:col>45</xdr:col>
      <xdr:colOff>177800</xdr:colOff>
      <xdr:row>57</xdr:row>
      <xdr:rowOff>6116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42616"/>
          <a:ext cx="889000" cy="2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168370</xdr:rowOff>
    </xdr:from>
    <xdr:to>
      <xdr:col>41</xdr:col>
      <xdr:colOff>50800</xdr:colOff>
      <xdr:row>57</xdr:row>
      <xdr:rowOff>6116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98120"/>
          <a:ext cx="889000" cy="1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21365</xdr:rowOff>
    </xdr:from>
    <xdr:to>
      <xdr:col>55</xdr:col>
      <xdr:colOff>50800</xdr:colOff>
      <xdr:row>57</xdr:row>
      <xdr:rowOff>122965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171242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82254</xdr:rowOff>
    </xdr:from>
    <xdr:to>
      <xdr:col>50</xdr:col>
      <xdr:colOff>165100</xdr:colOff>
      <xdr:row>56</xdr:row>
      <xdr:rowOff>12404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28931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8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62066</xdr:rowOff>
    </xdr:from>
    <xdr:to>
      <xdr:col>46</xdr:col>
      <xdr:colOff>38100</xdr:colOff>
      <xdr:row>55</xdr:row>
      <xdr:rowOff>163666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6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126766</xdr:rowOff>
    </xdr:from>
    <xdr:to>
      <xdr:col>41</xdr:col>
      <xdr:colOff>101600</xdr:colOff>
      <xdr:row>57</xdr:row>
      <xdr:rowOff>56916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73443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117570</xdr:rowOff>
    </xdr:from>
    <xdr:to>
      <xdr:col>36</xdr:col>
      <xdr:colOff>165100</xdr:colOff>
      <xdr:row>56</xdr:row>
      <xdr:rowOff>47720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64247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50705</xdr:rowOff>
    </xdr:from>
    <xdr:to>
      <xdr:col>55</xdr:col>
      <xdr:colOff>0</xdr:colOff>
      <xdr:row>77</xdr:row>
      <xdr:rowOff>72309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80905"/>
          <a:ext cx="838200" cy="1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50705</xdr:rowOff>
    </xdr:from>
    <xdr:to>
      <xdr:col>50</xdr:col>
      <xdr:colOff>114300</xdr:colOff>
      <xdr:row>76</xdr:row>
      <xdr:rowOff>166280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080905"/>
          <a:ext cx="889000" cy="1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69577</xdr:rowOff>
    </xdr:from>
    <xdr:to>
      <xdr:col>45</xdr:col>
      <xdr:colOff>177800</xdr:colOff>
      <xdr:row>76</xdr:row>
      <xdr:rowOff>166280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28327"/>
          <a:ext cx="889000" cy="2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20096</xdr:rowOff>
    </xdr:from>
    <xdr:to>
      <xdr:col>41</xdr:col>
      <xdr:colOff>50800</xdr:colOff>
      <xdr:row>75</xdr:row>
      <xdr:rowOff>69577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707396"/>
          <a:ext cx="889000" cy="2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21509</xdr:rowOff>
    </xdr:from>
    <xdr:to>
      <xdr:col>55</xdr:col>
      <xdr:colOff>50800</xdr:colOff>
      <xdr:row>77</xdr:row>
      <xdr:rowOff>123109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107886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171355</xdr:rowOff>
    </xdr:from>
    <xdr:to>
      <xdr:col>50</xdr:col>
      <xdr:colOff>165100</xdr:colOff>
      <xdr:row>76</xdr:row>
      <xdr:rowOff>101505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118033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115480</xdr:rowOff>
    </xdr:from>
    <xdr:to>
      <xdr:col>46</xdr:col>
      <xdr:colOff>38100</xdr:colOff>
      <xdr:row>77</xdr:row>
      <xdr:rowOff>45630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62158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18777</xdr:rowOff>
    </xdr:from>
    <xdr:to>
      <xdr:col>41</xdr:col>
      <xdr:colOff>101600</xdr:colOff>
      <xdr:row>75</xdr:row>
      <xdr:rowOff>120377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136904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140746</xdr:rowOff>
    </xdr:from>
    <xdr:to>
      <xdr:col>36</xdr:col>
      <xdr:colOff>165100</xdr:colOff>
      <xdr:row>74</xdr:row>
      <xdr:rowOff>70896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87423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43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94053</xdr:rowOff>
    </xdr:from>
    <xdr:to>
      <xdr:col>55</xdr:col>
      <xdr:colOff>0</xdr:colOff>
      <xdr:row>95</xdr:row>
      <xdr:rowOff>112030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10353"/>
          <a:ext cx="838200" cy="18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121769</xdr:rowOff>
    </xdr:from>
    <xdr:to>
      <xdr:col>50</xdr:col>
      <xdr:colOff>114300</xdr:colOff>
      <xdr:row>95</xdr:row>
      <xdr:rowOff>112030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723719"/>
          <a:ext cx="889000" cy="6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121769</xdr:rowOff>
    </xdr:from>
    <xdr:to>
      <xdr:col>45</xdr:col>
      <xdr:colOff>177800</xdr:colOff>
      <xdr:row>96</xdr:row>
      <xdr:rowOff>79989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723719"/>
          <a:ext cx="889000" cy="8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34089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79989</xdr:rowOff>
    </xdr:from>
    <xdr:to>
      <xdr:col>41</xdr:col>
      <xdr:colOff>50800</xdr:colOff>
      <xdr:row>97</xdr:row>
      <xdr:rowOff>15461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39189"/>
          <a:ext cx="8890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43253</xdr:rowOff>
    </xdr:from>
    <xdr:to>
      <xdr:col>55</xdr:col>
      <xdr:colOff>50800</xdr:colOff>
      <xdr:row>94</xdr:row>
      <xdr:rowOff>144853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66130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61230</xdr:rowOff>
    </xdr:from>
    <xdr:to>
      <xdr:col>50</xdr:col>
      <xdr:colOff>165100</xdr:colOff>
      <xdr:row>95</xdr:row>
      <xdr:rowOff>162830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70969</xdr:rowOff>
    </xdr:from>
    <xdr:to>
      <xdr:col>46</xdr:col>
      <xdr:colOff>38100</xdr:colOff>
      <xdr:row>92</xdr:row>
      <xdr:rowOff>1119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17646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4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29189</xdr:rowOff>
    </xdr:from>
    <xdr:to>
      <xdr:col>41</xdr:col>
      <xdr:colOff>101600</xdr:colOff>
      <xdr:row>96</xdr:row>
      <xdr:rowOff>130789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121916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136111</xdr:rowOff>
    </xdr:from>
    <xdr:to>
      <xdr:col>36</xdr:col>
      <xdr:colOff>165100</xdr:colOff>
      <xdr:row>97</xdr:row>
      <xdr:rowOff>66261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8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91657</xdr:rowOff>
    </xdr:from>
    <xdr:to>
      <xdr:col>85</xdr:col>
      <xdr:colOff>127000</xdr:colOff>
      <xdr:row>38</xdr:row>
      <xdr:rowOff>122327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6757"/>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61098</xdr:rowOff>
    </xdr:from>
    <xdr:to>
      <xdr:col>81</xdr:col>
      <xdr:colOff>50800</xdr:colOff>
      <xdr:row>38</xdr:row>
      <xdr:rowOff>91657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76198"/>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150472</xdr:rowOff>
    </xdr:from>
    <xdr:to>
      <xdr:col>76</xdr:col>
      <xdr:colOff>114300</xdr:colOff>
      <xdr:row>38</xdr:row>
      <xdr:rowOff>61098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94122"/>
          <a:ext cx="889000" cy="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150472</xdr:rowOff>
    </xdr:from>
    <xdr:to>
      <xdr:col>71</xdr:col>
      <xdr:colOff>177800</xdr:colOff>
      <xdr:row>38</xdr:row>
      <xdr:rowOff>31069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94122"/>
          <a:ext cx="889000" cy="5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5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71527</xdr:rowOff>
    </xdr:from>
    <xdr:to>
      <xdr:col>85</xdr:col>
      <xdr:colOff>177800</xdr:colOff>
      <xdr:row>39</xdr:row>
      <xdr:rowOff>1677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157904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40857</xdr:rowOff>
    </xdr:from>
    <xdr:to>
      <xdr:col>81</xdr:col>
      <xdr:colOff>101600</xdr:colOff>
      <xdr:row>38</xdr:row>
      <xdr:rowOff>142457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133584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10298</xdr:rowOff>
    </xdr:from>
    <xdr:to>
      <xdr:col>76</xdr:col>
      <xdr:colOff>165100</xdr:colOff>
      <xdr:row>38</xdr:row>
      <xdr:rowOff>111898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103025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1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99672</xdr:rowOff>
    </xdr:from>
    <xdr:to>
      <xdr:col>72</xdr:col>
      <xdr:colOff>38100</xdr:colOff>
      <xdr:row>38</xdr:row>
      <xdr:rowOff>29821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43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46349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151719</xdr:rowOff>
    </xdr:from>
    <xdr:to>
      <xdr:col>67</xdr:col>
      <xdr:colOff>101600</xdr:colOff>
      <xdr:row>38</xdr:row>
      <xdr:rowOff>81869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98396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2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27208</xdr:rowOff>
    </xdr:from>
    <xdr:to>
      <xdr:col>85</xdr:col>
      <xdr:colOff>127000</xdr:colOff>
      <xdr:row>76</xdr:row>
      <xdr:rowOff>60779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57408"/>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170909</xdr:rowOff>
    </xdr:from>
    <xdr:to>
      <xdr:col>81</xdr:col>
      <xdr:colOff>50800</xdr:colOff>
      <xdr:row>76</xdr:row>
      <xdr:rowOff>60779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29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124220</xdr:rowOff>
    </xdr:from>
    <xdr:to>
      <xdr:col>76</xdr:col>
      <xdr:colOff>114300</xdr:colOff>
      <xdr:row>75</xdr:row>
      <xdr:rowOff>170909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82970"/>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73798</xdr:rowOff>
    </xdr:from>
    <xdr:to>
      <xdr:col>71</xdr:col>
      <xdr:colOff>177800</xdr:colOff>
      <xdr:row>75</xdr:row>
      <xdr:rowOff>124220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32548"/>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147858</xdr:rowOff>
    </xdr:from>
    <xdr:to>
      <xdr:col>85</xdr:col>
      <xdr:colOff>177800</xdr:colOff>
      <xdr:row>76</xdr:row>
      <xdr:rowOff>78008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126285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9979</xdr:rowOff>
    </xdr:from>
    <xdr:to>
      <xdr:col>81</xdr:col>
      <xdr:colOff>101600</xdr:colOff>
      <xdr:row>76</xdr:row>
      <xdr:rowOff>111579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102706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3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120110</xdr:rowOff>
    </xdr:from>
    <xdr:to>
      <xdr:col>76</xdr:col>
      <xdr:colOff>165100</xdr:colOff>
      <xdr:row>76</xdr:row>
      <xdr:rowOff>50260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66787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73420</xdr:rowOff>
    </xdr:from>
    <xdr:to>
      <xdr:col>72</xdr:col>
      <xdr:colOff>38100</xdr:colOff>
      <xdr:row>76</xdr:row>
      <xdr:rowOff>3570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20097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22998</xdr:rowOff>
    </xdr:from>
    <xdr:to>
      <xdr:col>67</xdr:col>
      <xdr:colOff>101600</xdr:colOff>
      <xdr:row>75</xdr:row>
      <xdr:rowOff>124598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141125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87007</xdr:rowOff>
    </xdr:from>
    <xdr:to>
      <xdr:col>85</xdr:col>
      <xdr:colOff>127000</xdr:colOff>
      <xdr:row>97</xdr:row>
      <xdr:rowOff>89757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46207"/>
          <a:ext cx="838200" cy="1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89757</xdr:rowOff>
    </xdr:from>
    <xdr:to>
      <xdr:col>81</xdr:col>
      <xdr:colOff>50800</xdr:colOff>
      <xdr:row>97</xdr:row>
      <xdr:rowOff>167315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20407"/>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167315</xdr:rowOff>
    </xdr:from>
    <xdr:to>
      <xdr:col>76</xdr:col>
      <xdr:colOff>114300</xdr:colOff>
      <xdr:row>97</xdr:row>
      <xdr:rowOff>171338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9796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129648</xdr:rowOff>
    </xdr:from>
    <xdr:to>
      <xdr:col>71</xdr:col>
      <xdr:colOff>177800</xdr:colOff>
      <xdr:row>97</xdr:row>
      <xdr:rowOff>171338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60298"/>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36207</xdr:rowOff>
    </xdr:from>
    <xdr:to>
      <xdr:col>85</xdr:col>
      <xdr:colOff>177800</xdr:colOff>
      <xdr:row>96</xdr:row>
      <xdr:rowOff>137807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14634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38957</xdr:rowOff>
    </xdr:from>
    <xdr:to>
      <xdr:col>81</xdr:col>
      <xdr:colOff>101600</xdr:colOff>
      <xdr:row>97</xdr:row>
      <xdr:rowOff>140557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131684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116515</xdr:rowOff>
    </xdr:from>
    <xdr:to>
      <xdr:col>76</xdr:col>
      <xdr:colOff>165100</xdr:colOff>
      <xdr:row>98</xdr:row>
      <xdr:rowOff>46665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37792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3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120538</xdr:rowOff>
    </xdr:from>
    <xdr:to>
      <xdr:col>72</xdr:col>
      <xdr:colOff>38100</xdr:colOff>
      <xdr:row>98</xdr:row>
      <xdr:rowOff>50688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41815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78848</xdr:rowOff>
    </xdr:from>
    <xdr:to>
      <xdr:col>67</xdr:col>
      <xdr:colOff>101600</xdr:colOff>
      <xdr:row>98</xdr:row>
      <xdr:rowOff>8998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48880</xdr:rowOff>
    </xdr:from>
    <xdr:to>
      <xdr:col>116</xdr:col>
      <xdr:colOff>63500</xdr:colOff>
      <xdr:row>39</xdr:row>
      <xdr:rowOff>46496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92530"/>
          <a:ext cx="838200" cy="3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46496</xdr:rowOff>
    </xdr:from>
    <xdr:to>
      <xdr:col>111</xdr:col>
      <xdr:colOff>177800</xdr:colOff>
      <xdr:row>39</xdr:row>
      <xdr:rowOff>58743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33046"/>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58743</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4529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169530</xdr:rowOff>
    </xdr:from>
    <xdr:to>
      <xdr:col>116</xdr:col>
      <xdr:colOff>114300</xdr:colOff>
      <xdr:row>37</xdr:row>
      <xdr:rowOff>99680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20957</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167146</xdr:rowOff>
    </xdr:from>
    <xdr:to>
      <xdr:col>112</xdr:col>
      <xdr:colOff>38100</xdr:colOff>
      <xdr:row>39</xdr:row>
      <xdr:rowOff>97296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88423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7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7943</xdr:rowOff>
    </xdr:from>
    <xdr:to>
      <xdr:col>107</xdr:col>
      <xdr:colOff>101600</xdr:colOff>
      <xdr:row>39</xdr:row>
      <xdr:rowOff>109543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100670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60082</xdr:rowOff>
    </xdr:from>
    <xdr:to>
      <xdr:col>116</xdr:col>
      <xdr:colOff>63500</xdr:colOff>
      <xdr:row>79</xdr:row>
      <xdr:rowOff>12990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18832"/>
          <a:ext cx="838200" cy="6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60082</xdr:rowOff>
    </xdr:from>
    <xdr:to>
      <xdr:col>111</xdr:col>
      <xdr:colOff>177800</xdr:colOff>
      <xdr:row>75</xdr:row>
      <xdr:rowOff>72737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18832"/>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72737</xdr:rowOff>
    </xdr:from>
    <xdr:to>
      <xdr:col>107</xdr:col>
      <xdr:colOff>50800</xdr:colOff>
      <xdr:row>75</xdr:row>
      <xdr:rowOff>102014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102014</xdr:rowOff>
    </xdr:from>
    <xdr:to>
      <xdr:col>102</xdr:col>
      <xdr:colOff>114300</xdr:colOff>
      <xdr:row>75</xdr:row>
      <xdr:rowOff>141186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133640</xdr:rowOff>
    </xdr:from>
    <xdr:to>
      <xdr:col>116</xdr:col>
      <xdr:colOff>114300</xdr:colOff>
      <xdr:row>79</xdr:row>
      <xdr:rowOff>63790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48567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4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9282</xdr:rowOff>
    </xdr:from>
    <xdr:to>
      <xdr:col>112</xdr:col>
      <xdr:colOff>38100</xdr:colOff>
      <xdr:row>75</xdr:row>
      <xdr:rowOff>110882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21937</xdr:rowOff>
    </xdr:from>
    <xdr:to>
      <xdr:col>107</xdr:col>
      <xdr:colOff>101600</xdr:colOff>
      <xdr:row>75</xdr:row>
      <xdr:rowOff>123537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140064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51214</xdr:rowOff>
    </xdr:from>
    <xdr:to>
      <xdr:col>102</xdr:col>
      <xdr:colOff>165100</xdr:colOff>
      <xdr:row>75</xdr:row>
      <xdr:rowOff>152814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90386</xdr:rowOff>
    </xdr:from>
    <xdr:to>
      <xdr:col>98</xdr:col>
      <xdr:colOff>38100</xdr:colOff>
      <xdr:row>76</xdr:row>
      <xdr:rowOff>20535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37063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４６８</a:t>
          </a:r>
          <a:r>
            <a:rPr kumimoji="1" lang="ja-JP" altLang="ja-JP" sz="1100">
              <a:solidFill>
                <a:schemeClr val="dk1"/>
              </a:solidFill>
              <a:effectLst/>
              <a:latin typeface="+mn-lt"/>
              <a:ea typeface="+mn-ea"/>
              <a:cs typeface="+mn-cs"/>
            </a:rPr>
            <a:t>円となっており、全国平均、和歌山県平均よりは高いものの、類似団体平均と比べて低い水準にある。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ごみ処理について、県内他団体に委託をしていることが大きな要因になっている。人件費については、合併後定員管理計画に則り、新規採用の抑制を行ってきことから住民一人当たり１０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８３５</a:t>
          </a:r>
          <a:r>
            <a:rPr kumimoji="1" lang="ja-JP" altLang="ja-JP" sz="1100">
              <a:solidFill>
                <a:schemeClr val="dk1"/>
              </a:solidFill>
              <a:effectLst/>
              <a:latin typeface="+mn-lt"/>
              <a:ea typeface="+mn-ea"/>
              <a:cs typeface="+mn-cs"/>
            </a:rPr>
            <a:t>円となっており、全国平均、和歌山県平均よりは高いものの、類似団体平均より低位にある。補助費等について、</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ている要因として、</a:t>
          </a:r>
          <a:r>
            <a:rPr kumimoji="1" lang="ja-JP" altLang="en-US" sz="1100">
              <a:solidFill>
                <a:schemeClr val="dk1"/>
              </a:solidFill>
              <a:effectLst/>
              <a:latin typeface="+mn-lt"/>
              <a:ea typeface="+mn-ea"/>
              <a:cs typeface="+mn-cs"/>
            </a:rPr>
            <a:t>価格高騰緊急支援給付金の実施や法適用に移行した下水道事業会計への繰出金などが挙げられる。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、普通建設事業費に係る住民一人当たりの額が、１</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１８０</a:t>
          </a:r>
          <a:r>
            <a:rPr kumimoji="1" lang="ja-JP" altLang="ja-JP" sz="1100">
              <a:solidFill>
                <a:schemeClr val="dk1"/>
              </a:solidFill>
              <a:effectLst/>
              <a:latin typeface="+mn-lt"/>
              <a:ea typeface="+mn-ea"/>
              <a:cs typeface="+mn-cs"/>
            </a:rPr>
            <a:t>円と全国平均、和歌山県平均</a:t>
          </a:r>
          <a:r>
            <a:rPr kumimoji="1" lang="ja-JP" altLang="en-US" sz="1100">
              <a:solidFill>
                <a:schemeClr val="dk1"/>
              </a:solidFill>
              <a:effectLst/>
              <a:latin typeface="+mn-lt"/>
              <a:ea typeface="+mn-ea"/>
              <a:cs typeface="+mn-cs"/>
            </a:rPr>
            <a:t>より高いものの、</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低位</a:t>
          </a:r>
          <a:r>
            <a:rPr kumimoji="1" lang="ja-JP" altLang="ja-JP" sz="1100">
              <a:solidFill>
                <a:schemeClr val="dk1"/>
              </a:solidFill>
              <a:effectLst/>
              <a:latin typeface="+mn-lt"/>
              <a:ea typeface="+mn-ea"/>
              <a:cs typeface="+mn-cs"/>
            </a:rPr>
            <a:t>となっている。今後は、公共施設等総合管理計画及び個別施設計画に基づき、事業費の平準化を行い、計画的な公共施設の更新整備に努めていく。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18542</xdr:rowOff>
    </xdr:from>
    <xdr:to>
      <xdr:col>24</xdr:col>
      <xdr:colOff>63500</xdr:colOff>
      <xdr:row>37</xdr:row>
      <xdr:rowOff>15113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0742"/>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87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7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87901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114808</xdr:rowOff>
    </xdr:from>
    <xdr:to>
      <xdr:col>10</xdr:col>
      <xdr:colOff>165100</xdr:colOff>
      <xdr:row>37</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156860</xdr:rowOff>
    </xdr:from>
    <xdr:to>
      <xdr:col>24</xdr:col>
      <xdr:colOff>63500</xdr:colOff>
      <xdr:row>58</xdr:row>
      <xdr:rowOff>64304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9510"/>
          <a:ext cx="838200" cy="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84232</xdr:rowOff>
    </xdr:from>
    <xdr:to>
      <xdr:col>19</xdr:col>
      <xdr:colOff>177800</xdr:colOff>
      <xdr:row>58</xdr:row>
      <xdr:rowOff>64304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6882"/>
          <a:ext cx="889000" cy="1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84232</xdr:rowOff>
    </xdr:from>
    <xdr:to>
      <xdr:col>15</xdr:col>
      <xdr:colOff>50800</xdr:colOff>
      <xdr:row>58</xdr:row>
      <xdr:rowOff>107338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6882"/>
          <a:ext cx="889000" cy="1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96832</xdr:rowOff>
    </xdr:from>
    <xdr:to>
      <xdr:col>10</xdr:col>
      <xdr:colOff>114300</xdr:colOff>
      <xdr:row>58</xdr:row>
      <xdr:rowOff>107338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0932"/>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106060</xdr:rowOff>
    </xdr:from>
    <xdr:to>
      <xdr:col>24</xdr:col>
      <xdr:colOff>114300</xdr:colOff>
      <xdr:row>58</xdr:row>
      <xdr:rowOff>36210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20987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13504</xdr:rowOff>
    </xdr:from>
    <xdr:to>
      <xdr:col>20</xdr:col>
      <xdr:colOff>38100</xdr:colOff>
      <xdr:row>58</xdr:row>
      <xdr:rowOff>115104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106231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33432</xdr:rowOff>
    </xdr:from>
    <xdr:to>
      <xdr:col>15</xdr:col>
      <xdr:colOff>101600</xdr:colOff>
      <xdr:row>57</xdr:row>
      <xdr:rowOff>135032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126159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56538</xdr:rowOff>
    </xdr:from>
    <xdr:to>
      <xdr:col>10</xdr:col>
      <xdr:colOff>165100</xdr:colOff>
      <xdr:row>58</xdr:row>
      <xdr:rowOff>158138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46032</xdr:rowOff>
    </xdr:from>
    <xdr:to>
      <xdr:col>6</xdr:col>
      <xdr:colOff>38100</xdr:colOff>
      <xdr:row>58</xdr:row>
      <xdr:rowOff>147632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138759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21492</xdr:rowOff>
    </xdr:from>
    <xdr:to>
      <xdr:col>24</xdr:col>
      <xdr:colOff>63500</xdr:colOff>
      <xdr:row>76</xdr:row>
      <xdr:rowOff>18433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94442"/>
          <a:ext cx="838200" cy="8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21492</xdr:rowOff>
    </xdr:from>
    <xdr:to>
      <xdr:col>19</xdr:col>
      <xdr:colOff>177800</xdr:colOff>
      <xdr:row>75</xdr:row>
      <xdr:rowOff>106249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94442"/>
          <a:ext cx="889000" cy="7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106249</xdr:rowOff>
    </xdr:from>
    <xdr:to>
      <xdr:col>15</xdr:col>
      <xdr:colOff>50800</xdr:colOff>
      <xdr:row>77</xdr:row>
      <xdr:rowOff>21819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4999"/>
          <a:ext cx="8890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21819</xdr:rowOff>
    </xdr:from>
    <xdr:to>
      <xdr:col>10</xdr:col>
      <xdr:colOff>114300</xdr:colOff>
      <xdr:row>77</xdr:row>
      <xdr:rowOff>89833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139083</xdr:rowOff>
    </xdr:from>
    <xdr:to>
      <xdr:col>24</xdr:col>
      <xdr:colOff>114300</xdr:colOff>
      <xdr:row>76</xdr:row>
      <xdr:rowOff>69233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117510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142142</xdr:rowOff>
    </xdr:from>
    <xdr:to>
      <xdr:col>20</xdr:col>
      <xdr:colOff>38100</xdr:colOff>
      <xdr:row>71</xdr:row>
      <xdr:rowOff>72292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88819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55449</xdr:rowOff>
    </xdr:from>
    <xdr:to>
      <xdr:col>15</xdr:col>
      <xdr:colOff>101600</xdr:colOff>
      <xdr:row>75</xdr:row>
      <xdr:rowOff>157048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142469</xdr:rowOff>
    </xdr:from>
    <xdr:to>
      <xdr:col>10</xdr:col>
      <xdr:colOff>165100</xdr:colOff>
      <xdr:row>77</xdr:row>
      <xdr:rowOff>72619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63746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39033</xdr:rowOff>
    </xdr:from>
    <xdr:to>
      <xdr:col>6</xdr:col>
      <xdr:colOff>38100</xdr:colOff>
      <xdr:row>77</xdr:row>
      <xdr:rowOff>140633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131760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108503</xdr:rowOff>
    </xdr:from>
    <xdr:to>
      <xdr:col>24</xdr:col>
      <xdr:colOff>63500</xdr:colOff>
      <xdr:row>97</xdr:row>
      <xdr:rowOff>17742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7703"/>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17742</xdr:rowOff>
    </xdr:from>
    <xdr:to>
      <xdr:col>19</xdr:col>
      <xdr:colOff>177800</xdr:colOff>
      <xdr:row>97</xdr:row>
      <xdr:rowOff>43893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8392"/>
          <a:ext cx="8890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43893</xdr:rowOff>
    </xdr:from>
    <xdr:to>
      <xdr:col>15</xdr:col>
      <xdr:colOff>50800</xdr:colOff>
      <xdr:row>97</xdr:row>
      <xdr:rowOff>79829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4543"/>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79829</xdr:rowOff>
    </xdr:from>
    <xdr:to>
      <xdr:col>10</xdr:col>
      <xdr:colOff>114300</xdr:colOff>
      <xdr:row>97</xdr:row>
      <xdr:rowOff>101645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0479"/>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57703</xdr:rowOff>
    </xdr:from>
    <xdr:to>
      <xdr:col>24</xdr:col>
      <xdr:colOff>114300</xdr:colOff>
      <xdr:row>96</xdr:row>
      <xdr:rowOff>159303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138392</xdr:rowOff>
    </xdr:from>
    <xdr:to>
      <xdr:col>20</xdr:col>
      <xdr:colOff>38100</xdr:colOff>
      <xdr:row>97</xdr:row>
      <xdr:rowOff>68542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59669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164543</xdr:rowOff>
    </xdr:from>
    <xdr:to>
      <xdr:col>15</xdr:col>
      <xdr:colOff>101600</xdr:colOff>
      <xdr:row>97</xdr:row>
      <xdr:rowOff>94693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85820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29029</xdr:rowOff>
    </xdr:from>
    <xdr:to>
      <xdr:col>10</xdr:col>
      <xdr:colOff>165100</xdr:colOff>
      <xdr:row>97</xdr:row>
      <xdr:rowOff>130629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121756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50845</xdr:rowOff>
    </xdr:from>
    <xdr:to>
      <xdr:col>6</xdr:col>
      <xdr:colOff>38100</xdr:colOff>
      <xdr:row>97</xdr:row>
      <xdr:rowOff>152445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143572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8675</xdr:rowOff>
    </xdr:from>
    <xdr:to>
      <xdr:col>55</xdr:col>
      <xdr:colOff>0</xdr:colOff>
      <xdr:row>57</xdr:row>
      <xdr:rowOff>86162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81325"/>
          <a:ext cx="838200" cy="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8675</xdr:rowOff>
    </xdr:from>
    <xdr:to>
      <xdr:col>50</xdr:col>
      <xdr:colOff>114300</xdr:colOff>
      <xdr:row>57</xdr:row>
      <xdr:rowOff>30809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81325"/>
          <a:ext cx="889000" cy="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4566</xdr:rowOff>
    </xdr:from>
    <xdr:to>
      <xdr:col>45</xdr:col>
      <xdr:colOff>177800</xdr:colOff>
      <xdr:row>57</xdr:row>
      <xdr:rowOff>30809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721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117036</xdr:rowOff>
    </xdr:from>
    <xdr:to>
      <xdr:col>41</xdr:col>
      <xdr:colOff>50800</xdr:colOff>
      <xdr:row>57</xdr:row>
      <xdr:rowOff>4566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35362</xdr:rowOff>
    </xdr:from>
    <xdr:to>
      <xdr:col>55</xdr:col>
      <xdr:colOff>50800</xdr:colOff>
      <xdr:row>57</xdr:row>
      <xdr:rowOff>136962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129325</xdr:rowOff>
    </xdr:from>
    <xdr:to>
      <xdr:col>50</xdr:col>
      <xdr:colOff>165100</xdr:colOff>
      <xdr:row>57</xdr:row>
      <xdr:rowOff>59475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151459</xdr:rowOff>
    </xdr:from>
    <xdr:to>
      <xdr:col>46</xdr:col>
      <xdr:colOff>38100</xdr:colOff>
      <xdr:row>57</xdr:row>
      <xdr:rowOff>81609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72736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125216</xdr:rowOff>
    </xdr:from>
    <xdr:to>
      <xdr:col>41</xdr:col>
      <xdr:colOff>101600</xdr:colOff>
      <xdr:row>57</xdr:row>
      <xdr:rowOff>55366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46493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66236</xdr:rowOff>
    </xdr:from>
    <xdr:to>
      <xdr:col>36</xdr:col>
      <xdr:colOff>165100</xdr:colOff>
      <xdr:row>56</xdr:row>
      <xdr:rowOff>167836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115932</xdr:rowOff>
    </xdr:from>
    <xdr:to>
      <xdr:col>55</xdr:col>
      <xdr:colOff>0</xdr:colOff>
      <xdr:row>78</xdr:row>
      <xdr:rowOff>156099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9032"/>
          <a:ext cx="8382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94200</xdr:rowOff>
    </xdr:from>
    <xdr:to>
      <xdr:col>50</xdr:col>
      <xdr:colOff>114300</xdr:colOff>
      <xdr:row>78</xdr:row>
      <xdr:rowOff>156099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7300"/>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94200</xdr:rowOff>
    </xdr:from>
    <xdr:to>
      <xdr:col>45</xdr:col>
      <xdr:colOff>177800</xdr:colOff>
      <xdr:row>79</xdr:row>
      <xdr:rowOff>13219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13219</xdr:rowOff>
    </xdr:from>
    <xdr:to>
      <xdr:col>41</xdr:col>
      <xdr:colOff>50800</xdr:colOff>
      <xdr:row>79</xdr:row>
      <xdr:rowOff>17049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65132</xdr:rowOff>
    </xdr:from>
    <xdr:to>
      <xdr:col>55</xdr:col>
      <xdr:colOff>50800</xdr:colOff>
      <xdr:row>78</xdr:row>
      <xdr:rowOff>166732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151509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105299</xdr:rowOff>
    </xdr:from>
    <xdr:to>
      <xdr:col>50</xdr:col>
      <xdr:colOff>165100</xdr:colOff>
      <xdr:row>79</xdr:row>
      <xdr:rowOff>35449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26576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43400</xdr:rowOff>
    </xdr:from>
    <xdr:to>
      <xdr:col>46</xdr:col>
      <xdr:colOff>38100</xdr:colOff>
      <xdr:row>78</xdr:row>
      <xdr:rowOff>145000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136127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133869</xdr:rowOff>
    </xdr:from>
    <xdr:to>
      <xdr:col>41</xdr:col>
      <xdr:colOff>101600</xdr:colOff>
      <xdr:row>79</xdr:row>
      <xdr:rowOff>64019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55146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137699</xdr:rowOff>
    </xdr:from>
    <xdr:to>
      <xdr:col>36</xdr:col>
      <xdr:colOff>165100</xdr:colOff>
      <xdr:row>79</xdr:row>
      <xdr:rowOff>67849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58976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161607</xdr:rowOff>
    </xdr:from>
    <xdr:to>
      <xdr:col>55</xdr:col>
      <xdr:colOff>0</xdr:colOff>
      <xdr:row>95</xdr:row>
      <xdr:rowOff>44343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77907"/>
          <a:ext cx="8382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44343</xdr:rowOff>
    </xdr:from>
    <xdr:to>
      <xdr:col>50</xdr:col>
      <xdr:colOff>114300</xdr:colOff>
      <xdr:row>95</xdr:row>
      <xdr:rowOff>89286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3209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42811</xdr:rowOff>
    </xdr:from>
    <xdr:to>
      <xdr:col>45</xdr:col>
      <xdr:colOff>177800</xdr:colOff>
      <xdr:row>95</xdr:row>
      <xdr:rowOff>89286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30561"/>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13818</xdr:rowOff>
    </xdr:from>
    <xdr:to>
      <xdr:col>41</xdr:col>
      <xdr:colOff>50800</xdr:colOff>
      <xdr:row>95</xdr:row>
      <xdr:rowOff>42811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130118"/>
          <a:ext cx="889000" cy="2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110807</xdr:rowOff>
    </xdr:from>
    <xdr:to>
      <xdr:col>55</xdr:col>
      <xdr:colOff>50800</xdr:colOff>
      <xdr:row>95</xdr:row>
      <xdr:rowOff>40957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133684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164993</xdr:rowOff>
    </xdr:from>
    <xdr:to>
      <xdr:col>50</xdr:col>
      <xdr:colOff>165100</xdr:colOff>
      <xdr:row>95</xdr:row>
      <xdr:rowOff>95143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111670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38486</xdr:rowOff>
    </xdr:from>
    <xdr:to>
      <xdr:col>46</xdr:col>
      <xdr:colOff>38100</xdr:colOff>
      <xdr:row>95</xdr:row>
      <xdr:rowOff>140086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156613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163461</xdr:rowOff>
    </xdr:from>
    <xdr:to>
      <xdr:col>41</xdr:col>
      <xdr:colOff>101600</xdr:colOff>
      <xdr:row>95</xdr:row>
      <xdr:rowOff>93611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110138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134468</xdr:rowOff>
    </xdr:from>
    <xdr:to>
      <xdr:col>36</xdr:col>
      <xdr:colOff>165100</xdr:colOff>
      <xdr:row>94</xdr:row>
      <xdr:rowOff>64618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81145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85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129130</xdr:rowOff>
    </xdr:from>
    <xdr:to>
      <xdr:col>85</xdr:col>
      <xdr:colOff>126364</xdr:colOff>
      <xdr:row>38</xdr:row>
      <xdr:rowOff>77510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958430"/>
          <a:ext cx="1269" cy="6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81337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77510</xdr:rowOff>
    </xdr:from>
    <xdr:to>
      <xdr:col>86</xdr:col>
      <xdr:colOff>25400</xdr:colOff>
      <xdr:row>38</xdr:row>
      <xdr:rowOff>77510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75807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7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129130</xdr:rowOff>
    </xdr:from>
    <xdr:to>
      <xdr:col>86</xdr:col>
      <xdr:colOff>25400</xdr:colOff>
      <xdr:row>34</xdr:row>
      <xdr:rowOff>129130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86578</xdr:rowOff>
    </xdr:from>
    <xdr:to>
      <xdr:col>85</xdr:col>
      <xdr:colOff>127000</xdr:colOff>
      <xdr:row>36</xdr:row>
      <xdr:rowOff>135988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58778"/>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6683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0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28256</xdr:rowOff>
    </xdr:from>
    <xdr:to>
      <xdr:col>85</xdr:col>
      <xdr:colOff>177800</xdr:colOff>
      <xdr:row>37</xdr:row>
      <xdr:rowOff>129856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7569</xdr:rowOff>
    </xdr:from>
    <xdr:to>
      <xdr:col>81</xdr:col>
      <xdr:colOff>50800</xdr:colOff>
      <xdr:row>36</xdr:row>
      <xdr:rowOff>135988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22519"/>
          <a:ext cx="8890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15944</xdr:rowOff>
    </xdr:from>
    <xdr:to>
      <xdr:col>81</xdr:col>
      <xdr:colOff>101600</xdr:colOff>
      <xdr:row>37</xdr:row>
      <xdr:rowOff>117544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7569</xdr:rowOff>
    </xdr:from>
    <xdr:to>
      <xdr:col>76</xdr:col>
      <xdr:colOff>114300</xdr:colOff>
      <xdr:row>34</xdr:row>
      <xdr:rowOff>27544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134620</xdr:rowOff>
    </xdr:from>
    <xdr:to>
      <xdr:col>76</xdr:col>
      <xdr:colOff>165100</xdr:colOff>
      <xdr:row>37</xdr:row>
      <xdr:rowOff>64770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55897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27544</xdr:rowOff>
    </xdr:from>
    <xdr:to>
      <xdr:col>71</xdr:col>
      <xdr:colOff>177800</xdr:colOff>
      <xdr:row>35</xdr:row>
      <xdr:rowOff>77597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152026</xdr:rowOff>
    </xdr:from>
    <xdr:to>
      <xdr:col>72</xdr:col>
      <xdr:colOff>38100</xdr:colOff>
      <xdr:row>37</xdr:row>
      <xdr:rowOff>82176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73303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138550</xdr:rowOff>
    </xdr:from>
    <xdr:to>
      <xdr:col>67</xdr:col>
      <xdr:colOff>101600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59827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35778</xdr:rowOff>
    </xdr:from>
    <xdr:to>
      <xdr:col>85</xdr:col>
      <xdr:colOff>177800</xdr:colOff>
      <xdr:row>36</xdr:row>
      <xdr:rowOff>137378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58655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85188</xdr:rowOff>
    </xdr:from>
    <xdr:to>
      <xdr:col>81</xdr:col>
      <xdr:colOff>101600</xdr:colOff>
      <xdr:row>37</xdr:row>
      <xdr:rowOff>15338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31865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128219</xdr:rowOff>
    </xdr:from>
    <xdr:to>
      <xdr:col>76</xdr:col>
      <xdr:colOff>165100</xdr:colOff>
      <xdr:row>31</xdr:row>
      <xdr:rowOff>58369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74896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148194</xdr:rowOff>
    </xdr:from>
    <xdr:to>
      <xdr:col>72</xdr:col>
      <xdr:colOff>38100</xdr:colOff>
      <xdr:row>34</xdr:row>
      <xdr:rowOff>78344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94871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26797</xdr:rowOff>
    </xdr:from>
    <xdr:to>
      <xdr:col>67</xdr:col>
      <xdr:colOff>101600</xdr:colOff>
      <xdr:row>35</xdr:row>
      <xdr:rowOff>128397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144924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132592</xdr:rowOff>
    </xdr:from>
    <xdr:to>
      <xdr:col>85</xdr:col>
      <xdr:colOff>127000</xdr:colOff>
      <xdr:row>56</xdr:row>
      <xdr:rowOff>134682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562342"/>
          <a:ext cx="8382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132592</xdr:rowOff>
    </xdr:from>
    <xdr:to>
      <xdr:col>81</xdr:col>
      <xdr:colOff>50800</xdr:colOff>
      <xdr:row>56</xdr:row>
      <xdr:rowOff>134170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62342"/>
          <a:ext cx="889000" cy="1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134818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134170</xdr:rowOff>
    </xdr:from>
    <xdr:to>
      <xdr:col>76</xdr:col>
      <xdr:colOff>114300</xdr:colOff>
      <xdr:row>57</xdr:row>
      <xdr:rowOff>165477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35370"/>
          <a:ext cx="889000" cy="2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44069</xdr:rowOff>
    </xdr:from>
    <xdr:to>
      <xdr:col>71</xdr:col>
      <xdr:colOff>177800</xdr:colOff>
      <xdr:row>57</xdr:row>
      <xdr:rowOff>165477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45269"/>
          <a:ext cx="889000" cy="2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83882</xdr:rowOff>
    </xdr:from>
    <xdr:to>
      <xdr:col>85</xdr:col>
      <xdr:colOff>177800</xdr:colOff>
      <xdr:row>57</xdr:row>
      <xdr:rowOff>14032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62309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81792</xdr:rowOff>
    </xdr:from>
    <xdr:to>
      <xdr:col>81</xdr:col>
      <xdr:colOff>101600</xdr:colOff>
      <xdr:row>56</xdr:row>
      <xdr:rowOff>11942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1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28469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83370</xdr:rowOff>
    </xdr:from>
    <xdr:to>
      <xdr:col>76</xdr:col>
      <xdr:colOff>165100</xdr:colOff>
      <xdr:row>57</xdr:row>
      <xdr:rowOff>13520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114677</xdr:rowOff>
    </xdr:from>
    <xdr:to>
      <xdr:col>72</xdr:col>
      <xdr:colOff>38100</xdr:colOff>
      <xdr:row>58</xdr:row>
      <xdr:rowOff>44827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35954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164719</xdr:rowOff>
    </xdr:from>
    <xdr:to>
      <xdr:col>67</xdr:col>
      <xdr:colOff>101600</xdr:colOff>
      <xdr:row>56</xdr:row>
      <xdr:rowOff>94869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91658</xdr:rowOff>
    </xdr:from>
    <xdr:to>
      <xdr:col>85</xdr:col>
      <xdr:colOff>127000</xdr:colOff>
      <xdr:row>78</xdr:row>
      <xdr:rowOff>122326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64758"/>
          <a:ext cx="8382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61099</xdr:rowOff>
    </xdr:from>
    <xdr:to>
      <xdr:col>81</xdr:col>
      <xdr:colOff>50800</xdr:colOff>
      <xdr:row>78</xdr:row>
      <xdr:rowOff>91658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34199"/>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150471</xdr:rowOff>
    </xdr:from>
    <xdr:to>
      <xdr:col>76</xdr:col>
      <xdr:colOff>114300</xdr:colOff>
      <xdr:row>78</xdr:row>
      <xdr:rowOff>61099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52121"/>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150471</xdr:rowOff>
    </xdr:from>
    <xdr:to>
      <xdr:col>71</xdr:col>
      <xdr:colOff>177800</xdr:colOff>
      <xdr:row>78</xdr:row>
      <xdr:rowOff>31069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52121"/>
          <a:ext cx="889000" cy="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31858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71526</xdr:rowOff>
    </xdr:from>
    <xdr:to>
      <xdr:col>85</xdr:col>
      <xdr:colOff>177800</xdr:colOff>
      <xdr:row>79</xdr:row>
      <xdr:rowOff>1676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157903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40858</xdr:rowOff>
    </xdr:from>
    <xdr:to>
      <xdr:col>81</xdr:col>
      <xdr:colOff>101600</xdr:colOff>
      <xdr:row>78</xdr:row>
      <xdr:rowOff>142458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133585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10299</xdr:rowOff>
    </xdr:from>
    <xdr:to>
      <xdr:col>76</xdr:col>
      <xdr:colOff>165100</xdr:colOff>
      <xdr:row>78</xdr:row>
      <xdr:rowOff>111899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103026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7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99671</xdr:rowOff>
    </xdr:from>
    <xdr:to>
      <xdr:col>72</xdr:col>
      <xdr:colOff>38100</xdr:colOff>
      <xdr:row>78</xdr:row>
      <xdr:rowOff>29821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46348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151719</xdr:rowOff>
    </xdr:from>
    <xdr:to>
      <xdr:col>67</xdr:col>
      <xdr:colOff>101600</xdr:colOff>
      <xdr:row>78</xdr:row>
      <xdr:rowOff>81869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98396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27208</xdr:rowOff>
    </xdr:from>
    <xdr:to>
      <xdr:col>85</xdr:col>
      <xdr:colOff>127000</xdr:colOff>
      <xdr:row>96</xdr:row>
      <xdr:rowOff>60779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86408"/>
          <a:ext cx="8382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170909</xdr:rowOff>
    </xdr:from>
    <xdr:to>
      <xdr:col>81</xdr:col>
      <xdr:colOff>50800</xdr:colOff>
      <xdr:row>96</xdr:row>
      <xdr:rowOff>60779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58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123611</xdr:rowOff>
    </xdr:from>
    <xdr:to>
      <xdr:col>76</xdr:col>
      <xdr:colOff>114300</xdr:colOff>
      <xdr:row>95</xdr:row>
      <xdr:rowOff>170909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11361"/>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73799</xdr:rowOff>
    </xdr:from>
    <xdr:to>
      <xdr:col>71</xdr:col>
      <xdr:colOff>177800</xdr:colOff>
      <xdr:row>95</xdr:row>
      <xdr:rowOff>123611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61549"/>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147858</xdr:rowOff>
    </xdr:from>
    <xdr:to>
      <xdr:col>85</xdr:col>
      <xdr:colOff>177800</xdr:colOff>
      <xdr:row>96</xdr:row>
      <xdr:rowOff>78008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126285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9979</xdr:rowOff>
    </xdr:from>
    <xdr:to>
      <xdr:col>81</xdr:col>
      <xdr:colOff>101600</xdr:colOff>
      <xdr:row>96</xdr:row>
      <xdr:rowOff>111579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102706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120109</xdr:rowOff>
    </xdr:from>
    <xdr:to>
      <xdr:col>76</xdr:col>
      <xdr:colOff>165100</xdr:colOff>
      <xdr:row>96</xdr:row>
      <xdr:rowOff>50259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66786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72811</xdr:rowOff>
    </xdr:from>
    <xdr:to>
      <xdr:col>72</xdr:col>
      <xdr:colOff>38100</xdr:colOff>
      <xdr:row>96</xdr:row>
      <xdr:rowOff>2961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19488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22999</xdr:rowOff>
    </xdr:from>
    <xdr:to>
      <xdr:col>67</xdr:col>
      <xdr:colOff>101600</xdr:colOff>
      <xdr:row>95</xdr:row>
      <xdr:rowOff>124599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141126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民生費に係る住民一人あたりの額</a:t>
          </a:r>
          <a:r>
            <a:rPr kumimoji="1" lang="ja-JP" altLang="en-US" sz="1100">
              <a:solidFill>
                <a:schemeClr val="dk1"/>
              </a:solidFill>
              <a:effectLst/>
              <a:latin typeface="+mn-lt"/>
              <a:ea typeface="+mn-ea"/>
              <a:cs typeface="+mn-cs"/>
            </a:rPr>
            <a:t>は１７４，６４０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であり、昨年度より大きく減少した。これは、高台の防災拠点整備に関連した</a:t>
          </a:r>
          <a:r>
            <a:rPr kumimoji="1" lang="ja-JP" altLang="ja-JP" sz="1100">
              <a:solidFill>
                <a:schemeClr val="dk1"/>
              </a:solidFill>
              <a:effectLst/>
              <a:latin typeface="+mn-lt"/>
              <a:ea typeface="+mn-ea"/>
              <a:cs typeface="+mn-cs"/>
            </a:rPr>
            <a:t>民間こども園</a:t>
          </a:r>
          <a:r>
            <a:rPr kumimoji="1" lang="ja-JP" altLang="en-US" sz="1100">
              <a:solidFill>
                <a:schemeClr val="dk1"/>
              </a:solidFill>
              <a:effectLst/>
              <a:latin typeface="+mn-lt"/>
              <a:ea typeface="+mn-ea"/>
              <a:cs typeface="+mn-cs"/>
            </a:rPr>
            <a:t>整備に係る補助事業の完了によるものが主な要因である。</a:t>
          </a:r>
          <a:endParaRPr lang="ja-JP" altLang="ja-JP" sz="1400">
            <a:effectLst/>
          </a:endParaRPr>
        </a:p>
        <a:p>
          <a:r>
            <a:rPr kumimoji="1" lang="ja-JP" altLang="ja-JP" sz="1100">
              <a:solidFill>
                <a:schemeClr val="dk1"/>
              </a:solidFill>
              <a:effectLst/>
              <a:latin typeface="+mn-lt"/>
              <a:ea typeface="+mn-ea"/>
              <a:cs typeface="+mn-cs"/>
            </a:rPr>
            <a:t>また土木費に係る住民一人あたりの額について、全国平均、県平均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よりも高い数値となっており、今後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消防費に係る住民一人あたりの額についても全国平均、県平均、類似団体平均よりも高い数値となっている。要因は防災拠点の整備や避難路の新規整備などを実施したことによる。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住民一人あたりの額についても全国平均、県平均よりも高い数値となっている。要因としては、合併後新町ま</a:t>
          </a:r>
          <a:r>
            <a:rPr kumimoji="1" lang="ja-JP" altLang="en-US" sz="1100">
              <a:solidFill>
                <a:schemeClr val="dk1"/>
              </a:solidFill>
              <a:effectLst/>
              <a:latin typeface="+mn-lt"/>
              <a:ea typeface="+mn-ea"/>
              <a:cs typeface="+mn-cs"/>
            </a:rPr>
            <a:t>ち</a:t>
          </a:r>
          <a:r>
            <a:rPr kumimoji="1" lang="ja-JP" altLang="ja-JP" sz="1100">
              <a:solidFill>
                <a:schemeClr val="dk1"/>
              </a:solidFill>
              <a:effectLst/>
              <a:latin typeface="+mn-lt"/>
              <a:ea typeface="+mn-ea"/>
              <a:cs typeface="+mn-cs"/>
            </a:rPr>
            <a:t>づくり計画による事業実施によ</a:t>
          </a:r>
          <a:r>
            <a:rPr kumimoji="1" lang="ja-JP" altLang="en-US" sz="1100">
              <a:solidFill>
                <a:schemeClr val="dk1"/>
              </a:solidFill>
              <a:effectLst/>
              <a:latin typeface="+mn-lt"/>
              <a:ea typeface="+mn-ea"/>
              <a:cs typeface="+mn-cs"/>
            </a:rPr>
            <a:t>り発行した</a:t>
          </a:r>
          <a:r>
            <a:rPr kumimoji="1" lang="ja-JP" altLang="ja-JP" sz="1100">
              <a:solidFill>
                <a:schemeClr val="dk1"/>
              </a:solidFill>
              <a:effectLst/>
              <a:latin typeface="+mn-lt"/>
              <a:ea typeface="+mn-ea"/>
              <a:cs typeface="+mn-cs"/>
            </a:rPr>
            <a:t>合併特例債</a:t>
          </a:r>
          <a:r>
            <a:rPr kumimoji="1" lang="ja-JP" altLang="en-US" sz="1100">
              <a:solidFill>
                <a:schemeClr val="dk1"/>
              </a:solidFill>
              <a:effectLst/>
              <a:latin typeface="+mn-lt"/>
              <a:ea typeface="+mn-ea"/>
              <a:cs typeface="+mn-cs"/>
            </a:rPr>
            <a:t>の償還</a:t>
          </a:r>
          <a:r>
            <a:rPr kumimoji="1" lang="ja-JP" altLang="ja-JP" sz="1100">
              <a:solidFill>
                <a:schemeClr val="dk1"/>
              </a:solidFill>
              <a:effectLst/>
              <a:latin typeface="+mn-lt"/>
              <a:ea typeface="+mn-ea"/>
              <a:cs typeface="+mn-cs"/>
            </a:rPr>
            <a:t>額等が影響している。今後は新規発行を償還額以内に抑え、公債費の抑制に努める。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形式収支</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翌年度に繰り越すべき財源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各会計とも黒字であるが、普通交付税の合併算定替えが終了し、</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普通交付税額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減少が見込まれる中、一般会計では、扶助費の増加、国保会計などの特別会計については、給付費の増による繰出金の増加が見込まれる。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a:t>
          </a:r>
          <a:r>
            <a:rPr kumimoji="1" lang="ja-JP" altLang="en-US" sz="1100">
              <a:solidFill>
                <a:schemeClr val="dk1"/>
              </a:solidFill>
              <a:effectLst/>
              <a:latin typeface="+mn-lt"/>
              <a:ea typeface="+mn-ea"/>
              <a:cs typeface="+mn-cs"/>
            </a:rPr>
            <a:t>水道事業会計、下水道事業会計など</a:t>
          </a:r>
          <a:r>
            <a:rPr kumimoji="1" lang="ja-JP" altLang="ja-JP" sz="1100">
              <a:solidFill>
                <a:schemeClr val="dk1"/>
              </a:solidFill>
              <a:effectLst/>
              <a:latin typeface="+mn-lt"/>
              <a:ea typeface="+mn-ea"/>
              <a:cs typeface="+mn-cs"/>
            </a:rPr>
            <a:t>公営企業に係る特別会計については、施設の更新に要する経費が増加すること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厳しい財政運営が予想される。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扶助費については、各種扶助制度の資格審査等の適正化や各種手当への独自加算等を見直しを進めていくことで、財政を圧迫する上昇傾向に歯止めをかけるように努める。</a:t>
          </a:r>
          <a:r>
            <a:rPr kumimoji="1" lang="ja-JP" altLang="en-US" sz="1100">
              <a:solidFill>
                <a:schemeClr val="dk1"/>
              </a:solidFill>
              <a:effectLst/>
              <a:latin typeface="+mn-lt"/>
              <a:ea typeface="+mn-ea"/>
              <a:cs typeface="+mn-cs"/>
            </a:rPr>
            <a:t>また、一般会計、特別会計とも、</a:t>
          </a:r>
          <a:r>
            <a:rPr kumimoji="1" lang="ja-JP" altLang="ja-JP" sz="1100">
              <a:solidFill>
                <a:schemeClr val="dk1"/>
              </a:solidFill>
              <a:effectLst/>
              <a:latin typeface="+mn-lt"/>
              <a:ea typeface="+mn-ea"/>
              <a:cs typeface="+mn-cs"/>
            </a:rPr>
            <a:t>施設更新については、公共施設等総合管理計画に基づき、計画的な施設の更新を計画的に進めていく。また、事務の効率化による経常経費の削減、自主財源の確保に努め、より一層、健全な財政運営を進め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民間こども園整備に係る補助事業などの実施により、今後</a:t>
          </a:r>
          <a:r>
            <a:rPr kumimoji="1" lang="ja-JP" altLang="en-US" sz="1100">
              <a:solidFill>
                <a:schemeClr val="dk1"/>
              </a:solidFill>
              <a:effectLst/>
              <a:latin typeface="+mn-lt"/>
              <a:ea typeface="+mn-ea"/>
              <a:cs typeface="+mn-cs"/>
            </a:rPr>
            <a:t>その償還に係る一定期間は</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増加すると見込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。また、公営企業の元利償還金に対する</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r>
            <a:rPr kumimoji="1" lang="ja-JP" altLang="en-US"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将来負担額について、一般会計に係る地方債の現在高は、大型事業の終了や地方債発行の抑制により減少傾向にあった</a:t>
          </a:r>
          <a:r>
            <a:rPr kumimoji="1" lang="ja-JP" altLang="en-US" sz="1100">
              <a:solidFill>
                <a:schemeClr val="dk1"/>
              </a:solidFill>
              <a:effectLst/>
              <a:latin typeface="+mn-lt"/>
              <a:ea typeface="+mn-ea"/>
              <a:cs typeface="+mn-cs"/>
            </a:rPr>
            <a:t>ところ</a:t>
          </a:r>
          <a:r>
            <a:rPr kumimoji="1" lang="ja-JP" altLang="ja-JP" sz="1100">
              <a:solidFill>
                <a:schemeClr val="dk1"/>
              </a:solidFill>
              <a:effectLst/>
              <a:latin typeface="+mn-lt"/>
              <a:ea typeface="+mn-ea"/>
              <a:cs typeface="+mn-cs"/>
            </a:rPr>
            <a:t>、防災拠点整備事業や防災行政無線デジタル化事業の実施などにより</a:t>
          </a:r>
          <a:r>
            <a:rPr kumimoji="1" lang="ja-JP" altLang="en-US" sz="1100">
              <a:solidFill>
                <a:schemeClr val="dk1"/>
              </a:solidFill>
              <a:effectLst/>
              <a:latin typeface="+mn-lt"/>
              <a:ea typeface="+mn-ea"/>
              <a:cs typeface="+mn-cs"/>
            </a:rPr>
            <a:t>一時増加したが、今後は大型事業の実施も落ち着くことから地方債残高の減少が見込まれる。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・ふるさと納税額が増加したことに伴い、返礼品などを差し引いた額の積み立てを行ったことや、</a:t>
          </a:r>
          <a:r>
            <a:rPr kumimoji="1" lang="ja-JP" altLang="en-US" sz="1100">
              <a:solidFill>
                <a:schemeClr val="dk1"/>
              </a:solidFill>
              <a:effectLst/>
              <a:latin typeface="+mn-lt"/>
              <a:ea typeface="+mn-ea"/>
              <a:cs typeface="+mn-cs"/>
            </a:rPr>
            <a:t>前年度余剰金の減債基金への積み立てを行ったことなどにより増加している。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400">
            <a:effectLst/>
          </a:endParaRPr>
        </a:p>
        <a:p>
          <a:r>
            <a:rPr kumimoji="1" lang="ja-JP" altLang="ja-JP" sz="1100">
              <a:solidFill>
                <a:schemeClr val="dk1"/>
              </a:solidFill>
              <a:effectLst/>
              <a:latin typeface="+mn-lt"/>
              <a:ea typeface="+mn-ea"/>
              <a:cs typeface="+mn-cs"/>
            </a:rPr>
            <a:t>・公共施設整備基金：行政財産の新築、改築、取得する事業に</a:t>
          </a:r>
          <a:endParaRPr lang="ja-JP" altLang="ja-JP" sz="1400">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sz="1400">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sz="1400">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sz="1400">
            <a:effectLst/>
          </a:endParaRPr>
        </a:p>
        <a:p>
          <a:r>
            <a:rPr kumimoji="1" lang="ja-JP" altLang="ja-JP" sz="1100">
              <a:solidFill>
                <a:schemeClr val="dk1"/>
              </a:solidFill>
              <a:effectLst/>
              <a:latin typeface="+mn-lt"/>
              <a:ea typeface="+mn-ea"/>
              <a:cs typeface="+mn-cs"/>
            </a:rPr>
            <a:t>・公共施設整備基金：定期預金の利息の積立による増。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・地域づくり基金：ふるさと納税の返戻品等を差し引いた額の積立による。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・環境保全地域活性化基金：防災拠点等の整備の財源として取崩を予定しているため減少する。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sz="1400">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a:t>
          </a:r>
          <a:r>
            <a:rPr kumimoji="1" lang="ja-JP" altLang="en-US" sz="1100">
              <a:solidFill>
                <a:schemeClr val="dk1"/>
              </a:solidFill>
              <a:effectLst/>
              <a:latin typeface="+mn-lt"/>
              <a:ea typeface="+mn-ea"/>
              <a:cs typeface="+mn-cs"/>
            </a:rPr>
            <a:t>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・今後も事務事業の見直しや公共施設の適正な管理により、健全な財政運営に努め、現在の水準を維持するように努める。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前年度余剰金（約</a:t>
          </a:r>
          <a:r>
            <a:rPr kumimoji="1" lang="en-US" altLang="ja-JP" sz="1100">
              <a:solidFill>
                <a:schemeClr val="dk1"/>
              </a:solidFill>
              <a:effectLst/>
              <a:latin typeface="+mn-lt"/>
              <a:ea typeface="+mn-ea"/>
              <a:cs typeface="+mn-cs"/>
            </a:rPr>
            <a:t>505</a:t>
          </a:r>
          <a:r>
            <a:rPr kumimoji="1" lang="ja-JP" altLang="en-US" sz="1100">
              <a:solidFill>
                <a:schemeClr val="dk1"/>
              </a:solidFill>
              <a:effectLst/>
              <a:latin typeface="+mn-lt"/>
              <a:ea typeface="+mn-ea"/>
              <a:cs typeface="+mn-cs"/>
            </a:rPr>
            <a:t>百万円）の積み立て</a:t>
          </a:r>
          <a:r>
            <a:rPr kumimoji="1" lang="ja-JP" altLang="ja-JP" sz="1100">
              <a:solidFill>
                <a:schemeClr val="dk1"/>
              </a:solidFill>
              <a:effectLst/>
              <a:latin typeface="+mn-lt"/>
              <a:ea typeface="+mn-ea"/>
              <a:cs typeface="+mn-cs"/>
            </a:rPr>
            <a:t>行ったこと</a:t>
          </a:r>
          <a:r>
            <a:rPr kumimoji="1" lang="ja-JP" altLang="en-US" sz="1100">
              <a:solidFill>
                <a:schemeClr val="dk1"/>
              </a:solidFill>
              <a:effectLst/>
              <a:latin typeface="+mn-lt"/>
              <a:ea typeface="+mn-ea"/>
              <a:cs typeface="+mn-cs"/>
            </a:rPr>
            <a:t>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上昇傾向にあり、類似団体平均値よりも高い水準となっている。これは、１９７０～１９９０年代に建築された公共施設が多く、償却が進み資産価値が減少・老朽化していることを示している。公共施設等総合管理計画及び個別施設計画に基づき、統廃合や長寿命化等も含め計画的な施設の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42062"/>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2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4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46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84879</xdr:rowOff>
    </xdr:from>
    <xdr:to>
      <xdr:col>23</xdr:col>
      <xdr:colOff>136525</xdr:colOff>
      <xdr:row>34</xdr:row>
      <xdr:rowOff>15029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74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63306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21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12912</xdr:rowOff>
    </xdr:from>
    <xdr:to>
      <xdr:col>19</xdr:col>
      <xdr:colOff>187325</xdr:colOff>
      <xdr:row>33</xdr:row>
      <xdr:rowOff>114512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63712</xdr:rowOff>
    </xdr:from>
    <xdr:to>
      <xdr:col>23</xdr:col>
      <xdr:colOff>85725</xdr:colOff>
      <xdr:row>33</xdr:row>
      <xdr:rowOff>135679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721562"/>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83608</xdr:rowOff>
    </xdr:from>
    <xdr:to>
      <xdr:col>15</xdr:col>
      <xdr:colOff>187325</xdr:colOff>
      <xdr:row>33</xdr:row>
      <xdr:rowOff>13758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5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134408</xdr:rowOff>
    </xdr:from>
    <xdr:to>
      <xdr:col>19</xdr:col>
      <xdr:colOff>136525</xdr:colOff>
      <xdr:row>33</xdr:row>
      <xdr:rowOff>63712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62080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123613</xdr:rowOff>
    </xdr:from>
    <xdr:to>
      <xdr:col>15</xdr:col>
      <xdr:colOff>136525</xdr:colOff>
      <xdr:row>32</xdr:row>
      <xdr:rowOff>134408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61001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8043</xdr:rowOff>
    </xdr:from>
    <xdr:to>
      <xdr:col>7</xdr:col>
      <xdr:colOff>187325</xdr:colOff>
      <xdr:row>32</xdr:row>
      <xdr:rowOff>109643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4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58843</xdr:rowOff>
    </xdr:from>
    <xdr:to>
      <xdr:col>11</xdr:col>
      <xdr:colOff>136525</xdr:colOff>
      <xdr:row>32</xdr:row>
      <xdr:rowOff>123613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54524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2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105639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6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4885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6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5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100770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値を令和元年度まで下回っていたが、令和２年度以降は上回っている。毎年の地方債の新規発行額が当該年度の償還額以内として借入を行うよう努めているが、防災行政無線デジタル化やこども園整備事業、防災拠点整備事業、屋内運動場空調設備工事等の大規模な事業の実施に伴う令和２年度の借入に対する元金償還が始まったこと等によるものである。令和８年度に償還のピークを迎える予定であるが、今後は金利上昇等の傾向も踏まえ、借入条件の見直し等を行い、償還比率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5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5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953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1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12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6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101836</xdr:rowOff>
    </xdr:from>
    <xdr:to>
      <xdr:col>76</xdr:col>
      <xdr:colOff>73025</xdr:colOff>
      <xdr:row>31</xdr:row>
      <xdr:rowOff>31986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80263</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91966</xdr:rowOff>
    </xdr:from>
    <xdr:to>
      <xdr:col>72</xdr:col>
      <xdr:colOff>123825</xdr:colOff>
      <xdr:row>31</xdr:row>
      <xdr:rowOff>22116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142766</xdr:rowOff>
    </xdr:from>
    <xdr:to>
      <xdr:col>76</xdr:col>
      <xdr:colOff>22225</xdr:colOff>
      <xdr:row>30</xdr:row>
      <xdr:rowOff>152636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286266"/>
          <a:ext cx="7112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85371</xdr:rowOff>
    </xdr:from>
    <xdr:to>
      <xdr:col>68</xdr:col>
      <xdr:colOff>123825</xdr:colOff>
      <xdr:row>32</xdr:row>
      <xdr:rowOff>15521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4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142766</xdr:rowOff>
    </xdr:from>
    <xdr:to>
      <xdr:col>72</xdr:col>
      <xdr:colOff>73025</xdr:colOff>
      <xdr:row>31</xdr:row>
      <xdr:rowOff>136171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286266"/>
          <a:ext cx="762000" cy="16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68562</xdr:rowOff>
    </xdr:from>
    <xdr:to>
      <xdr:col>64</xdr:col>
      <xdr:colOff>123825</xdr:colOff>
      <xdr:row>31</xdr:row>
      <xdr:rowOff>170162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119362</xdr:rowOff>
    </xdr:from>
    <xdr:to>
      <xdr:col>68</xdr:col>
      <xdr:colOff>73025</xdr:colOff>
      <xdr:row>31</xdr:row>
      <xdr:rowOff>136171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434312"/>
          <a:ext cx="762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154731</xdr:rowOff>
    </xdr:from>
    <xdr:to>
      <xdr:col>60</xdr:col>
      <xdr:colOff>123825</xdr:colOff>
      <xdr:row>31</xdr:row>
      <xdr:rowOff>84881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2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34081</xdr:rowOff>
    </xdr:from>
    <xdr:to>
      <xdr:col>64</xdr:col>
      <xdr:colOff>73025</xdr:colOff>
      <xdr:row>31</xdr:row>
      <xdr:rowOff>119362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349031"/>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89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13243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3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6648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49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15239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1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101408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07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114300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284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39</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79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4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76777</xdr:rowOff>
    </xdr:from>
    <xdr:to>
      <xdr:col>55</xdr:col>
      <xdr:colOff>50800</xdr:colOff>
      <xdr:row>41</xdr:row>
      <xdr:rowOff>6927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55204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112706</xdr:rowOff>
    </xdr:from>
    <xdr:to>
      <xdr:col>50</xdr:col>
      <xdr:colOff>165100</xdr:colOff>
      <xdr:row>41</xdr:row>
      <xdr:rowOff>42856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127577</xdr:rowOff>
    </xdr:from>
    <xdr:to>
      <xdr:col>55</xdr:col>
      <xdr:colOff>0</xdr:colOff>
      <xdr:row>40</xdr:row>
      <xdr:rowOff>163506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6985577"/>
          <a:ext cx="8382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25153</xdr:rowOff>
    </xdr:from>
    <xdr:to>
      <xdr:col>46</xdr:col>
      <xdr:colOff>38100</xdr:colOff>
      <xdr:row>40</xdr:row>
      <xdr:rowOff>126753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75953</xdr:rowOff>
    </xdr:from>
    <xdr:to>
      <xdr:col>50</xdr:col>
      <xdr:colOff>114300</xdr:colOff>
      <xdr:row>40</xdr:row>
      <xdr:rowOff>163506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8750300" y="6933953"/>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146006</xdr:rowOff>
    </xdr:from>
    <xdr:to>
      <xdr:col>41</xdr:col>
      <xdr:colOff>101600</xdr:colOff>
      <xdr:row>41</xdr:row>
      <xdr:rowOff>76156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75953</xdr:rowOff>
    </xdr:from>
    <xdr:to>
      <xdr:col>45</xdr:col>
      <xdr:colOff>177800</xdr:colOff>
      <xdr:row>41</xdr:row>
      <xdr:rowOff>25356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933953"/>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4711</xdr:rowOff>
    </xdr:from>
    <xdr:to>
      <xdr:col>36</xdr:col>
      <xdr:colOff>165100</xdr:colOff>
      <xdr:row>41</xdr:row>
      <xdr:rowOff>106311</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25356</xdr:rowOff>
    </xdr:from>
    <xdr:to>
      <xdr:col>41</xdr:col>
      <xdr:colOff>50800</xdr:colOff>
      <xdr:row>41</xdr:row>
      <xdr:rowOff>55511</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54806"/>
          <a:ext cx="8890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33983</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0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117880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67283</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0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97438</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129540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803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93345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4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0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60</xdr:row>
      <xdr:rowOff>17145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19365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120032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123751</xdr:rowOff>
    </xdr:from>
    <xdr:to>
      <xdr:col>55</xdr:col>
      <xdr:colOff>50800</xdr:colOff>
      <xdr:row>59</xdr:row>
      <xdr:rowOff>53901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0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146628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99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134155</xdr:rowOff>
    </xdr:from>
    <xdr:to>
      <xdr:col>50</xdr:col>
      <xdr:colOff>165100</xdr:colOff>
      <xdr:row>59</xdr:row>
      <xdr:rowOff>64305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0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3101</xdr:rowOff>
    </xdr:from>
    <xdr:to>
      <xdr:col>55</xdr:col>
      <xdr:colOff>0</xdr:colOff>
      <xdr:row>59</xdr:row>
      <xdr:rowOff>13505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118651"/>
          <a:ext cx="838200" cy="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151278</xdr:rowOff>
    </xdr:from>
    <xdr:to>
      <xdr:col>46</xdr:col>
      <xdr:colOff>38100</xdr:colOff>
      <xdr:row>59</xdr:row>
      <xdr:rowOff>81428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13505</xdr:rowOff>
    </xdr:from>
    <xdr:to>
      <xdr:col>50</xdr:col>
      <xdr:colOff>114300</xdr:colOff>
      <xdr:row>59</xdr:row>
      <xdr:rowOff>30628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129055"/>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166681</xdr:rowOff>
    </xdr:from>
    <xdr:to>
      <xdr:col>41</xdr:col>
      <xdr:colOff>101600</xdr:colOff>
      <xdr:row>59</xdr:row>
      <xdr:rowOff>96831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1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30628</xdr:rowOff>
    </xdr:from>
    <xdr:to>
      <xdr:col>45</xdr:col>
      <xdr:colOff>177800</xdr:colOff>
      <xdr:row>59</xdr:row>
      <xdr:rowOff>46031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146178"/>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118585</xdr:rowOff>
    </xdr:from>
    <xdr:to>
      <xdr:col>36</xdr:col>
      <xdr:colOff>165100</xdr:colOff>
      <xdr:row>59</xdr:row>
      <xdr:rowOff>48735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169385</xdr:rowOff>
    </xdr:from>
    <xdr:to>
      <xdr:col>41</xdr:col>
      <xdr:colOff>50800</xdr:colOff>
      <xdr:row>59</xdr:row>
      <xdr:rowOff>46031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72300" y="10113485"/>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80832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985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97955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98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113358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98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65262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98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160655</xdr:rowOff>
    </xdr:from>
    <xdr:to>
      <xdr:col>20</xdr:col>
      <xdr:colOff>38100</xdr:colOff>
      <xdr:row>85</xdr:row>
      <xdr:rowOff>90805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40005</xdr:rowOff>
    </xdr:from>
    <xdr:to>
      <xdr:col>24</xdr:col>
      <xdr:colOff>63500</xdr:colOff>
      <xdr:row>85</xdr:row>
      <xdr:rowOff>57150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613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40005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592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114936</xdr:rowOff>
    </xdr:from>
    <xdr:to>
      <xdr:col>10</xdr:col>
      <xdr:colOff>165100</xdr:colOff>
      <xdr:row>85</xdr:row>
      <xdr:rowOff>45086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165736</xdr:rowOff>
    </xdr:from>
    <xdr:to>
      <xdr:col>15</xdr:col>
      <xdr:colOff>50800</xdr:colOff>
      <xdr:row>85</xdr:row>
      <xdr:rowOff>19050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567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165736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542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81932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36213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84328</xdr:rowOff>
    </xdr:from>
    <xdr:to>
      <xdr:col>55</xdr:col>
      <xdr:colOff>50800</xdr:colOff>
      <xdr:row>86</xdr:row>
      <xdr:rowOff>14478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170705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85852</xdr:rowOff>
    </xdr:from>
    <xdr:to>
      <xdr:col>50</xdr:col>
      <xdr:colOff>165100</xdr:colOff>
      <xdr:row>86</xdr:row>
      <xdr:rowOff>16002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135128</xdr:rowOff>
    </xdr:from>
    <xdr:to>
      <xdr:col>55</xdr:col>
      <xdr:colOff>0</xdr:colOff>
      <xdr:row>85</xdr:row>
      <xdr:rowOff>136652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083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88392</xdr:rowOff>
    </xdr:from>
    <xdr:to>
      <xdr:col>46</xdr:col>
      <xdr:colOff>38100</xdr:colOff>
      <xdr:row>86</xdr:row>
      <xdr:rowOff>18542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136652</xdr:rowOff>
    </xdr:from>
    <xdr:to>
      <xdr:col>50</xdr:col>
      <xdr:colOff>114300</xdr:colOff>
      <xdr:row>85</xdr:row>
      <xdr:rowOff>139192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0990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91439</xdr:rowOff>
    </xdr:from>
    <xdr:to>
      <xdr:col>41</xdr:col>
      <xdr:colOff>101600</xdr:colOff>
      <xdr:row>86</xdr:row>
      <xdr:rowOff>21589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139192</xdr:rowOff>
    </xdr:from>
    <xdr:to>
      <xdr:col>45</xdr:col>
      <xdr:colOff>177800</xdr:colOff>
      <xdr:row>85</xdr:row>
      <xdr:rowOff>142239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1244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93853</xdr:rowOff>
    </xdr:from>
    <xdr:to>
      <xdr:col>36</xdr:col>
      <xdr:colOff>165100</xdr:colOff>
      <xdr:row>86</xdr:row>
      <xdr:rowOff>24003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142239</xdr:rowOff>
    </xdr:from>
    <xdr:to>
      <xdr:col>41</xdr:col>
      <xdr:colOff>50800</xdr:colOff>
      <xdr:row>85</xdr:row>
      <xdr:rowOff>144653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1548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7129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9669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12716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15130</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2097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8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825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42545</xdr:rowOff>
    </xdr:from>
    <xdr:to>
      <xdr:col>6</xdr:col>
      <xdr:colOff>38100</xdr:colOff>
      <xdr:row>106</xdr:row>
      <xdr:rowOff>144145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340478"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11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29211</xdr:rowOff>
    </xdr:from>
    <xdr:to>
      <xdr:col>20</xdr:col>
      <xdr:colOff>38100</xdr:colOff>
      <xdr:row>100</xdr:row>
      <xdr:rowOff>130811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80011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3797300" y="17209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164464</xdr:rowOff>
    </xdr:from>
    <xdr:to>
      <xdr:col>15</xdr:col>
      <xdr:colOff>101600</xdr:colOff>
      <xdr:row>100</xdr:row>
      <xdr:rowOff>94614</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43814</xdr:rowOff>
    </xdr:from>
    <xdr:to>
      <xdr:col>19</xdr:col>
      <xdr:colOff>177800</xdr:colOff>
      <xdr:row>100</xdr:row>
      <xdr:rowOff>80011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7188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19686</xdr:rowOff>
    </xdr:from>
    <xdr:to>
      <xdr:col>10</xdr:col>
      <xdr:colOff>165100</xdr:colOff>
      <xdr:row>100</xdr:row>
      <xdr:rowOff>121286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43814</xdr:rowOff>
    </xdr:from>
    <xdr:to>
      <xdr:col>15</xdr:col>
      <xdr:colOff>50800</xdr:colOff>
      <xdr:row>100</xdr:row>
      <xdr:rowOff>70486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019300" y="171888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135889</xdr:rowOff>
    </xdr:from>
    <xdr:to>
      <xdr:col>6</xdr:col>
      <xdr:colOff>38100</xdr:colOff>
      <xdr:row>100</xdr:row>
      <xdr:rowOff>66039</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15239</xdr:rowOff>
    </xdr:from>
    <xdr:to>
      <xdr:col>10</xdr:col>
      <xdr:colOff>114300</xdr:colOff>
      <xdr:row>100</xdr:row>
      <xdr:rowOff>70486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71602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135272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147338</xdr:rowOff>
    </xdr:from>
    <xdr:ext cx="340478"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6143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111141</xdr:rowOff>
    </xdr:from>
    <xdr:ext cx="340478"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38061" y="16913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137813</xdr:rowOff>
    </xdr:from>
    <xdr:ext cx="340478"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49061" y="16939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82566</xdr:rowOff>
    </xdr:from>
    <xdr:ext cx="340478"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60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523106"/>
          <a:ext cx="0" cy="106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5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59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7298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52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69068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78998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80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80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808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95755</xdr:rowOff>
    </xdr:from>
    <xdr:to>
      <xdr:col>41</xdr:col>
      <xdr:colOff>101600</xdr:colOff>
      <xdr:row>106</xdr:row>
      <xdr:rowOff>25905</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80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4316</xdr:rowOff>
    </xdr:from>
    <xdr:to>
      <xdr:col>36</xdr:col>
      <xdr:colOff>165100</xdr:colOff>
      <xdr:row>106</xdr:row>
      <xdr:rowOff>105916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81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22513</xdr:rowOff>
    </xdr:from>
    <xdr:to>
      <xdr:col>55</xdr:col>
      <xdr:colOff>50800</xdr:colOff>
      <xdr:row>108</xdr:row>
      <xdr:rowOff>124113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85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108890</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84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24005</xdr:rowOff>
    </xdr:from>
    <xdr:to>
      <xdr:col>50</xdr:col>
      <xdr:colOff>165100</xdr:colOff>
      <xdr:row>108</xdr:row>
      <xdr:rowOff>125605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85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73313</xdr:rowOff>
    </xdr:from>
    <xdr:to>
      <xdr:col>55</xdr:col>
      <xdr:colOff>0</xdr:colOff>
      <xdr:row>108</xdr:row>
      <xdr:rowOff>74805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8589913"/>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24011</xdr:rowOff>
    </xdr:from>
    <xdr:to>
      <xdr:col>46</xdr:col>
      <xdr:colOff>38100</xdr:colOff>
      <xdr:row>108</xdr:row>
      <xdr:rowOff>125611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85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74805</xdr:rowOff>
    </xdr:from>
    <xdr:to>
      <xdr:col>50</xdr:col>
      <xdr:colOff>114300</xdr:colOff>
      <xdr:row>108</xdr:row>
      <xdr:rowOff>74811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8591405"/>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25028</xdr:rowOff>
    </xdr:from>
    <xdr:to>
      <xdr:col>41</xdr:col>
      <xdr:colOff>101600</xdr:colOff>
      <xdr:row>108</xdr:row>
      <xdr:rowOff>126628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85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74811</xdr:rowOff>
    </xdr:from>
    <xdr:to>
      <xdr:col>45</xdr:col>
      <xdr:colOff>177800</xdr:colOff>
      <xdr:row>108</xdr:row>
      <xdr:rowOff>75828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859141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24868</xdr:rowOff>
    </xdr:from>
    <xdr:to>
      <xdr:col>36</xdr:col>
      <xdr:colOff>165100</xdr:colOff>
      <xdr:row>108</xdr:row>
      <xdr:rowOff>126468</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85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75668</xdr:rowOff>
    </xdr:from>
    <xdr:to>
      <xdr:col>41</xdr:col>
      <xdr:colOff>50800</xdr:colOff>
      <xdr:row>108</xdr:row>
      <xdr:rowOff>75828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6972300" y="1859226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12422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281505" y="17843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26140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05205" y="17856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42432</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78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122443</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79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116732</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91728" y="18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116738</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515428" y="1863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117755</xdr:rowOff>
    </xdr:from>
    <xdr:ext cx="378565"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672017" y="1863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117595</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737428" y="186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100965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67627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xdr:rowOff>
    </xdr:from>
    <xdr:to>
      <xdr:col>76</xdr:col>
      <xdr:colOff>165100</xdr:colOff>
      <xdr:row>39</xdr:row>
      <xdr:rowOff>102235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76200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67379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51435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6692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xdr:rowOff>
    </xdr:from>
    <xdr:to>
      <xdr:col>67</xdr:col>
      <xdr:colOff>101600</xdr:colOff>
      <xdr:row>39</xdr:row>
      <xdr:rowOff>106045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55245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2814300" y="669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93362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97172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42545</xdr:rowOff>
    </xdr:from>
    <xdr:to>
      <xdr:col>116</xdr:col>
      <xdr:colOff>114300</xdr:colOff>
      <xdr:row>41</xdr:row>
      <xdr:rowOff>144145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128922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9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42545</xdr:rowOff>
    </xdr:from>
    <xdr:to>
      <xdr:col>112</xdr:col>
      <xdr:colOff>38100</xdr:colOff>
      <xdr:row>41</xdr:row>
      <xdr:rowOff>144145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93345</xdr:rowOff>
    </xdr:from>
    <xdr:to>
      <xdr:col>116</xdr:col>
      <xdr:colOff>63500</xdr:colOff>
      <xdr:row>41</xdr:row>
      <xdr:rowOff>93345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1323300" y="712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93345</xdr:rowOff>
    </xdr:from>
    <xdr:to>
      <xdr:col>111</xdr:col>
      <xdr:colOff>177800</xdr:colOff>
      <xdr:row>41</xdr:row>
      <xdr:rowOff>95250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712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99060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50165</xdr:rowOff>
    </xdr:from>
    <xdr:to>
      <xdr:col>98</xdr:col>
      <xdr:colOff>38100</xdr:colOff>
      <xdr:row>41</xdr:row>
      <xdr:rowOff>151765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100965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712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135272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142892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1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100-00008B020000}"/>
            </a:ext>
          </a:extLst>
        </xdr:cNvPr>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151856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5481300" y="101922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76744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592300" y="1017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57150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00910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146957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814300" y="99441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100-000098020000}"/>
            </a:ext>
          </a:extLst>
        </xdr:cNvPr>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100-000099020000}"/>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100-00009A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100-00009B020000}"/>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48478</xdr:rowOff>
    </xdr:from>
    <xdr:to>
      <xdr:col>116</xdr:col>
      <xdr:colOff>114300</xdr:colOff>
      <xdr:row>59</xdr:row>
      <xdr:rowOff>150078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1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71355</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01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61214</xdr:rowOff>
    </xdr:from>
    <xdr:to>
      <xdr:col>112</xdr:col>
      <xdr:colOff>38100</xdr:colOff>
      <xdr:row>59</xdr:row>
      <xdr:rowOff>162814</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99278</xdr:rowOff>
    </xdr:from>
    <xdr:to>
      <xdr:col>116</xdr:col>
      <xdr:colOff>63500</xdr:colOff>
      <xdr:row>59</xdr:row>
      <xdr:rowOff>112014</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214828"/>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82114</xdr:rowOff>
    </xdr:from>
    <xdr:to>
      <xdr:col>107</xdr:col>
      <xdr:colOff>101600</xdr:colOff>
      <xdr:row>60</xdr:row>
      <xdr:rowOff>12264</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1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112014</xdr:rowOff>
    </xdr:from>
    <xdr:to>
      <xdr:col>111</xdr:col>
      <xdr:colOff>177800</xdr:colOff>
      <xdr:row>59</xdr:row>
      <xdr:rowOff>132914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022756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90605</xdr:rowOff>
    </xdr:from>
    <xdr:to>
      <xdr:col>102</xdr:col>
      <xdr:colOff>165100</xdr:colOff>
      <xdr:row>60</xdr:row>
      <xdr:rowOff>20755</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2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132914</xdr:rowOff>
    </xdr:from>
    <xdr:to>
      <xdr:col>107</xdr:col>
      <xdr:colOff>50800</xdr:colOff>
      <xdr:row>59</xdr:row>
      <xdr:rowOff>141405</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24846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143837</xdr:rowOff>
    </xdr:from>
    <xdr:to>
      <xdr:col>98</xdr:col>
      <xdr:colOff>38100</xdr:colOff>
      <xdr:row>60</xdr:row>
      <xdr:rowOff>73987</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2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141405</xdr:rowOff>
    </xdr:from>
    <xdr:to>
      <xdr:col>102</xdr:col>
      <xdr:colOff>114300</xdr:colOff>
      <xdr:row>60</xdr:row>
      <xdr:rowOff>23187</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256955"/>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72624</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94178</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7891</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28791</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99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37282</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99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90514</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03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類似団体と比較し、特に有形固定資産減価償却率が高くなっている施設は、道路、認定こども園・幼稚園・保育所、公営住宅であり、特に低くなっている施設は、学校施設、漁港である。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令和４年度より公立保育所１、公立幼稚園１、民間保育所１の計３施設を統合及び高台移転を開始していることから、将来的には有形固定資産減価償却率は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住宅については、昭和６０年代に建築された住宅が多く、その多くは木造住宅である。耐用年数である３０年を経過したものが多くなってきているため、有形固定資産減価償却率が高くなっている。令和２年度に策定した町営住宅長寿命化計画に基づき、今後は建て替えや大規模改修等計画的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11,883
120.28
9,956,971
8,892,605
867,554
5,200,736
10,429,289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161942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113047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36</xdr:row>
      <xdr:rowOff>140970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278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137160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276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130300" y="6276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41927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131843</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43688</xdr:rowOff>
    </xdr:from>
    <xdr:to>
      <xdr:col>55</xdr:col>
      <xdr:colOff>50800</xdr:colOff>
      <xdr:row>38</xdr:row>
      <xdr:rowOff>145288</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66565</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52832</xdr:rowOff>
    </xdr:from>
    <xdr:to>
      <xdr:col>50</xdr:col>
      <xdr:colOff>165100</xdr:colOff>
      <xdr:row>38</xdr:row>
      <xdr:rowOff>154432</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94488</xdr:rowOff>
    </xdr:from>
    <xdr:to>
      <xdr:col>55</xdr:col>
      <xdr:colOff>0</xdr:colOff>
      <xdr:row>38</xdr:row>
      <xdr:rowOff>103632</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609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61976</xdr:rowOff>
    </xdr:from>
    <xdr:to>
      <xdr:col>46</xdr:col>
      <xdr:colOff>38100</xdr:colOff>
      <xdr:row>38</xdr:row>
      <xdr:rowOff>163576</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103632</xdr:rowOff>
    </xdr:from>
    <xdr:to>
      <xdr:col>50</xdr:col>
      <xdr:colOff>114300</xdr:colOff>
      <xdr:row>38</xdr:row>
      <xdr:rowOff>112776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8750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112776</xdr:rowOff>
    </xdr:from>
    <xdr:to>
      <xdr:col>45</xdr:col>
      <xdr:colOff>177800</xdr:colOff>
      <xdr:row>38</xdr:row>
      <xdr:rowOff>121920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62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80264</xdr:rowOff>
    </xdr:from>
    <xdr:to>
      <xdr:col>36</xdr:col>
      <xdr:colOff>165100</xdr:colOff>
      <xdr:row>39</xdr:row>
      <xdr:rowOff>10414</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131064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72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47261</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70121</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170959</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8653</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65133</xdr:rowOff>
    </xdr:from>
    <xdr:to>
      <xdr:col>24</xdr:col>
      <xdr:colOff>114300</xdr:colOff>
      <xdr:row>62</xdr:row>
      <xdr:rowOff>166733</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43560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115933</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69031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60416</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3479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62</xdr:row>
      <xdr:rowOff>4899</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792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120831</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2376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16708</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0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132642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2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200-0000E1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200-0000E3000000}"/>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200-0000E5000000}"/>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xdr:rowOff>
    </xdr:from>
    <xdr:to>
      <xdr:col>55</xdr:col>
      <xdr:colOff>50800</xdr:colOff>
      <xdr:row>63</xdr:row>
      <xdr:rowOff>106235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04267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91012</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200-0000F1000000}"/>
            </a:ext>
          </a:extLst>
        </xdr:cNvPr>
        <xdr:cNvSpPr txBox="1"/>
      </xdr:nvSpPr>
      <xdr:spPr>
        <a:xfrm>
          <a:off x="10515600" y="107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xdr:rowOff>
    </xdr:from>
    <xdr:to>
      <xdr:col>50</xdr:col>
      <xdr:colOff>165100</xdr:colOff>
      <xdr:row>63</xdr:row>
      <xdr:rowOff>106235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588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55435</xdr:rowOff>
    </xdr:from>
    <xdr:to>
      <xdr:col>55</xdr:col>
      <xdr:colOff>0</xdr:colOff>
      <xdr:row>63</xdr:row>
      <xdr:rowOff>55435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9639300" y="1085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xdr:rowOff>
    </xdr:from>
    <xdr:to>
      <xdr:col>46</xdr:col>
      <xdr:colOff>38100</xdr:colOff>
      <xdr:row>63</xdr:row>
      <xdr:rowOff>106235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699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55435</xdr:rowOff>
    </xdr:from>
    <xdr:to>
      <xdr:col>50</xdr:col>
      <xdr:colOff>114300</xdr:colOff>
      <xdr:row>63</xdr:row>
      <xdr:rowOff>55435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8750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xdr:rowOff>
    </xdr:from>
    <xdr:to>
      <xdr:col>41</xdr:col>
      <xdr:colOff>101600</xdr:colOff>
      <xdr:row>63</xdr:row>
      <xdr:rowOff>106235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810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55435</xdr:rowOff>
    </xdr:from>
    <xdr:to>
      <xdr:col>45</xdr:col>
      <xdr:colOff>177800</xdr:colOff>
      <xdr:row>63</xdr:row>
      <xdr:rowOff>55435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861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xdr:rowOff>
    </xdr:from>
    <xdr:to>
      <xdr:col>36</xdr:col>
      <xdr:colOff>165100</xdr:colOff>
      <xdr:row>63</xdr:row>
      <xdr:rowOff>106235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55435</xdr:rowOff>
    </xdr:from>
    <xdr:to>
      <xdr:col>41</xdr:col>
      <xdr:colOff>50800</xdr:colOff>
      <xdr:row>63</xdr:row>
      <xdr:rowOff>55435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972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97362</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97362</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97362</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2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00000000-0008-0000-0200-000019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200-00001B010000}"/>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200-00001D010000}"/>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4584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66312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200-000029010000}"/>
            </a:ext>
          </a:extLst>
        </xdr:cNvPr>
        <xdr:cNvSpPr txBox="1"/>
      </xdr:nvSpPr>
      <xdr:spPr>
        <a:xfrm>
          <a:off x="4673600"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39878</xdr:rowOff>
    </xdr:from>
    <xdr:to>
      <xdr:col>20</xdr:col>
      <xdr:colOff>38100</xdr:colOff>
      <xdr:row>82</xdr:row>
      <xdr:rowOff>141478</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90678</xdr:rowOff>
    </xdr:from>
    <xdr:to>
      <xdr:col>24</xdr:col>
      <xdr:colOff>63500</xdr:colOff>
      <xdr:row>82</xdr:row>
      <xdr:rowOff>138685</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3797300" y="1414957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90678</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2908300" y="141038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129032</xdr:rowOff>
    </xdr:from>
    <xdr:to>
      <xdr:col>10</xdr:col>
      <xdr:colOff>165100</xdr:colOff>
      <xdr:row>82</xdr:row>
      <xdr:rowOff>59182</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xdr:rowOff>
    </xdr:from>
    <xdr:to>
      <xdr:col>15</xdr:col>
      <xdr:colOff>50800</xdr:colOff>
      <xdr:row>82</xdr:row>
      <xdr:rowOff>44958</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19300" y="140672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46737</xdr:rowOff>
    </xdr:from>
    <xdr:to>
      <xdr:col>6</xdr:col>
      <xdr:colOff>38100</xdr:colOff>
      <xdr:row>81</xdr:row>
      <xdr:rowOff>148337</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79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82</xdr:row>
      <xdr:rowOff>8382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130300" y="1398498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200-000032010000}"/>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200-000033010000}"/>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200-000034010000}"/>
            </a:ext>
          </a:extLst>
        </xdr:cNvPr>
        <xdr:cNvSpPr txBox="1"/>
      </xdr:nvSpPr>
      <xdr:spPr>
        <a:xfrm>
          <a:off x="1816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200-000035010000}"/>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132605</xdr:rowOff>
    </xdr:from>
    <xdr:ext cx="405111" cy="259045"/>
    <xdr:sp macro="" textlink="">
      <xdr:nvSpPr>
        <xdr:cNvPr id="310" name="n_1main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86885</xdr:rowOff>
    </xdr:from>
    <xdr:ext cx="405111" cy="259045"/>
    <xdr:sp macro="" textlink="">
      <xdr:nvSpPr>
        <xdr:cNvPr id="311" name="n_2main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50309</xdr:rowOff>
    </xdr:from>
    <xdr:ext cx="405111" cy="259045"/>
    <xdr:sp macro="" textlink="">
      <xdr:nvSpPr>
        <xdr:cNvPr id="312" name="n_3main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139464</xdr:rowOff>
    </xdr:from>
    <xdr:ext cx="405111" cy="259045"/>
    <xdr:sp macro="" textlink="">
      <xdr:nvSpPr>
        <xdr:cNvPr id="313" name="n_4main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200-000062010000}"/>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41911</xdr:rowOff>
    </xdr:from>
    <xdr:to>
      <xdr:col>50</xdr:col>
      <xdr:colOff>165100</xdr:colOff>
      <xdr:row>84</xdr:row>
      <xdr:rowOff>143511</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92711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9639300" y="14490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92711</xdr:rowOff>
    </xdr:from>
    <xdr:to>
      <xdr:col>50</xdr:col>
      <xdr:colOff>114300</xdr:colOff>
      <xdr:row>84</xdr:row>
      <xdr:rowOff>99061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8750300" y="144945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162561</xdr:rowOff>
    </xdr:from>
    <xdr:to>
      <xdr:col>41</xdr:col>
      <xdr:colOff>101600</xdr:colOff>
      <xdr:row>83</xdr:row>
      <xdr:rowOff>92711</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41911</xdr:rowOff>
    </xdr:from>
    <xdr:to>
      <xdr:col>45</xdr:col>
      <xdr:colOff>177800</xdr:colOff>
      <xdr:row>84</xdr:row>
      <xdr:rowOff>99061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861300" y="142722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41911</xdr:rowOff>
    </xdr:from>
    <xdr:to>
      <xdr:col>41</xdr:col>
      <xdr:colOff>50800</xdr:colOff>
      <xdr:row>84</xdr:row>
      <xdr:rowOff>95250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6972300" y="142722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363" name="n_1aveValue【福祉施設】&#10;一人当たり面積">
          <a:extLst>
            <a:ext uri="{FF2B5EF4-FFF2-40B4-BE49-F238E27FC236}">
              <a16:creationId xmlns:a16="http://schemas.microsoft.com/office/drawing/2014/main" id="{00000000-0008-0000-0200-00006B010000}"/>
            </a:ext>
          </a:extLst>
        </xdr:cNvPr>
        <xdr:cNvSpPr txBox="1"/>
      </xdr:nvSpPr>
      <xdr:spPr>
        <a:xfrm>
          <a:off x="9391727"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4" name="n_2aveValue【福祉施設】&#10;一人当たり面積">
          <a:extLst>
            <a:ext uri="{FF2B5EF4-FFF2-40B4-BE49-F238E27FC236}">
              <a16:creationId xmlns:a16="http://schemas.microsoft.com/office/drawing/2014/main" id="{00000000-0008-0000-0200-00006C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116857</xdr:rowOff>
    </xdr:from>
    <xdr:ext cx="469744" cy="259045"/>
    <xdr:sp macro="" textlink="">
      <xdr:nvSpPr>
        <xdr:cNvPr id="365" name="n_3aveValue【福祉施設】&#10;一人当たり面積">
          <a:extLst>
            <a:ext uri="{FF2B5EF4-FFF2-40B4-BE49-F238E27FC236}">
              <a16:creationId xmlns:a16="http://schemas.microsoft.com/office/drawing/2014/main" id="{00000000-0008-0000-0200-00006D010000}"/>
            </a:ext>
          </a:extLst>
        </xdr:cNvPr>
        <xdr:cNvSpPr txBox="1"/>
      </xdr:nvSpPr>
      <xdr:spPr>
        <a:xfrm>
          <a:off x="7626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66" name="n_4aveValue【福祉施設】&#10;一人当たり面積">
          <a:extLst>
            <a:ext uri="{FF2B5EF4-FFF2-40B4-BE49-F238E27FC236}">
              <a16:creationId xmlns:a16="http://schemas.microsoft.com/office/drawing/2014/main" id="{00000000-0008-0000-0200-00006E010000}"/>
            </a:ext>
          </a:extLst>
        </xdr:cNvPr>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160038</xdr:rowOff>
    </xdr:from>
    <xdr:ext cx="469744" cy="259045"/>
    <xdr:sp macro="" textlink="">
      <xdr:nvSpPr>
        <xdr:cNvPr id="367" name="n_1mainValue【福祉施設】&#10;一人当たり面積">
          <a:extLst>
            <a:ext uri="{FF2B5EF4-FFF2-40B4-BE49-F238E27FC236}">
              <a16:creationId xmlns:a16="http://schemas.microsoft.com/office/drawing/2014/main" id="{00000000-0008-0000-0200-00006F010000}"/>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68" name="n_2mainValue【福祉施設】&#10;一人当たり面積">
          <a:extLst>
            <a:ext uri="{FF2B5EF4-FFF2-40B4-BE49-F238E27FC236}">
              <a16:creationId xmlns:a16="http://schemas.microsoft.com/office/drawing/2014/main" id="{00000000-0008-0000-0200-000070010000}"/>
            </a:ext>
          </a:extLst>
        </xdr:cNvPr>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109238</xdr:rowOff>
    </xdr:from>
    <xdr:ext cx="469744" cy="259045"/>
    <xdr:sp macro="" textlink="">
      <xdr:nvSpPr>
        <xdr:cNvPr id="369" name="n_3mainValue【福祉施設】&#10;一人当たり面積">
          <a:extLst>
            <a:ext uri="{FF2B5EF4-FFF2-40B4-BE49-F238E27FC236}">
              <a16:creationId xmlns:a16="http://schemas.microsoft.com/office/drawing/2014/main" id="{00000000-0008-0000-0200-000071010000}"/>
            </a:ext>
          </a:extLst>
        </xdr:cNvPr>
        <xdr:cNvSpPr txBox="1"/>
      </xdr:nvSpPr>
      <xdr:spPr>
        <a:xfrm>
          <a:off x="7626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0" name="n_4mainValue【福祉施設】&#10;一人当たり面積">
          <a:extLst>
            <a:ext uri="{FF2B5EF4-FFF2-40B4-BE49-F238E27FC236}">
              <a16:creationId xmlns:a16="http://schemas.microsoft.com/office/drawing/2014/main" id="{00000000-0008-0000-0200-000072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a:extLst>
            <a:ext uri="{FF2B5EF4-FFF2-40B4-BE49-F238E27FC236}">
              <a16:creationId xmlns:a16="http://schemas.microsoft.com/office/drawing/2014/main" id="{00000000-0008-0000-02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6" name="【保健センター・保健所】&#10;有形固定資産減価償却率最小値テキスト">
          <a:extLst>
            <a:ext uri="{FF2B5EF4-FFF2-40B4-BE49-F238E27FC236}">
              <a16:creationId xmlns:a16="http://schemas.microsoft.com/office/drawing/2014/main" id="{00000000-0008-0000-0200-0000AA01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28" name="【保健センター・保健所】&#10;有形固定資産減価償却率最大値テキスト">
          <a:extLst>
            <a:ext uri="{FF2B5EF4-FFF2-40B4-BE49-F238E27FC236}">
              <a16:creationId xmlns:a16="http://schemas.microsoft.com/office/drawing/2014/main" id="{00000000-0008-0000-0200-0000AC01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430" name="【保健センター・保健所】&#10;有形固定資産減価償却率平均値テキスト">
          <a:extLst>
            <a:ext uri="{FF2B5EF4-FFF2-40B4-BE49-F238E27FC236}">
              <a16:creationId xmlns:a16="http://schemas.microsoft.com/office/drawing/2014/main" id="{00000000-0008-0000-0200-0000AE010000}"/>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3652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2763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442" name="【保健センター・保健所】&#10;有形固定資産減価償却率該当値テキスト">
          <a:extLst>
            <a:ext uri="{FF2B5EF4-FFF2-40B4-BE49-F238E27FC236}">
              <a16:creationId xmlns:a16="http://schemas.microsoft.com/office/drawing/2014/main" id="{00000000-0008-0000-0200-0000BA010000}"/>
            </a:ext>
          </a:extLst>
        </xdr:cNvPr>
        <xdr:cNvSpPr txBox="1"/>
      </xdr:nvSpPr>
      <xdr:spPr>
        <a:xfrm>
          <a:off x="16357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11430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5481300" y="973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91440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3703300" y="962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22860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814300" y="960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452" name="n_2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43897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453" name="n_3ave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3500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454" name="n_4ave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2611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455" name="n_1main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56" name="n_2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457" name="n_3main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00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458" name="n_4main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00000000-0008-0000-0200-0000D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00000000-0008-0000-0200-0000E101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00000000-0008-0000-0200-0000E301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115079</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00000000-0008-0000-0200-0000E5010000}"/>
            </a:ext>
          </a:extLst>
        </xdr:cNvPr>
        <xdr:cNvSpPr txBox="1"/>
      </xdr:nvSpPr>
      <xdr:spPr>
        <a:xfrm>
          <a:off x="22199600" y="1057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141224</xdr:rowOff>
    </xdr:from>
    <xdr:to>
      <xdr:col>116</xdr:col>
      <xdr:colOff>114300</xdr:colOff>
      <xdr:row>61</xdr:row>
      <xdr:rowOff>71374</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2110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164101</xdr:rowOff>
    </xdr:from>
    <xdr:ext cx="469744" cy="259045"/>
    <xdr:sp macro="" textlink="">
      <xdr:nvSpPr>
        <xdr:cNvPr id="497" name="【保健センター・保健所】&#10;一人当たり面積該当値テキスト">
          <a:extLst>
            <a:ext uri="{FF2B5EF4-FFF2-40B4-BE49-F238E27FC236}">
              <a16:creationId xmlns:a16="http://schemas.microsoft.com/office/drawing/2014/main" id="{00000000-0008-0000-0200-0000F1010000}"/>
            </a:ext>
          </a:extLst>
        </xdr:cNvPr>
        <xdr:cNvSpPr txBox="1"/>
      </xdr:nvSpPr>
      <xdr:spPr>
        <a:xfrm>
          <a:off x="22199600" y="102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145796</xdr:rowOff>
    </xdr:from>
    <xdr:to>
      <xdr:col>112</xdr:col>
      <xdr:colOff>38100</xdr:colOff>
      <xdr:row>61</xdr:row>
      <xdr:rowOff>75946</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127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20574</xdr:rowOff>
    </xdr:from>
    <xdr:to>
      <xdr:col>116</xdr:col>
      <xdr:colOff>63500</xdr:colOff>
      <xdr:row>61</xdr:row>
      <xdr:rowOff>25146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1323300" y="10479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25146</xdr:rowOff>
    </xdr:from>
    <xdr:to>
      <xdr:col>111</xdr:col>
      <xdr:colOff>177800</xdr:colOff>
      <xdr:row>61</xdr:row>
      <xdr:rowOff>34290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0434300" y="1048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36068</xdr:rowOff>
    </xdr:from>
    <xdr:to>
      <xdr:col>102</xdr:col>
      <xdr:colOff>165100</xdr:colOff>
      <xdr:row>58</xdr:row>
      <xdr:rowOff>137668</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9494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86868</xdr:rowOff>
    </xdr:from>
    <xdr:to>
      <xdr:col>107</xdr:col>
      <xdr:colOff>50800</xdr:colOff>
      <xdr:row>61</xdr:row>
      <xdr:rowOff>34290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9545300" y="100309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8605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86868</xdr:rowOff>
    </xdr:from>
    <xdr:to>
      <xdr:col>102</xdr:col>
      <xdr:colOff>114300</xdr:colOff>
      <xdr:row>61</xdr:row>
      <xdr:rowOff>50292</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8656300" y="10030968"/>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06" name="n_1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07" name="n_2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508" name="n_3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509" name="n_4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92473</xdr:rowOff>
    </xdr:from>
    <xdr:ext cx="469744" cy="259045"/>
    <xdr:sp macro="" textlink="">
      <xdr:nvSpPr>
        <xdr:cNvPr id="510" name="n_1mainValue【保健センター・保健所】&#10;一人当たり面積">
          <a:extLst>
            <a:ext uri="{FF2B5EF4-FFF2-40B4-BE49-F238E27FC236}">
              <a16:creationId xmlns:a16="http://schemas.microsoft.com/office/drawing/2014/main" id="{00000000-0008-0000-0200-0000FE010000}"/>
            </a:ext>
          </a:extLst>
        </xdr:cNvPr>
        <xdr:cNvSpPr txBox="1"/>
      </xdr:nvSpPr>
      <xdr:spPr>
        <a:xfrm>
          <a:off x="21075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11" name="n_2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154195</xdr:rowOff>
    </xdr:from>
    <xdr:ext cx="469744" cy="259045"/>
    <xdr:sp macro="" textlink="">
      <xdr:nvSpPr>
        <xdr:cNvPr id="512" name="n_3mainValue【保健センター・保健所】&#10;一人当たり面積">
          <a:extLst>
            <a:ext uri="{FF2B5EF4-FFF2-40B4-BE49-F238E27FC236}">
              <a16:creationId xmlns:a16="http://schemas.microsoft.com/office/drawing/2014/main" id="{00000000-0008-0000-0200-000000020000}"/>
            </a:ext>
          </a:extLst>
        </xdr:cNvPr>
        <xdr:cNvSpPr txBox="1"/>
      </xdr:nvSpPr>
      <xdr:spPr>
        <a:xfrm>
          <a:off x="193104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117619</xdr:rowOff>
    </xdr:from>
    <xdr:ext cx="469744" cy="259045"/>
    <xdr:sp macro="" textlink="">
      <xdr:nvSpPr>
        <xdr:cNvPr id="513" name="n_4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18421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00000000-0008-0000-0200-00001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39" name="【消防施設】&#10;有形固定資産減価償却率最小値テキスト">
          <a:extLst>
            <a:ext uri="{FF2B5EF4-FFF2-40B4-BE49-F238E27FC236}">
              <a16:creationId xmlns:a16="http://schemas.microsoft.com/office/drawing/2014/main" id="{00000000-0008-0000-0200-00001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541" name="【消防施設】&#10;有形固定資産減価償却率最大値テキスト">
          <a:extLst>
            <a:ext uri="{FF2B5EF4-FFF2-40B4-BE49-F238E27FC236}">
              <a16:creationId xmlns:a16="http://schemas.microsoft.com/office/drawing/2014/main" id="{00000000-0008-0000-0200-00001D020000}"/>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00000000-0008-0000-0200-00001F020000}"/>
            </a:ext>
          </a:extLst>
        </xdr:cNvPr>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00000000-0008-0000-0200-00002B020000}"/>
            </a:ext>
          </a:extLst>
        </xdr:cNvPr>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72389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5481300" y="14119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82</xdr:row>
      <xdr:rowOff>60961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592300" y="13997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110489</xdr:rowOff>
    </xdr:from>
    <xdr:to>
      <xdr:col>76</xdr:col>
      <xdr:colOff>114300</xdr:colOff>
      <xdr:row>82</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3703300" y="139979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114300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814300" y="14015086"/>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564" name="n_1aveValue【消防施設】&#10;有形固定資産減価償却率">
          <a:extLst>
            <a:ext uri="{FF2B5EF4-FFF2-40B4-BE49-F238E27FC236}">
              <a16:creationId xmlns:a16="http://schemas.microsoft.com/office/drawing/2014/main" id="{00000000-0008-0000-0200-000034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565" name="n_2aveValue【消防施設】&#10;有形固定資産減価償却率">
          <a:extLst>
            <a:ext uri="{FF2B5EF4-FFF2-40B4-BE49-F238E27FC236}">
              <a16:creationId xmlns:a16="http://schemas.microsoft.com/office/drawing/2014/main" id="{00000000-0008-0000-0200-000035020000}"/>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566" name="n_3aveValue【消防施設】&#10;有形固定資産減価償却率">
          <a:extLst>
            <a:ext uri="{FF2B5EF4-FFF2-40B4-BE49-F238E27FC236}">
              <a16:creationId xmlns:a16="http://schemas.microsoft.com/office/drawing/2014/main" id="{00000000-0008-0000-0200-000036020000}"/>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567" name="n_4aveValue【消防施設】&#10;有形固定資産減価償却率">
          <a:extLst>
            <a:ext uri="{FF2B5EF4-FFF2-40B4-BE49-F238E27FC236}">
              <a16:creationId xmlns:a16="http://schemas.microsoft.com/office/drawing/2014/main" id="{00000000-0008-0000-0200-00003702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200-000038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152416</xdr:rowOff>
    </xdr:from>
    <xdr:ext cx="405111" cy="259045"/>
    <xdr:sp macro="" textlink="">
      <xdr:nvSpPr>
        <xdr:cNvPr id="569" name="n_2mainValue【消防施設】&#10;有形固定資産減価償却率">
          <a:extLst>
            <a:ext uri="{FF2B5EF4-FFF2-40B4-BE49-F238E27FC236}">
              <a16:creationId xmlns:a16="http://schemas.microsoft.com/office/drawing/2014/main" id="{00000000-0008-0000-0200-000039020000}"/>
            </a:ext>
          </a:extLst>
        </xdr:cNvPr>
        <xdr:cNvSpPr txBox="1"/>
      </xdr:nvSpPr>
      <xdr:spPr>
        <a:xfrm>
          <a:off x="14389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570" name="n_3mainValue【消防施設】&#10;有形固定資産減価償却率">
          <a:extLst>
            <a:ext uri="{FF2B5EF4-FFF2-40B4-BE49-F238E27FC236}">
              <a16:creationId xmlns:a16="http://schemas.microsoft.com/office/drawing/2014/main" id="{00000000-0008-0000-0200-00003A02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571" name="n_4mainValue【消防施設】&#10;有形固定資産減価償却率">
          <a:extLst>
            <a:ext uri="{FF2B5EF4-FFF2-40B4-BE49-F238E27FC236}">
              <a16:creationId xmlns:a16="http://schemas.microsoft.com/office/drawing/2014/main" id="{00000000-0008-0000-0200-00003B020000}"/>
            </a:ext>
          </a:extLst>
        </xdr:cNvPr>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00000000-0008-0000-0200-00005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98" name="【消防施設】&#10;一人当たり面積最小値テキスト">
          <a:extLst>
            <a:ext uri="{FF2B5EF4-FFF2-40B4-BE49-F238E27FC236}">
              <a16:creationId xmlns:a16="http://schemas.microsoft.com/office/drawing/2014/main" id="{00000000-0008-0000-0200-000056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00" name="【消防施設】&#10;一人当たり面積最大値テキスト">
          <a:extLst>
            <a:ext uri="{FF2B5EF4-FFF2-40B4-BE49-F238E27FC236}">
              <a16:creationId xmlns:a16="http://schemas.microsoft.com/office/drawing/2014/main" id="{00000000-0008-0000-0200-000058020000}"/>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02" name="【消防施設】&#10;一人当たり面積平均値テキスト">
          <a:extLst>
            <a:ext uri="{FF2B5EF4-FFF2-40B4-BE49-F238E27FC236}">
              <a16:creationId xmlns:a16="http://schemas.microsoft.com/office/drawing/2014/main" id="{00000000-0008-0000-0200-00005A020000}"/>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65677</xdr:rowOff>
    </xdr:from>
    <xdr:to>
      <xdr:col>116</xdr:col>
      <xdr:colOff>114300</xdr:colOff>
      <xdr:row>82</xdr:row>
      <xdr:rowOff>167277</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2110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88554</xdr:rowOff>
    </xdr:from>
    <xdr:ext cx="469744" cy="259045"/>
    <xdr:sp macro="" textlink="">
      <xdr:nvSpPr>
        <xdr:cNvPr id="614" name="【消防施設】&#10;一人当たり面積該当値テキスト">
          <a:extLst>
            <a:ext uri="{FF2B5EF4-FFF2-40B4-BE49-F238E27FC236}">
              <a16:creationId xmlns:a16="http://schemas.microsoft.com/office/drawing/2014/main" id="{00000000-0008-0000-0200-000066020000}"/>
            </a:ext>
          </a:extLst>
        </xdr:cNvPr>
        <xdr:cNvSpPr txBox="1"/>
      </xdr:nvSpPr>
      <xdr:spPr>
        <a:xfrm>
          <a:off x="22199600" y="139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116477</xdr:rowOff>
    </xdr:from>
    <xdr:to>
      <xdr:col>116</xdr:col>
      <xdr:colOff>63500</xdr:colOff>
      <xdr:row>83</xdr:row>
      <xdr:rowOff>72389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1323300" y="14175377"/>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34652</xdr:rowOff>
    </xdr:from>
    <xdr:to>
      <xdr:col>107</xdr:col>
      <xdr:colOff>101600</xdr:colOff>
      <xdr:row>83</xdr:row>
      <xdr:rowOff>136252</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85452</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20434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85452</xdr:rowOff>
    </xdr:from>
    <xdr:to>
      <xdr:col>107</xdr:col>
      <xdr:colOff>50800</xdr:colOff>
      <xdr:row>84</xdr:row>
      <xdr:rowOff>15239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9545300" y="143158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8605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103414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8656300" y="14417039"/>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23" name="n_1aveValue【消防施設】&#10;一人当たり面積">
          <a:extLst>
            <a:ext uri="{FF2B5EF4-FFF2-40B4-BE49-F238E27FC236}">
              <a16:creationId xmlns:a16="http://schemas.microsoft.com/office/drawing/2014/main" id="{00000000-0008-0000-0200-00006F02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624" name="n_2aveValue【消防施設】&#10;一人当たり面積">
          <a:extLst>
            <a:ext uri="{FF2B5EF4-FFF2-40B4-BE49-F238E27FC236}">
              <a16:creationId xmlns:a16="http://schemas.microsoft.com/office/drawing/2014/main" id="{00000000-0008-0000-0200-000070020000}"/>
            </a:ext>
          </a:extLst>
        </xdr:cNvPr>
        <xdr:cNvSpPr txBox="1"/>
      </xdr:nvSpPr>
      <xdr:spPr>
        <a:xfrm>
          <a:off x="20199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25" name="n_3aveValue【消防施設】&#10;一人当たり面積">
          <a:extLst>
            <a:ext uri="{FF2B5EF4-FFF2-40B4-BE49-F238E27FC236}">
              <a16:creationId xmlns:a16="http://schemas.microsoft.com/office/drawing/2014/main" id="{00000000-0008-0000-0200-000071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626" name="n_4aveValue【消防施設】&#10;一人当たり面積">
          <a:extLst>
            <a:ext uri="{FF2B5EF4-FFF2-40B4-BE49-F238E27FC236}">
              <a16:creationId xmlns:a16="http://schemas.microsoft.com/office/drawing/2014/main" id="{00000000-0008-0000-0200-000072020000}"/>
            </a:ext>
          </a:extLst>
        </xdr:cNvPr>
        <xdr:cNvSpPr txBox="1"/>
      </xdr:nvSpPr>
      <xdr:spPr>
        <a:xfrm>
          <a:off x="18421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27" name="n_1mainValue【消防施設】&#10;一人当たり面積">
          <a:extLst>
            <a:ext uri="{FF2B5EF4-FFF2-40B4-BE49-F238E27FC236}">
              <a16:creationId xmlns:a16="http://schemas.microsoft.com/office/drawing/2014/main" id="{00000000-0008-0000-0200-000073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127379</xdr:rowOff>
    </xdr:from>
    <xdr:ext cx="469744" cy="259045"/>
    <xdr:sp macro="" textlink="">
      <xdr:nvSpPr>
        <xdr:cNvPr id="628" name="n_2mainValue【消防施設】&#10;一人当たり面積">
          <a:extLst>
            <a:ext uri="{FF2B5EF4-FFF2-40B4-BE49-F238E27FC236}">
              <a16:creationId xmlns:a16="http://schemas.microsoft.com/office/drawing/2014/main" id="{00000000-0008-0000-0200-000074020000}"/>
            </a:ext>
          </a:extLst>
        </xdr:cNvPr>
        <xdr:cNvSpPr txBox="1"/>
      </xdr:nvSpPr>
      <xdr:spPr>
        <a:xfrm>
          <a:off x="20199427" y="143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29" name="n_3mainValue【消防施設】&#10;一人当たり面積">
          <a:extLst>
            <a:ext uri="{FF2B5EF4-FFF2-40B4-BE49-F238E27FC236}">
              <a16:creationId xmlns:a16="http://schemas.microsoft.com/office/drawing/2014/main" id="{00000000-0008-0000-0200-000075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630" name="n_4mainValue【消防施設】&#10;一人当たり面積">
          <a:extLst>
            <a:ext uri="{FF2B5EF4-FFF2-40B4-BE49-F238E27FC236}">
              <a16:creationId xmlns:a16="http://schemas.microsoft.com/office/drawing/2014/main" id="{00000000-0008-0000-0200-000076020000}"/>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7" name="【庁舎】&#10;有形固定資産減価償却率最小値テキスト">
          <a:extLst>
            <a:ext uri="{FF2B5EF4-FFF2-40B4-BE49-F238E27FC236}">
              <a16:creationId xmlns:a16="http://schemas.microsoft.com/office/drawing/2014/main" id="{00000000-0008-0000-0200-000091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59" name="【庁舎】&#10;有形固定資産減価償却率最大値テキスト">
          <a:extLst>
            <a:ext uri="{FF2B5EF4-FFF2-40B4-BE49-F238E27FC236}">
              <a16:creationId xmlns:a16="http://schemas.microsoft.com/office/drawing/2014/main" id="{00000000-0008-0000-0200-00009302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661" name="【庁舎】&#10;有形固定資産減価償却率平均値テキスト">
          <a:extLst>
            <a:ext uri="{FF2B5EF4-FFF2-40B4-BE49-F238E27FC236}">
              <a16:creationId xmlns:a16="http://schemas.microsoft.com/office/drawing/2014/main" id="{00000000-0008-0000-0200-000095020000}"/>
            </a:ext>
          </a:extLst>
        </xdr:cNvPr>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673" name="【庁舎】&#10;有形固定資産減価償却率該当値テキスト">
          <a:extLst>
            <a:ext uri="{FF2B5EF4-FFF2-40B4-BE49-F238E27FC236}">
              <a16:creationId xmlns:a16="http://schemas.microsoft.com/office/drawing/2014/main" id="{00000000-0008-0000-0200-0000A1020000}"/>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5430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107</xdr:row>
      <xdr:rowOff>5987</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5481300" y="183135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139881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4592300" y="182743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100693</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3703300" y="1817478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1088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814300" y="181698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0200-0000AA020000}"/>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0200-0000AB020000}"/>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0200-0000AC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85" name="n_4aveValue【庁舎】&#10;有形固定資産減価償却率">
          <a:extLst>
            <a:ext uri="{FF2B5EF4-FFF2-40B4-BE49-F238E27FC236}">
              <a16:creationId xmlns:a16="http://schemas.microsoft.com/office/drawing/2014/main" id="{00000000-0008-0000-0200-0000AD020000}"/>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686" name="n_1mainValue【庁舎】&#10;有形固定資産減価償却率">
          <a:extLst>
            <a:ext uri="{FF2B5EF4-FFF2-40B4-BE49-F238E27FC236}">
              <a16:creationId xmlns:a16="http://schemas.microsoft.com/office/drawing/2014/main" id="{00000000-0008-0000-0200-0000AE020000}"/>
            </a:ext>
          </a:extLst>
        </xdr:cNvPr>
        <xdr:cNvSpPr txBox="1"/>
      </xdr:nvSpPr>
      <xdr:spPr>
        <a:xfrm>
          <a:off x="15266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87" name="n_2mainValue【庁舎】&#10;有形固定資産減価償却率">
          <a:extLst>
            <a:ext uri="{FF2B5EF4-FFF2-40B4-BE49-F238E27FC236}">
              <a16:creationId xmlns:a16="http://schemas.microsoft.com/office/drawing/2014/main" id="{00000000-0008-0000-0200-0000AF020000}"/>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688" name="n_3mainValue【庁舎】&#10;有形固定資産減価償却率">
          <a:extLst>
            <a:ext uri="{FF2B5EF4-FFF2-40B4-BE49-F238E27FC236}">
              <a16:creationId xmlns:a16="http://schemas.microsoft.com/office/drawing/2014/main" id="{00000000-0008-0000-0200-0000B0020000}"/>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689" name="n_4mainValue【庁舎】&#10;有形固定資産減価償却率">
          <a:extLst>
            <a:ext uri="{FF2B5EF4-FFF2-40B4-BE49-F238E27FC236}">
              <a16:creationId xmlns:a16="http://schemas.microsoft.com/office/drawing/2014/main" id="{00000000-0008-0000-0200-0000B1020000}"/>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714" name="【庁舎】&#10;一人当たり面積最小値テキスト">
          <a:extLst>
            <a:ext uri="{FF2B5EF4-FFF2-40B4-BE49-F238E27FC236}">
              <a16:creationId xmlns:a16="http://schemas.microsoft.com/office/drawing/2014/main" id="{00000000-0008-0000-0200-0000CA020000}"/>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716" name="【庁舎】&#10;一人当たり面積最大値テキスト">
          <a:extLst>
            <a:ext uri="{FF2B5EF4-FFF2-40B4-BE49-F238E27FC236}">
              <a16:creationId xmlns:a16="http://schemas.microsoft.com/office/drawing/2014/main" id="{00000000-0008-0000-0200-0000CC020000}"/>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18" name="【庁舎】&#10;一人当たり面積平均値テキスト">
          <a:extLst>
            <a:ext uri="{FF2B5EF4-FFF2-40B4-BE49-F238E27FC236}">
              <a16:creationId xmlns:a16="http://schemas.microsoft.com/office/drawing/2014/main" id="{00000000-0008-0000-0200-0000CE020000}"/>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15875</xdr:rowOff>
    </xdr:from>
    <xdr:to>
      <xdr:col>116</xdr:col>
      <xdr:colOff>114300</xdr:colOff>
      <xdr:row>101</xdr:row>
      <xdr:rowOff>117475</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21107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38752</xdr:rowOff>
    </xdr:from>
    <xdr:ext cx="469744" cy="259045"/>
    <xdr:sp macro="" textlink="">
      <xdr:nvSpPr>
        <xdr:cNvPr id="730" name="【庁舎】&#10;一人当たり面積該当値テキスト">
          <a:extLst>
            <a:ext uri="{FF2B5EF4-FFF2-40B4-BE49-F238E27FC236}">
              <a16:creationId xmlns:a16="http://schemas.microsoft.com/office/drawing/2014/main" id="{00000000-0008-0000-0200-0000DA020000}"/>
            </a:ext>
          </a:extLst>
        </xdr:cNvPr>
        <xdr:cNvSpPr txBox="1"/>
      </xdr:nvSpPr>
      <xdr:spPr>
        <a:xfrm>
          <a:off x="22199600"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29211</xdr:rowOff>
    </xdr:from>
    <xdr:to>
      <xdr:col>112</xdr:col>
      <xdr:colOff>38100</xdr:colOff>
      <xdr:row>101</xdr:row>
      <xdr:rowOff>130811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1272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66675</xdr:rowOff>
    </xdr:from>
    <xdr:to>
      <xdr:col>116</xdr:col>
      <xdr:colOff>63500</xdr:colOff>
      <xdr:row>101</xdr:row>
      <xdr:rowOff>80011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1323300" y="173831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50164</xdr:rowOff>
    </xdr:from>
    <xdr:to>
      <xdr:col>107</xdr:col>
      <xdr:colOff>101600</xdr:colOff>
      <xdr:row>101</xdr:row>
      <xdr:rowOff>151764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0383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80011</xdr:rowOff>
    </xdr:from>
    <xdr:to>
      <xdr:col>111</xdr:col>
      <xdr:colOff>177800</xdr:colOff>
      <xdr:row>101</xdr:row>
      <xdr:rowOff>100964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0434300" y="173964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73025</xdr:rowOff>
    </xdr:from>
    <xdr:to>
      <xdr:col>102</xdr:col>
      <xdr:colOff>165100</xdr:colOff>
      <xdr:row>102</xdr:row>
      <xdr:rowOff>3175</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94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100964</xdr:rowOff>
    </xdr:from>
    <xdr:to>
      <xdr:col>107</xdr:col>
      <xdr:colOff>50800</xdr:colOff>
      <xdr:row>101</xdr:row>
      <xdr:rowOff>123825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9545300" y="17417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97789</xdr:rowOff>
    </xdr:from>
    <xdr:to>
      <xdr:col>98</xdr:col>
      <xdr:colOff>38100</xdr:colOff>
      <xdr:row>102</xdr:row>
      <xdr:rowOff>27939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605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123825</xdr:rowOff>
    </xdr:from>
    <xdr:to>
      <xdr:col>102</xdr:col>
      <xdr:colOff>114300</xdr:colOff>
      <xdr:row>101</xdr:row>
      <xdr:rowOff>148589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8656300" y="17440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158132</xdr:rowOff>
    </xdr:from>
    <xdr:ext cx="469744" cy="259045"/>
    <xdr:sp macro="" textlink="">
      <xdr:nvSpPr>
        <xdr:cNvPr id="741" name="n_3aveValue【庁舎】&#10;一人当たり面積">
          <a:extLst>
            <a:ext uri="{FF2B5EF4-FFF2-40B4-BE49-F238E27FC236}">
              <a16:creationId xmlns:a16="http://schemas.microsoft.com/office/drawing/2014/main" id="{00000000-0008-0000-0200-0000E5020000}"/>
            </a:ext>
          </a:extLst>
        </xdr:cNvPr>
        <xdr:cNvSpPr txBox="1"/>
      </xdr:nvSpPr>
      <xdr:spPr>
        <a:xfrm>
          <a:off x="19310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55263</xdr:rowOff>
    </xdr:from>
    <xdr:ext cx="469744" cy="259045"/>
    <xdr:sp macro="" textlink="">
      <xdr:nvSpPr>
        <xdr:cNvPr id="742" name="n_4aveValue【庁舎】&#10;一人当たり面積">
          <a:extLst>
            <a:ext uri="{FF2B5EF4-FFF2-40B4-BE49-F238E27FC236}">
              <a16:creationId xmlns:a16="http://schemas.microsoft.com/office/drawing/2014/main" id="{00000000-0008-0000-0200-0000E6020000}"/>
            </a:ext>
          </a:extLst>
        </xdr:cNvPr>
        <xdr:cNvSpPr txBox="1"/>
      </xdr:nvSpPr>
      <xdr:spPr>
        <a:xfrm>
          <a:off x="18421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147338</xdr:rowOff>
    </xdr:from>
    <xdr:ext cx="469744" cy="259045"/>
    <xdr:sp macro="" textlink="">
      <xdr:nvSpPr>
        <xdr:cNvPr id="743" name="n_1mainValue【庁舎】&#10;一人当たり面積">
          <a:extLst>
            <a:ext uri="{FF2B5EF4-FFF2-40B4-BE49-F238E27FC236}">
              <a16:creationId xmlns:a16="http://schemas.microsoft.com/office/drawing/2014/main" id="{00000000-0008-0000-0200-0000E7020000}"/>
            </a:ext>
          </a:extLst>
        </xdr:cNvPr>
        <xdr:cNvSpPr txBox="1"/>
      </xdr:nvSpPr>
      <xdr:spPr>
        <a:xfrm>
          <a:off x="210757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168291</xdr:rowOff>
    </xdr:from>
    <xdr:ext cx="469744" cy="259045"/>
    <xdr:sp macro="" textlink="">
      <xdr:nvSpPr>
        <xdr:cNvPr id="744" name="n_2mainValue【庁舎】&#10;一人当たり面積">
          <a:extLst>
            <a:ext uri="{FF2B5EF4-FFF2-40B4-BE49-F238E27FC236}">
              <a16:creationId xmlns:a16="http://schemas.microsoft.com/office/drawing/2014/main" id="{00000000-0008-0000-0200-0000E8020000}"/>
            </a:ext>
          </a:extLst>
        </xdr:cNvPr>
        <xdr:cNvSpPr txBox="1"/>
      </xdr:nvSpPr>
      <xdr:spPr>
        <a:xfrm>
          <a:off x="20199427" y="171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19702</xdr:rowOff>
    </xdr:from>
    <xdr:ext cx="469744" cy="259045"/>
    <xdr:sp macro="" textlink="">
      <xdr:nvSpPr>
        <xdr:cNvPr id="745" name="n_3mainValue【庁舎】&#10;一人当たり面積">
          <a:extLst>
            <a:ext uri="{FF2B5EF4-FFF2-40B4-BE49-F238E27FC236}">
              <a16:creationId xmlns:a16="http://schemas.microsoft.com/office/drawing/2014/main" id="{00000000-0008-0000-0200-0000E9020000}"/>
            </a:ext>
          </a:extLst>
        </xdr:cNvPr>
        <xdr:cNvSpPr txBox="1"/>
      </xdr:nvSpPr>
      <xdr:spPr>
        <a:xfrm>
          <a:off x="193104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44466</xdr:rowOff>
    </xdr:from>
    <xdr:ext cx="469744" cy="259045"/>
    <xdr:sp macro="" textlink="">
      <xdr:nvSpPr>
        <xdr:cNvPr id="746" name="n_4mainValue【庁舎】&#10;一人当たり面積">
          <a:extLst>
            <a:ext uri="{FF2B5EF4-FFF2-40B4-BE49-F238E27FC236}">
              <a16:creationId xmlns:a16="http://schemas.microsoft.com/office/drawing/2014/main" id="{00000000-0008-0000-0200-0000EA020000}"/>
            </a:ext>
          </a:extLst>
        </xdr:cNvPr>
        <xdr:cNvSpPr txBox="1"/>
      </xdr:nvSpPr>
      <xdr:spPr>
        <a:xfrm>
          <a:off x="18421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類似団体と比較して特に有形固定資産減価償却率が高くなっている施設は、福祉施設及び庁舎であり、特に低くなっている施設は、保健センターである。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昭和５０年代～平成の初めにかけて多く建設されており、耐用年数は経過していないものの、老朽化が進んでいるため、有形固定資産減価償却率が高くなっている。今後は、個別施設計画に基づいて、改築や大規模改修を行い、適切に維持管理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消防施設については、近年更新等を行ってきたことから、類似団体より大幅に高かった減価償却率が類似団体に近い数値となってきている。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9956971</v>
      </c>
      <c r="BO4" s="371"/>
      <c r="BP4" s="371"/>
      <c r="BQ4" s="371"/>
      <c r="BR4" s="371"/>
      <c r="BS4" s="371"/>
      <c r="BT4" s="371"/>
      <c r="BU4" s="372"/>
      <c r="BV4" s="370">
        <v>10642568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16.7</v>
      </c>
      <c r="CU4" s="377"/>
      <c r="CV4" s="377"/>
      <c r="CW4" s="377"/>
      <c r="CX4" s="377"/>
      <c r="CY4" s="377"/>
      <c r="CZ4" s="377"/>
      <c r="DA4" s="378"/>
      <c r="DB4" s="376">
        <v>18.600000000000001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8892605</v>
      </c>
      <c r="BO5" s="408"/>
      <c r="BP5" s="408"/>
      <c r="BQ5" s="408"/>
      <c r="BR5" s="408"/>
      <c r="BS5" s="408"/>
      <c r="BT5" s="408"/>
      <c r="BU5" s="409"/>
      <c r="BV5" s="407">
        <v>9435748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86.7</v>
      </c>
      <c r="CU5" s="405"/>
      <c r="CV5" s="405"/>
      <c r="CW5" s="405"/>
      <c r="CX5" s="405"/>
      <c r="CY5" s="405"/>
      <c r="CZ5" s="405"/>
      <c r="DA5" s="406"/>
      <c r="DB5" s="404">
        <v>83.7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1064366</v>
      </c>
      <c r="BO6" s="408"/>
      <c r="BP6" s="408"/>
      <c r="BQ6" s="408"/>
      <c r="BR6" s="408"/>
      <c r="BS6" s="408"/>
      <c r="BT6" s="408"/>
      <c r="BU6" s="409"/>
      <c r="BV6" s="407">
        <v>1206820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87.5</v>
      </c>
      <c r="CU6" s="445"/>
      <c r="CV6" s="445"/>
      <c r="CW6" s="445"/>
      <c r="CX6" s="445"/>
      <c r="CY6" s="445"/>
      <c r="CZ6" s="445"/>
      <c r="DA6" s="446"/>
      <c r="DB6" s="444">
        <v>86.9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196812</v>
      </c>
      <c r="BO7" s="408"/>
      <c r="BP7" s="408"/>
      <c r="BQ7" s="408"/>
      <c r="BR7" s="408"/>
      <c r="BS7" s="408"/>
      <c r="BT7" s="408"/>
      <c r="BU7" s="409"/>
      <c r="BV7" s="407">
        <v>198403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5200736</v>
      </c>
      <c r="CU7" s="408"/>
      <c r="CV7" s="408"/>
      <c r="CW7" s="408"/>
      <c r="CX7" s="408"/>
      <c r="CY7" s="408"/>
      <c r="CZ7" s="408"/>
      <c r="DA7" s="409"/>
      <c r="DB7" s="407">
        <v>5416524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867554</v>
      </c>
      <c r="BO8" s="408"/>
      <c r="BP8" s="408"/>
      <c r="BQ8" s="408"/>
      <c r="BR8" s="408"/>
      <c r="BS8" s="408"/>
      <c r="BT8" s="408"/>
      <c r="BU8" s="409"/>
      <c r="BV8" s="407">
        <v>1008417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11818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-140863</v>
      </c>
      <c r="BO9" s="408"/>
      <c r="BP9" s="408"/>
      <c r="BQ9" s="408"/>
      <c r="BR9" s="408"/>
      <c r="BS9" s="408"/>
      <c r="BT9" s="408"/>
      <c r="BU9" s="409"/>
      <c r="BV9" s="407">
        <v>388830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12742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324</v>
      </c>
      <c r="BO10" s="408"/>
      <c r="BP10" s="408"/>
      <c r="BQ10" s="408"/>
      <c r="BR10" s="408"/>
      <c r="BS10" s="408"/>
      <c r="BT10" s="408"/>
      <c r="BU10" s="409"/>
      <c r="BV10" s="407">
        <v>402</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11988</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11883</v>
      </c>
      <c r="S13" s="492"/>
      <c r="T13" s="492"/>
      <c r="U13" s="492"/>
      <c r="V13" s="493"/>
      <c r="W13" s="423" t="s">
        <v>144</v>
      </c>
      <c r="X13" s="424"/>
      <c r="Y13" s="424"/>
      <c r="Z13" s="424"/>
      <c r="AA13" s="424"/>
      <c r="AB13" s="414"/>
      <c r="AC13" s="458">
        <v>2519</v>
      </c>
      <c r="AD13" s="459"/>
      <c r="AE13" s="459"/>
      <c r="AF13" s="459"/>
      <c r="AG13" s="501"/>
      <c r="AH13" s="458">
        <v>2648</v>
      </c>
      <c r="AI13" s="459"/>
      <c r="AJ13" s="459"/>
      <c r="AK13" s="459"/>
      <c r="AL13" s="460"/>
      <c r="AM13" s="436" t="s">
        <v>145</v>
      </c>
      <c r="AN13" s="437"/>
      <c r="AO13" s="437"/>
      <c r="AP13" s="437"/>
      <c r="AQ13" s="437"/>
      <c r="AR13" s="437"/>
      <c r="AS13" s="437"/>
      <c r="AT13" s="438"/>
      <c r="AU13" s="439" t="s">
        <v>138</v>
      </c>
      <c r="AV13" s="440"/>
      <c r="AW13" s="440"/>
      <c r="AX13" s="440"/>
      <c r="AY13" s="441" t="s">
        <v>146</v>
      </c>
      <c r="AZ13" s="442"/>
      <c r="BA13" s="442"/>
      <c r="BB13" s="442"/>
      <c r="BC13" s="442"/>
      <c r="BD13" s="442"/>
      <c r="BE13" s="442"/>
      <c r="BF13" s="442"/>
      <c r="BG13" s="442"/>
      <c r="BH13" s="442"/>
      <c r="BI13" s="442"/>
      <c r="BJ13" s="442"/>
      <c r="BK13" s="442"/>
      <c r="BL13" s="442"/>
      <c r="BM13" s="443"/>
      <c r="BN13" s="407">
        <v>-140539</v>
      </c>
      <c r="BO13" s="408"/>
      <c r="BP13" s="408"/>
      <c r="BQ13" s="408"/>
      <c r="BR13" s="408"/>
      <c r="BS13" s="408"/>
      <c r="BT13" s="408"/>
      <c r="BU13" s="409"/>
      <c r="BV13" s="407">
        <v>389232</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12116</v>
      </c>
      <c r="S14" s="492"/>
      <c r="T14" s="492"/>
      <c r="U14" s="492"/>
      <c r="V14" s="493"/>
      <c r="W14" s="397"/>
      <c r="X14" s="398"/>
      <c r="Y14" s="398"/>
      <c r="Z14" s="398"/>
      <c r="AA14" s="398"/>
      <c r="AB14" s="387"/>
      <c r="AC14" s="494">
        <v>36.299999999999997</v>
      </c>
      <c r="AD14" s="495"/>
      <c r="AE14" s="495"/>
      <c r="AF14" s="495"/>
      <c r="AG14" s="496"/>
      <c r="AH14" s="494">
        <v>36.5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13.3</v>
      </c>
      <c r="CU14" s="506"/>
      <c r="CV14" s="506"/>
      <c r="CW14" s="506"/>
      <c r="CX14" s="506"/>
      <c r="CY14" s="506"/>
      <c r="CZ14" s="506"/>
      <c r="DA14" s="507"/>
      <c r="DB14" s="505">
        <v>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12034</v>
      </c>
      <c r="S15" s="492"/>
      <c r="T15" s="492"/>
      <c r="U15" s="492"/>
      <c r="V15" s="493"/>
      <c r="W15" s="423" t="s">
        <v>151</v>
      </c>
      <c r="X15" s="424"/>
      <c r="Y15" s="424"/>
      <c r="Z15" s="424"/>
      <c r="AA15" s="424"/>
      <c r="AB15" s="414"/>
      <c r="AC15" s="458">
        <v>1404</v>
      </c>
      <c r="AD15" s="459"/>
      <c r="AE15" s="459"/>
      <c r="AF15" s="459"/>
      <c r="AG15" s="501"/>
      <c r="AH15" s="458">
        <v>1462</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1581016</v>
      </c>
      <c r="BO15" s="371"/>
      <c r="BP15" s="371"/>
      <c r="BQ15" s="371"/>
      <c r="BR15" s="371"/>
      <c r="BS15" s="371"/>
      <c r="BT15" s="371"/>
      <c r="BU15" s="372"/>
      <c r="BV15" s="370">
        <v>1524595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20.2</v>
      </c>
      <c r="AD16" s="495"/>
      <c r="AE16" s="495"/>
      <c r="AF16" s="495"/>
      <c r="AG16" s="496"/>
      <c r="AH16" s="494">
        <v>20.2</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4734103</v>
      </c>
      <c r="BO16" s="408"/>
      <c r="BP16" s="408"/>
      <c r="BQ16" s="408"/>
      <c r="BR16" s="408"/>
      <c r="BS16" s="408"/>
      <c r="BT16" s="408"/>
      <c r="BU16" s="409"/>
      <c r="BV16" s="407">
        <v>4803981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3014</v>
      </c>
      <c r="AD17" s="459"/>
      <c r="AE17" s="459"/>
      <c r="AF17" s="459"/>
      <c r="AG17" s="501"/>
      <c r="AH17" s="458">
        <v>3140</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1994982</v>
      </c>
      <c r="BO17" s="408"/>
      <c r="BP17" s="408"/>
      <c r="BQ17" s="408"/>
      <c r="BR17" s="408"/>
      <c r="BS17" s="408"/>
      <c r="BT17" s="408"/>
      <c r="BU17" s="409"/>
      <c r="BV17" s="407">
        <v>1937889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120.28</v>
      </c>
      <c r="M18" s="531"/>
      <c r="N18" s="531"/>
      <c r="O18" s="531"/>
      <c r="P18" s="531"/>
      <c r="Q18" s="531"/>
      <c r="R18" s="532"/>
      <c r="S18" s="532"/>
      <c r="T18" s="532"/>
      <c r="U18" s="532"/>
      <c r="V18" s="533"/>
      <c r="W18" s="425"/>
      <c r="X18" s="426"/>
      <c r="Y18" s="426"/>
      <c r="Z18" s="426"/>
      <c r="AA18" s="426"/>
      <c r="AB18" s="417"/>
      <c r="AC18" s="534">
        <v>43.4</v>
      </c>
      <c r="AD18" s="535"/>
      <c r="AE18" s="535"/>
      <c r="AF18" s="535"/>
      <c r="AG18" s="536"/>
      <c r="AH18" s="534">
        <v>43.3</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4607243</v>
      </c>
      <c r="BO18" s="408"/>
      <c r="BP18" s="408"/>
      <c r="BQ18" s="408"/>
      <c r="BR18" s="408"/>
      <c r="BS18" s="408"/>
      <c r="BT18" s="408"/>
      <c r="BU18" s="409"/>
      <c r="BV18" s="407">
        <v>4630181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98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6969715</v>
      </c>
      <c r="BO19" s="408"/>
      <c r="BP19" s="408"/>
      <c r="BQ19" s="408"/>
      <c r="BR19" s="408"/>
      <c r="BS19" s="408"/>
      <c r="BT19" s="408"/>
      <c r="BU19" s="409"/>
      <c r="BV19" s="407">
        <v>7118057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4277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10429289</v>
      </c>
      <c r="BO22" s="371"/>
      <c r="BP22" s="371"/>
      <c r="BQ22" s="371"/>
      <c r="BR22" s="371"/>
      <c r="BS22" s="371"/>
      <c r="BT22" s="371"/>
      <c r="BU22" s="372"/>
      <c r="BV22" s="370">
        <v>10793489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8969307</v>
      </c>
      <c r="BO23" s="408"/>
      <c r="BP23" s="408"/>
      <c r="BQ23" s="408"/>
      <c r="BR23" s="408"/>
      <c r="BS23" s="408"/>
      <c r="BT23" s="408"/>
      <c r="BU23" s="409"/>
      <c r="BV23" s="407">
        <v>9240609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7200</v>
      </c>
      <c r="R24" s="459"/>
      <c r="S24" s="459"/>
      <c r="T24" s="459"/>
      <c r="U24" s="459"/>
      <c r="V24" s="501"/>
      <c r="W24" s="553"/>
      <c r="X24" s="554"/>
      <c r="Y24" s="555"/>
      <c r="Z24" s="457" t="s">
        <v>176</v>
      </c>
      <c r="AA24" s="437"/>
      <c r="AB24" s="437"/>
      <c r="AC24" s="437"/>
      <c r="AD24" s="437"/>
      <c r="AE24" s="437"/>
      <c r="AF24" s="437"/>
      <c r="AG24" s="438"/>
      <c r="AH24" s="458">
        <v>117</v>
      </c>
      <c r="AI24" s="459"/>
      <c r="AJ24" s="459"/>
      <c r="AK24" s="459"/>
      <c r="AL24" s="501"/>
      <c r="AM24" s="458">
        <v>338715</v>
      </c>
      <c r="AN24" s="459"/>
      <c r="AO24" s="459"/>
      <c r="AP24" s="459"/>
      <c r="AQ24" s="459"/>
      <c r="AR24" s="501"/>
      <c r="AS24" s="458">
        <v>2895</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7378903</v>
      </c>
      <c r="BO24" s="408"/>
      <c r="BP24" s="408"/>
      <c r="BQ24" s="408"/>
      <c r="BR24" s="408"/>
      <c r="BS24" s="408"/>
      <c r="BT24" s="408"/>
      <c r="BU24" s="409"/>
      <c r="BV24" s="407">
        <v>7462717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5900</v>
      </c>
      <c r="R25" s="459"/>
      <c r="S25" s="459"/>
      <c r="T25" s="459"/>
      <c r="U25" s="459"/>
      <c r="V25" s="501"/>
      <c r="W25" s="553"/>
      <c r="X25" s="554"/>
      <c r="Y25" s="555"/>
      <c r="Z25" s="457" t="s">
        <v>179</v>
      </c>
      <c r="AA25" s="437"/>
      <c r="AB25" s="437"/>
      <c r="AC25" s="437"/>
      <c r="AD25" s="437"/>
      <c r="AE25" s="437"/>
      <c r="AF25" s="437"/>
      <c r="AG25" s="438"/>
      <c r="AH25" s="458" t="s">
        <v>142</v>
      </c>
      <c r="AI25" s="459"/>
      <c r="AJ25" s="459"/>
      <c r="AK25" s="459"/>
      <c r="AL25" s="501"/>
      <c r="AM25" s="458" t="s">
        <v>142</v>
      </c>
      <c r="AN25" s="459"/>
      <c r="AO25" s="459"/>
      <c r="AP25" s="459"/>
      <c r="AQ25" s="459"/>
      <c r="AR25" s="501"/>
      <c r="AS25" s="458" t="s">
        <v>142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7787</v>
      </c>
      <c r="BO25" s="371"/>
      <c r="BP25" s="371"/>
      <c r="BQ25" s="371"/>
      <c r="BR25" s="371"/>
      <c r="BS25" s="371"/>
      <c r="BT25" s="371"/>
      <c r="BU25" s="372"/>
      <c r="BV25" s="370">
        <v>20198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5300</v>
      </c>
      <c r="R26" s="459"/>
      <c r="S26" s="459"/>
      <c r="T26" s="459"/>
      <c r="U26" s="459"/>
      <c r="V26" s="501"/>
      <c r="W26" s="553"/>
      <c r="X26" s="554"/>
      <c r="Y26" s="555"/>
      <c r="Z26" s="457" t="s">
        <v>182</v>
      </c>
      <c r="AA26" s="559"/>
      <c r="AB26" s="559"/>
      <c r="AC26" s="559"/>
      <c r="AD26" s="559"/>
      <c r="AE26" s="559"/>
      <c r="AF26" s="559"/>
      <c r="AG26" s="560"/>
      <c r="AH26" s="458">
        <v>2</v>
      </c>
      <c r="AI26" s="459"/>
      <c r="AJ26" s="459"/>
      <c r="AK26" s="459"/>
      <c r="AL26" s="501"/>
      <c r="AM26" s="458" t="s">
        <v>183</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2800</v>
      </c>
      <c r="R27" s="459"/>
      <c r="S27" s="459"/>
      <c r="T27" s="459"/>
      <c r="U27" s="459"/>
      <c r="V27" s="501"/>
      <c r="W27" s="553"/>
      <c r="X27" s="554"/>
      <c r="Y27" s="555"/>
      <c r="Z27" s="457" t="s">
        <v>186</v>
      </c>
      <c r="AA27" s="437"/>
      <c r="AB27" s="437"/>
      <c r="AC27" s="437"/>
      <c r="AD27" s="437"/>
      <c r="AE27" s="437"/>
      <c r="AF27" s="437"/>
      <c r="AG27" s="438"/>
      <c r="AH27" s="458">
        <v>2</v>
      </c>
      <c r="AI27" s="459"/>
      <c r="AJ27" s="459"/>
      <c r="AK27" s="459"/>
      <c r="AL27" s="501"/>
      <c r="AM27" s="458" t="s">
        <v>187</v>
      </c>
      <c r="AN27" s="459"/>
      <c r="AO27" s="459"/>
      <c r="AP27" s="459"/>
      <c r="AQ27" s="459"/>
      <c r="AR27" s="501"/>
      <c r="AS27" s="458" t="s">
        <v>183</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486722</v>
      </c>
      <c r="BO27" s="527"/>
      <c r="BP27" s="527"/>
      <c r="BQ27" s="527"/>
      <c r="BR27" s="527"/>
      <c r="BS27" s="527"/>
      <c r="BT27" s="527"/>
      <c r="BU27" s="528"/>
      <c r="BV27" s="526">
        <v>486722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2200</v>
      </c>
      <c r="R28" s="459"/>
      <c r="S28" s="459"/>
      <c r="T28" s="459"/>
      <c r="U28" s="459"/>
      <c r="V28" s="501"/>
      <c r="W28" s="553"/>
      <c r="X28" s="554"/>
      <c r="Y28" s="555"/>
      <c r="Z28" s="457" t="s">
        <v>190</v>
      </c>
      <c r="AA28" s="437"/>
      <c r="AB28" s="437"/>
      <c r="AC28" s="437"/>
      <c r="AD28" s="437"/>
      <c r="AE28" s="437"/>
      <c r="AF28" s="437"/>
      <c r="AG28" s="438"/>
      <c r="AH28" s="458" t="s">
        <v>142</v>
      </c>
      <c r="AI28" s="459"/>
      <c r="AJ28" s="459"/>
      <c r="AK28" s="459"/>
      <c r="AL28" s="501"/>
      <c r="AM28" s="458" t="s">
        <v>142</v>
      </c>
      <c r="AN28" s="459"/>
      <c r="AO28" s="459"/>
      <c r="AP28" s="459"/>
      <c r="AQ28" s="459"/>
      <c r="AR28" s="501"/>
      <c r="AS28" s="458" t="s">
        <v>142</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1484953</v>
      </c>
      <c r="BO28" s="371"/>
      <c r="BP28" s="371"/>
      <c r="BQ28" s="371"/>
      <c r="BR28" s="371"/>
      <c r="BS28" s="371"/>
      <c r="BT28" s="371"/>
      <c r="BU28" s="372"/>
      <c r="BV28" s="370">
        <v>1484629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12</v>
      </c>
      <c r="M29" s="459"/>
      <c r="N29" s="459"/>
      <c r="O29" s="459"/>
      <c r="P29" s="501"/>
      <c r="Q29" s="458">
        <v>2000</v>
      </c>
      <c r="R29" s="459"/>
      <c r="S29" s="459"/>
      <c r="T29" s="459"/>
      <c r="U29" s="459"/>
      <c r="V29" s="501"/>
      <c r="W29" s="556"/>
      <c r="X29" s="557"/>
      <c r="Y29" s="558"/>
      <c r="Z29" s="457" t="s">
        <v>193</v>
      </c>
      <c r="AA29" s="437"/>
      <c r="AB29" s="437"/>
      <c r="AC29" s="437"/>
      <c r="AD29" s="437"/>
      <c r="AE29" s="437"/>
      <c r="AF29" s="437"/>
      <c r="AG29" s="438"/>
      <c r="AH29" s="458">
        <v>119</v>
      </c>
      <c r="AI29" s="459"/>
      <c r="AJ29" s="459"/>
      <c r="AK29" s="459"/>
      <c r="AL29" s="501"/>
      <c r="AM29" s="458">
        <v>345745</v>
      </c>
      <c r="AN29" s="459"/>
      <c r="AO29" s="459"/>
      <c r="AP29" s="459"/>
      <c r="AQ29" s="459"/>
      <c r="AR29" s="501"/>
      <c r="AS29" s="458">
        <v>2905</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1043398</v>
      </c>
      <c r="BO29" s="408"/>
      <c r="BP29" s="408"/>
      <c r="BQ29" s="408"/>
      <c r="BR29" s="408"/>
      <c r="BS29" s="408"/>
      <c r="BT29" s="408"/>
      <c r="BU29" s="409"/>
      <c r="BV29" s="407">
        <v>538354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3892812</v>
      </c>
      <c r="BO30" s="527"/>
      <c r="BP30" s="527"/>
      <c r="BQ30" s="527"/>
      <c r="BR30" s="527"/>
      <c r="BS30" s="527"/>
      <c r="BT30" s="527"/>
      <c r="BU30" s="528"/>
      <c r="BV30" s="526">
        <v>3891657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日高広域消防事務組合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みなべ町開発公社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御坊日高老人福祉施設事務組合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御坊日高老人福祉施設事務組合（公営企業会計）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田辺市周辺衛生施設組合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公立紀南病院組合（公営企業会計）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和歌山県市町村総合事務組合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田辺周辺広域市町村圏組合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和歌山県地方税回収機構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和歌山県後期高齢者医療広域連合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BmtBT9ZdQtXXf5DgrRP4uqjZiaRmX3SN6AgjIG/P4eQ9pM7u2vCmKm/TWYmvpTkxwxWw2rTIK0upRD1eKU5FQ==" saltValue="LbnnXwECGqqpmHEclBKm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1660295</v>
      </c>
      <c r="S5" s="613"/>
      <c r="T5" s="613"/>
      <c r="U5" s="613"/>
      <c r="V5" s="613"/>
      <c r="W5" s="613"/>
      <c r="X5" s="613"/>
      <c r="Y5" s="614"/>
      <c r="Z5" s="615">
        <v>16.7</v>
      </c>
      <c r="AA5" s="615"/>
      <c r="AB5" s="615"/>
      <c r="AC5" s="615"/>
      <c r="AD5" s="616">
        <v>1660295</v>
      </c>
      <c r="AE5" s="616"/>
      <c r="AF5" s="616"/>
      <c r="AG5" s="616"/>
      <c r="AH5" s="616"/>
      <c r="AI5" s="616"/>
      <c r="AJ5" s="616"/>
      <c r="AK5" s="616"/>
      <c r="AL5" s="617">
        <v>31.5</v>
      </c>
      <c r="AM5" s="618"/>
      <c r="AN5" s="618"/>
      <c r="AO5" s="619"/>
      <c r="AP5" s="609" t="s">
        <v>232</v>
      </c>
      <c r="AQ5" s="610"/>
      <c r="AR5" s="610"/>
      <c r="AS5" s="610"/>
      <c r="AT5" s="610"/>
      <c r="AU5" s="610"/>
      <c r="AV5" s="610"/>
      <c r="AW5" s="610"/>
      <c r="AX5" s="610"/>
      <c r="AY5" s="610"/>
      <c r="AZ5" s="610"/>
      <c r="BA5" s="610"/>
      <c r="BB5" s="610"/>
      <c r="BC5" s="610"/>
      <c r="BD5" s="610"/>
      <c r="BE5" s="610"/>
      <c r="BF5" s="611"/>
      <c r="BG5" s="623">
        <v>1639739</v>
      </c>
      <c r="BH5" s="624"/>
      <c r="BI5" s="624"/>
      <c r="BJ5" s="624"/>
      <c r="BK5" s="624"/>
      <c r="BL5" s="624"/>
      <c r="BM5" s="624"/>
      <c r="BN5" s="625"/>
      <c r="BO5" s="626">
        <v>98.8</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88594</v>
      </c>
      <c r="S6" s="624"/>
      <c r="T6" s="624"/>
      <c r="U6" s="624"/>
      <c r="V6" s="624"/>
      <c r="W6" s="624"/>
      <c r="X6" s="624"/>
      <c r="Y6" s="625"/>
      <c r="Z6" s="626">
        <v>0.9</v>
      </c>
      <c r="AA6" s="626"/>
      <c r="AB6" s="626"/>
      <c r="AC6" s="626"/>
      <c r="AD6" s="627">
        <v>88594</v>
      </c>
      <c r="AE6" s="627"/>
      <c r="AF6" s="627"/>
      <c r="AG6" s="627"/>
      <c r="AH6" s="627"/>
      <c r="AI6" s="627"/>
      <c r="AJ6" s="627"/>
      <c r="AK6" s="627"/>
      <c r="AL6" s="628">
        <v>1.7</v>
      </c>
      <c r="AM6" s="629"/>
      <c r="AN6" s="629"/>
      <c r="AO6" s="630"/>
      <c r="AP6" s="620" t="s">
        <v>238</v>
      </c>
      <c r="AQ6" s="621"/>
      <c r="AR6" s="621"/>
      <c r="AS6" s="621"/>
      <c r="AT6" s="621"/>
      <c r="AU6" s="621"/>
      <c r="AV6" s="621"/>
      <c r="AW6" s="621"/>
      <c r="AX6" s="621"/>
      <c r="AY6" s="621"/>
      <c r="AZ6" s="621"/>
      <c r="BA6" s="621"/>
      <c r="BB6" s="621"/>
      <c r="BC6" s="621"/>
      <c r="BD6" s="621"/>
      <c r="BE6" s="621"/>
      <c r="BF6" s="622"/>
      <c r="BG6" s="623">
        <v>1639739</v>
      </c>
      <c r="BH6" s="624"/>
      <c r="BI6" s="624"/>
      <c r="BJ6" s="624"/>
      <c r="BK6" s="624"/>
      <c r="BL6" s="624"/>
      <c r="BM6" s="624"/>
      <c r="BN6" s="625"/>
      <c r="BO6" s="626">
        <v>98.8</v>
      </c>
      <c r="BP6" s="626"/>
      <c r="BQ6" s="626"/>
      <c r="BR6" s="626"/>
      <c r="BS6" s="627" t="s">
        <v>132</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76936</v>
      </c>
      <c r="CS6" s="624"/>
      <c r="CT6" s="624"/>
      <c r="CU6" s="624"/>
      <c r="CV6" s="624"/>
      <c r="CW6" s="624"/>
      <c r="CX6" s="624"/>
      <c r="CY6" s="625"/>
      <c r="CZ6" s="617">
        <v>0.9</v>
      </c>
      <c r="DA6" s="618"/>
      <c r="DB6" s="618"/>
      <c r="DC6" s="634"/>
      <c r="DD6" s="632" t="s">
        <v>132</v>
      </c>
      <c r="DE6" s="624"/>
      <c r="DF6" s="624"/>
      <c r="DG6" s="624"/>
      <c r="DH6" s="624"/>
      <c r="DI6" s="624"/>
      <c r="DJ6" s="624"/>
      <c r="DK6" s="624"/>
      <c r="DL6" s="624"/>
      <c r="DM6" s="624"/>
      <c r="DN6" s="624"/>
      <c r="DO6" s="624"/>
      <c r="DP6" s="625"/>
      <c r="DQ6" s="632">
        <v>76936</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880</v>
      </c>
      <c r="S7" s="624"/>
      <c r="T7" s="624"/>
      <c r="U7" s="624"/>
      <c r="V7" s="624"/>
      <c r="W7" s="624"/>
      <c r="X7" s="624"/>
      <c r="Y7" s="625"/>
      <c r="Z7" s="626">
        <v>0</v>
      </c>
      <c r="AA7" s="626"/>
      <c r="AB7" s="626"/>
      <c r="AC7" s="626"/>
      <c r="AD7" s="627">
        <v>880</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734459</v>
      </c>
      <c r="BH7" s="624"/>
      <c r="BI7" s="624"/>
      <c r="BJ7" s="624"/>
      <c r="BK7" s="624"/>
      <c r="BL7" s="624"/>
      <c r="BM7" s="624"/>
      <c r="BN7" s="625"/>
      <c r="BO7" s="626">
        <v>44.2</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1450448</v>
      </c>
      <c r="CS7" s="624"/>
      <c r="CT7" s="624"/>
      <c r="CU7" s="624"/>
      <c r="CV7" s="624"/>
      <c r="CW7" s="624"/>
      <c r="CX7" s="624"/>
      <c r="CY7" s="625"/>
      <c r="CZ7" s="626">
        <v>16.3</v>
      </c>
      <c r="DA7" s="626"/>
      <c r="DB7" s="626"/>
      <c r="DC7" s="626"/>
      <c r="DD7" s="632">
        <v>138060</v>
      </c>
      <c r="DE7" s="624"/>
      <c r="DF7" s="624"/>
      <c r="DG7" s="624"/>
      <c r="DH7" s="624"/>
      <c r="DI7" s="624"/>
      <c r="DJ7" s="624"/>
      <c r="DK7" s="624"/>
      <c r="DL7" s="624"/>
      <c r="DM7" s="624"/>
      <c r="DN7" s="624"/>
      <c r="DO7" s="624"/>
      <c r="DP7" s="625"/>
      <c r="DQ7" s="632">
        <v>1121187</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12663</v>
      </c>
      <c r="S8" s="624"/>
      <c r="T8" s="624"/>
      <c r="U8" s="624"/>
      <c r="V8" s="624"/>
      <c r="W8" s="624"/>
      <c r="X8" s="624"/>
      <c r="Y8" s="625"/>
      <c r="Z8" s="626">
        <v>0.1</v>
      </c>
      <c r="AA8" s="626"/>
      <c r="AB8" s="626"/>
      <c r="AC8" s="626"/>
      <c r="AD8" s="627">
        <v>12663</v>
      </c>
      <c r="AE8" s="627"/>
      <c r="AF8" s="627"/>
      <c r="AG8" s="627"/>
      <c r="AH8" s="627"/>
      <c r="AI8" s="627"/>
      <c r="AJ8" s="627"/>
      <c r="AK8" s="627"/>
      <c r="AL8" s="628">
        <v>0.2</v>
      </c>
      <c r="AM8" s="629"/>
      <c r="AN8" s="629"/>
      <c r="AO8" s="630"/>
      <c r="AP8" s="620" t="s">
        <v>244</v>
      </c>
      <c r="AQ8" s="621"/>
      <c r="AR8" s="621"/>
      <c r="AS8" s="621"/>
      <c r="AT8" s="621"/>
      <c r="AU8" s="621"/>
      <c r="AV8" s="621"/>
      <c r="AW8" s="621"/>
      <c r="AX8" s="621"/>
      <c r="AY8" s="621"/>
      <c r="AZ8" s="621"/>
      <c r="BA8" s="621"/>
      <c r="BB8" s="621"/>
      <c r="BC8" s="621"/>
      <c r="BD8" s="621"/>
      <c r="BE8" s="621"/>
      <c r="BF8" s="622"/>
      <c r="BG8" s="623">
        <v>21466</v>
      </c>
      <c r="BH8" s="624"/>
      <c r="BI8" s="624"/>
      <c r="BJ8" s="624"/>
      <c r="BK8" s="624"/>
      <c r="BL8" s="624"/>
      <c r="BM8" s="624"/>
      <c r="BN8" s="625"/>
      <c r="BO8" s="626">
        <v>1.3</v>
      </c>
      <c r="BP8" s="626"/>
      <c r="BQ8" s="626"/>
      <c r="BR8" s="626"/>
      <c r="BS8" s="627" t="s">
        <v>132</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2093589</v>
      </c>
      <c r="CS8" s="624"/>
      <c r="CT8" s="624"/>
      <c r="CU8" s="624"/>
      <c r="CV8" s="624"/>
      <c r="CW8" s="624"/>
      <c r="CX8" s="624"/>
      <c r="CY8" s="625"/>
      <c r="CZ8" s="626">
        <v>23.5</v>
      </c>
      <c r="DA8" s="626"/>
      <c r="DB8" s="626"/>
      <c r="DC8" s="626"/>
      <c r="DD8" s="632">
        <v>3509</v>
      </c>
      <c r="DE8" s="624"/>
      <c r="DF8" s="624"/>
      <c r="DG8" s="624"/>
      <c r="DH8" s="624"/>
      <c r="DI8" s="624"/>
      <c r="DJ8" s="624"/>
      <c r="DK8" s="624"/>
      <c r="DL8" s="624"/>
      <c r="DM8" s="624"/>
      <c r="DN8" s="624"/>
      <c r="DO8" s="624"/>
      <c r="DP8" s="625"/>
      <c r="DQ8" s="632">
        <v>1121078</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9081</v>
      </c>
      <c r="S9" s="624"/>
      <c r="T9" s="624"/>
      <c r="U9" s="624"/>
      <c r="V9" s="624"/>
      <c r="W9" s="624"/>
      <c r="X9" s="624"/>
      <c r="Y9" s="625"/>
      <c r="Z9" s="626">
        <v>0.1</v>
      </c>
      <c r="AA9" s="626"/>
      <c r="AB9" s="626"/>
      <c r="AC9" s="626"/>
      <c r="AD9" s="627">
        <v>9081</v>
      </c>
      <c r="AE9" s="627"/>
      <c r="AF9" s="627"/>
      <c r="AG9" s="627"/>
      <c r="AH9" s="627"/>
      <c r="AI9" s="627"/>
      <c r="AJ9" s="627"/>
      <c r="AK9" s="627"/>
      <c r="AL9" s="628">
        <v>0.2</v>
      </c>
      <c r="AM9" s="629"/>
      <c r="AN9" s="629"/>
      <c r="AO9" s="630"/>
      <c r="AP9" s="620" t="s">
        <v>247</v>
      </c>
      <c r="AQ9" s="621"/>
      <c r="AR9" s="621"/>
      <c r="AS9" s="621"/>
      <c r="AT9" s="621"/>
      <c r="AU9" s="621"/>
      <c r="AV9" s="621"/>
      <c r="AW9" s="621"/>
      <c r="AX9" s="621"/>
      <c r="AY9" s="621"/>
      <c r="AZ9" s="621"/>
      <c r="BA9" s="621"/>
      <c r="BB9" s="621"/>
      <c r="BC9" s="621"/>
      <c r="BD9" s="621"/>
      <c r="BE9" s="621"/>
      <c r="BF9" s="622"/>
      <c r="BG9" s="623">
        <v>654413</v>
      </c>
      <c r="BH9" s="624"/>
      <c r="BI9" s="624"/>
      <c r="BJ9" s="624"/>
      <c r="BK9" s="624"/>
      <c r="BL9" s="624"/>
      <c r="BM9" s="624"/>
      <c r="BN9" s="625"/>
      <c r="BO9" s="626">
        <v>39.4</v>
      </c>
      <c r="BP9" s="626"/>
      <c r="BQ9" s="626"/>
      <c r="BR9" s="626"/>
      <c r="BS9" s="627" t="s">
        <v>132</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708423</v>
      </c>
      <c r="CS9" s="624"/>
      <c r="CT9" s="624"/>
      <c r="CU9" s="624"/>
      <c r="CV9" s="624"/>
      <c r="CW9" s="624"/>
      <c r="CX9" s="624"/>
      <c r="CY9" s="625"/>
      <c r="CZ9" s="626">
        <v>8</v>
      </c>
      <c r="DA9" s="626"/>
      <c r="DB9" s="626"/>
      <c r="DC9" s="626"/>
      <c r="DD9" s="632">
        <v>97917</v>
      </c>
      <c r="DE9" s="624"/>
      <c r="DF9" s="624"/>
      <c r="DG9" s="624"/>
      <c r="DH9" s="624"/>
      <c r="DI9" s="624"/>
      <c r="DJ9" s="624"/>
      <c r="DK9" s="624"/>
      <c r="DL9" s="624"/>
      <c r="DM9" s="624"/>
      <c r="DN9" s="624"/>
      <c r="DO9" s="624"/>
      <c r="DP9" s="625"/>
      <c r="DQ9" s="632">
        <v>519653</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142</v>
      </c>
      <c r="AA10" s="626"/>
      <c r="AB10" s="626"/>
      <c r="AC10" s="626"/>
      <c r="AD10" s="627" t="s">
        <v>132</v>
      </c>
      <c r="AE10" s="627"/>
      <c r="AF10" s="627"/>
      <c r="AG10" s="627"/>
      <c r="AH10" s="627"/>
      <c r="AI10" s="627"/>
      <c r="AJ10" s="627"/>
      <c r="AK10" s="627"/>
      <c r="AL10" s="628" t="s">
        <v>233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32452</v>
      </c>
      <c r="BH10" s="624"/>
      <c r="BI10" s="624"/>
      <c r="BJ10" s="624"/>
      <c r="BK10" s="624"/>
      <c r="BL10" s="624"/>
      <c r="BM10" s="624"/>
      <c r="BN10" s="625"/>
      <c r="BO10" s="626">
        <v>2</v>
      </c>
      <c r="BP10" s="626"/>
      <c r="BQ10" s="626"/>
      <c r="BR10" s="626"/>
      <c r="BS10" s="627" t="s">
        <v>132</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233</v>
      </c>
      <c r="CS10" s="624"/>
      <c r="CT10" s="624"/>
      <c r="CU10" s="624"/>
      <c r="CV10" s="624"/>
      <c r="CW10" s="624"/>
      <c r="CX10" s="624"/>
      <c r="CY10" s="625"/>
      <c r="CZ10" s="626" t="s">
        <v>132</v>
      </c>
      <c r="DA10" s="626"/>
      <c r="DB10" s="626"/>
      <c r="DC10" s="626"/>
      <c r="DD10" s="632" t="s">
        <v>233</v>
      </c>
      <c r="DE10" s="624"/>
      <c r="DF10" s="624"/>
      <c r="DG10" s="624"/>
      <c r="DH10" s="624"/>
      <c r="DI10" s="624"/>
      <c r="DJ10" s="624"/>
      <c r="DK10" s="624"/>
      <c r="DL10" s="624"/>
      <c r="DM10" s="624"/>
      <c r="DN10" s="624"/>
      <c r="DO10" s="624"/>
      <c r="DP10" s="625"/>
      <c r="DQ10" s="632" t="s">
        <v>233</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287676</v>
      </c>
      <c r="S11" s="624"/>
      <c r="T11" s="624"/>
      <c r="U11" s="624"/>
      <c r="V11" s="624"/>
      <c r="W11" s="624"/>
      <c r="X11" s="624"/>
      <c r="Y11" s="625"/>
      <c r="Z11" s="628">
        <v>2.9</v>
      </c>
      <c r="AA11" s="629"/>
      <c r="AB11" s="629"/>
      <c r="AC11" s="635"/>
      <c r="AD11" s="632">
        <v>287676</v>
      </c>
      <c r="AE11" s="624"/>
      <c r="AF11" s="624"/>
      <c r="AG11" s="624"/>
      <c r="AH11" s="624"/>
      <c r="AI11" s="624"/>
      <c r="AJ11" s="624"/>
      <c r="AK11" s="625"/>
      <c r="AL11" s="628">
        <v>5.5</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26128</v>
      </c>
      <c r="BH11" s="624"/>
      <c r="BI11" s="624"/>
      <c r="BJ11" s="624"/>
      <c r="BK11" s="624"/>
      <c r="BL11" s="624"/>
      <c r="BM11" s="624"/>
      <c r="BN11" s="625"/>
      <c r="BO11" s="626">
        <v>1.6</v>
      </c>
      <c r="BP11" s="626"/>
      <c r="BQ11" s="626"/>
      <c r="BR11" s="626"/>
      <c r="BS11" s="627" t="s">
        <v>132</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589926</v>
      </c>
      <c r="CS11" s="624"/>
      <c r="CT11" s="624"/>
      <c r="CU11" s="624"/>
      <c r="CV11" s="624"/>
      <c r="CW11" s="624"/>
      <c r="CX11" s="624"/>
      <c r="CY11" s="625"/>
      <c r="CZ11" s="626">
        <v>6.6</v>
      </c>
      <c r="DA11" s="626"/>
      <c r="DB11" s="626"/>
      <c r="DC11" s="626"/>
      <c r="DD11" s="632">
        <v>178962</v>
      </c>
      <c r="DE11" s="624"/>
      <c r="DF11" s="624"/>
      <c r="DG11" s="624"/>
      <c r="DH11" s="624"/>
      <c r="DI11" s="624"/>
      <c r="DJ11" s="624"/>
      <c r="DK11" s="624"/>
      <c r="DL11" s="624"/>
      <c r="DM11" s="624"/>
      <c r="DN11" s="624"/>
      <c r="DO11" s="624"/>
      <c r="DP11" s="625"/>
      <c r="DQ11" s="632">
        <v>285768</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142</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132</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758116</v>
      </c>
      <c r="BH12" s="624"/>
      <c r="BI12" s="624"/>
      <c r="BJ12" s="624"/>
      <c r="BK12" s="624"/>
      <c r="BL12" s="624"/>
      <c r="BM12" s="624"/>
      <c r="BN12" s="625"/>
      <c r="BO12" s="626">
        <v>45.7</v>
      </c>
      <c r="BP12" s="626"/>
      <c r="BQ12" s="626"/>
      <c r="BR12" s="626"/>
      <c r="BS12" s="627" t="s">
        <v>142</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314541</v>
      </c>
      <c r="CS12" s="624"/>
      <c r="CT12" s="624"/>
      <c r="CU12" s="624"/>
      <c r="CV12" s="624"/>
      <c r="CW12" s="624"/>
      <c r="CX12" s="624"/>
      <c r="CY12" s="625"/>
      <c r="CZ12" s="626">
        <v>3.5</v>
      </c>
      <c r="DA12" s="626"/>
      <c r="DB12" s="626"/>
      <c r="DC12" s="626"/>
      <c r="DD12" s="632">
        <v>21889</v>
      </c>
      <c r="DE12" s="624"/>
      <c r="DF12" s="624"/>
      <c r="DG12" s="624"/>
      <c r="DH12" s="624"/>
      <c r="DI12" s="624"/>
      <c r="DJ12" s="624"/>
      <c r="DK12" s="624"/>
      <c r="DL12" s="624"/>
      <c r="DM12" s="624"/>
      <c r="DN12" s="624"/>
      <c r="DO12" s="624"/>
      <c r="DP12" s="625"/>
      <c r="DQ12" s="632">
        <v>85909</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757884</v>
      </c>
      <c r="BH13" s="624"/>
      <c r="BI13" s="624"/>
      <c r="BJ13" s="624"/>
      <c r="BK13" s="624"/>
      <c r="BL13" s="624"/>
      <c r="BM13" s="624"/>
      <c r="BN13" s="625"/>
      <c r="BO13" s="626">
        <v>45.6</v>
      </c>
      <c r="BP13" s="626"/>
      <c r="BQ13" s="626"/>
      <c r="BR13" s="626"/>
      <c r="BS13" s="627" t="s">
        <v>132</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1164333</v>
      </c>
      <c r="CS13" s="624"/>
      <c r="CT13" s="624"/>
      <c r="CU13" s="624"/>
      <c r="CV13" s="624"/>
      <c r="CW13" s="624"/>
      <c r="CX13" s="624"/>
      <c r="CY13" s="625"/>
      <c r="CZ13" s="626">
        <v>13.1</v>
      </c>
      <c r="DA13" s="626"/>
      <c r="DB13" s="626"/>
      <c r="DC13" s="626"/>
      <c r="DD13" s="632">
        <v>492446</v>
      </c>
      <c r="DE13" s="624"/>
      <c r="DF13" s="624"/>
      <c r="DG13" s="624"/>
      <c r="DH13" s="624"/>
      <c r="DI13" s="624"/>
      <c r="DJ13" s="624"/>
      <c r="DK13" s="624"/>
      <c r="DL13" s="624"/>
      <c r="DM13" s="624"/>
      <c r="DN13" s="624"/>
      <c r="DO13" s="624"/>
      <c r="DP13" s="625"/>
      <c r="DQ13" s="632">
        <v>749993</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270</v>
      </c>
      <c r="S14" s="624"/>
      <c r="T14" s="624"/>
      <c r="U14" s="624"/>
      <c r="V14" s="624"/>
      <c r="W14" s="624"/>
      <c r="X14" s="624"/>
      <c r="Y14" s="625"/>
      <c r="Z14" s="626">
        <v>0</v>
      </c>
      <c r="AA14" s="626"/>
      <c r="AB14" s="626"/>
      <c r="AC14" s="626"/>
      <c r="AD14" s="627">
        <v>270</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69450</v>
      </c>
      <c r="BH14" s="624"/>
      <c r="BI14" s="624"/>
      <c r="BJ14" s="624"/>
      <c r="BK14" s="624"/>
      <c r="BL14" s="624"/>
      <c r="BM14" s="624"/>
      <c r="BN14" s="625"/>
      <c r="BO14" s="626">
        <v>4.2</v>
      </c>
      <c r="BP14" s="626"/>
      <c r="BQ14" s="626"/>
      <c r="BR14" s="626"/>
      <c r="BS14" s="627" t="s">
        <v>132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579984</v>
      </c>
      <c r="CS14" s="624"/>
      <c r="CT14" s="624"/>
      <c r="CU14" s="624"/>
      <c r="CV14" s="624"/>
      <c r="CW14" s="624"/>
      <c r="CX14" s="624"/>
      <c r="CY14" s="625"/>
      <c r="CZ14" s="626">
        <v>6.5</v>
      </c>
      <c r="DA14" s="626"/>
      <c r="DB14" s="626"/>
      <c r="DC14" s="626"/>
      <c r="DD14" s="632">
        <v>288643</v>
      </c>
      <c r="DE14" s="624"/>
      <c r="DF14" s="624"/>
      <c r="DG14" s="624"/>
      <c r="DH14" s="624"/>
      <c r="DI14" s="624"/>
      <c r="DJ14" s="624"/>
      <c r="DK14" s="624"/>
      <c r="DL14" s="624"/>
      <c r="DM14" s="624"/>
      <c r="DN14" s="624"/>
      <c r="DO14" s="624"/>
      <c r="DP14" s="625"/>
      <c r="DQ14" s="632">
        <v>292367</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233</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132</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77714</v>
      </c>
      <c r="BH15" s="624"/>
      <c r="BI15" s="624"/>
      <c r="BJ15" s="624"/>
      <c r="BK15" s="624"/>
      <c r="BL15" s="624"/>
      <c r="BM15" s="624"/>
      <c r="BN15" s="625"/>
      <c r="BO15" s="626">
        <v>4.7</v>
      </c>
      <c r="BP15" s="626"/>
      <c r="BQ15" s="626"/>
      <c r="BR15" s="626"/>
      <c r="BS15" s="627" t="s">
        <v>233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886642</v>
      </c>
      <c r="CS15" s="624"/>
      <c r="CT15" s="624"/>
      <c r="CU15" s="624"/>
      <c r="CV15" s="624"/>
      <c r="CW15" s="624"/>
      <c r="CX15" s="624"/>
      <c r="CY15" s="625"/>
      <c r="CZ15" s="626">
        <v>10</v>
      </c>
      <c r="DA15" s="626"/>
      <c r="DB15" s="626"/>
      <c r="DC15" s="626"/>
      <c r="DD15" s="632">
        <v>135371</v>
      </c>
      <c r="DE15" s="624"/>
      <c r="DF15" s="624"/>
      <c r="DG15" s="624"/>
      <c r="DH15" s="624"/>
      <c r="DI15" s="624"/>
      <c r="DJ15" s="624"/>
      <c r="DK15" s="624"/>
      <c r="DL15" s="624"/>
      <c r="DM15" s="624"/>
      <c r="DN15" s="624"/>
      <c r="DO15" s="624"/>
      <c r="DP15" s="625"/>
      <c r="DQ15" s="632">
        <v>649186</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7779</v>
      </c>
      <c r="S16" s="624"/>
      <c r="T16" s="624"/>
      <c r="U16" s="624"/>
      <c r="V16" s="624"/>
      <c r="W16" s="624"/>
      <c r="X16" s="624"/>
      <c r="Y16" s="625"/>
      <c r="Z16" s="626">
        <v>0.1</v>
      </c>
      <c r="AA16" s="626"/>
      <c r="AB16" s="626"/>
      <c r="AC16" s="626"/>
      <c r="AD16" s="627">
        <v>7779</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233</v>
      </c>
      <c r="BH16" s="624"/>
      <c r="BI16" s="624"/>
      <c r="BJ16" s="624"/>
      <c r="BK16" s="624"/>
      <c r="BL16" s="624"/>
      <c r="BM16" s="624"/>
      <c r="BN16" s="625"/>
      <c r="BO16" s="626" t="s">
        <v>142</v>
      </c>
      <c r="BP16" s="626"/>
      <c r="BQ16" s="626"/>
      <c r="BR16" s="626"/>
      <c r="BS16" s="627" t="s">
        <v>233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22778</v>
      </c>
      <c r="CS16" s="624"/>
      <c r="CT16" s="624"/>
      <c r="CU16" s="624"/>
      <c r="CV16" s="624"/>
      <c r="CW16" s="624"/>
      <c r="CX16" s="624"/>
      <c r="CY16" s="625"/>
      <c r="CZ16" s="626">
        <v>0.3</v>
      </c>
      <c r="DA16" s="626"/>
      <c r="DB16" s="626"/>
      <c r="DC16" s="626"/>
      <c r="DD16" s="632" t="s">
        <v>132</v>
      </c>
      <c r="DE16" s="624"/>
      <c r="DF16" s="624"/>
      <c r="DG16" s="624"/>
      <c r="DH16" s="624"/>
      <c r="DI16" s="624"/>
      <c r="DJ16" s="624"/>
      <c r="DK16" s="624"/>
      <c r="DL16" s="624"/>
      <c r="DM16" s="624"/>
      <c r="DN16" s="624"/>
      <c r="DO16" s="624"/>
      <c r="DP16" s="625"/>
      <c r="DQ16" s="632">
        <v>782</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17683</v>
      </c>
      <c r="S17" s="624"/>
      <c r="T17" s="624"/>
      <c r="U17" s="624"/>
      <c r="V17" s="624"/>
      <c r="W17" s="624"/>
      <c r="X17" s="624"/>
      <c r="Y17" s="625"/>
      <c r="Z17" s="626">
        <v>0.2</v>
      </c>
      <c r="AA17" s="626"/>
      <c r="AB17" s="626"/>
      <c r="AC17" s="626"/>
      <c r="AD17" s="627">
        <v>17683</v>
      </c>
      <c r="AE17" s="627"/>
      <c r="AF17" s="627"/>
      <c r="AG17" s="627"/>
      <c r="AH17" s="627"/>
      <c r="AI17" s="627"/>
      <c r="AJ17" s="627"/>
      <c r="AK17" s="627"/>
      <c r="AL17" s="628">
        <v>0.3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1005005</v>
      </c>
      <c r="CS17" s="624"/>
      <c r="CT17" s="624"/>
      <c r="CU17" s="624"/>
      <c r="CV17" s="624"/>
      <c r="CW17" s="624"/>
      <c r="CX17" s="624"/>
      <c r="CY17" s="625"/>
      <c r="CZ17" s="626">
        <v>11.3</v>
      </c>
      <c r="DA17" s="626"/>
      <c r="DB17" s="626"/>
      <c r="DC17" s="626"/>
      <c r="DD17" s="632" t="s">
        <v>132</v>
      </c>
      <c r="DE17" s="624"/>
      <c r="DF17" s="624"/>
      <c r="DG17" s="624"/>
      <c r="DH17" s="624"/>
      <c r="DI17" s="624"/>
      <c r="DJ17" s="624"/>
      <c r="DK17" s="624"/>
      <c r="DL17" s="624"/>
      <c r="DM17" s="624"/>
      <c r="DN17" s="624"/>
      <c r="DO17" s="624"/>
      <c r="DP17" s="625"/>
      <c r="DQ17" s="632">
        <v>1002490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7780</v>
      </c>
      <c r="S18" s="624"/>
      <c r="T18" s="624"/>
      <c r="U18" s="624"/>
      <c r="V18" s="624"/>
      <c r="W18" s="624"/>
      <c r="X18" s="624"/>
      <c r="Y18" s="625"/>
      <c r="Z18" s="626">
        <v>0.1</v>
      </c>
      <c r="AA18" s="626"/>
      <c r="AB18" s="626"/>
      <c r="AC18" s="626"/>
      <c r="AD18" s="627">
        <v>7780</v>
      </c>
      <c r="AE18" s="627"/>
      <c r="AF18" s="627"/>
      <c r="AG18" s="627"/>
      <c r="AH18" s="627"/>
      <c r="AI18" s="627"/>
      <c r="AJ18" s="627"/>
      <c r="AK18" s="627"/>
      <c r="AL18" s="628">
        <v>0.1</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233</v>
      </c>
      <c r="BP18" s="626"/>
      <c r="BQ18" s="626"/>
      <c r="BR18" s="626"/>
      <c r="BS18" s="627" t="s">
        <v>233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6788</v>
      </c>
      <c r="S19" s="624"/>
      <c r="T19" s="624"/>
      <c r="U19" s="624"/>
      <c r="V19" s="624"/>
      <c r="W19" s="624"/>
      <c r="X19" s="624"/>
      <c r="Y19" s="625"/>
      <c r="Z19" s="626">
        <v>0.1</v>
      </c>
      <c r="AA19" s="626"/>
      <c r="AB19" s="626"/>
      <c r="AC19" s="626"/>
      <c r="AD19" s="627">
        <v>6788</v>
      </c>
      <c r="AE19" s="627"/>
      <c r="AF19" s="627"/>
      <c r="AG19" s="627"/>
      <c r="AH19" s="627"/>
      <c r="AI19" s="627"/>
      <c r="AJ19" s="627"/>
      <c r="AK19" s="627"/>
      <c r="AL19" s="628">
        <v>0.1</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20556</v>
      </c>
      <c r="BH19" s="624"/>
      <c r="BI19" s="624"/>
      <c r="BJ19" s="624"/>
      <c r="BK19" s="624"/>
      <c r="BL19" s="624"/>
      <c r="BM19" s="624"/>
      <c r="BN19" s="625"/>
      <c r="BO19" s="626">
        <v>1.2</v>
      </c>
      <c r="BP19" s="626"/>
      <c r="BQ19" s="626"/>
      <c r="BR19" s="626"/>
      <c r="BS19" s="627" t="s">
        <v>132</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142</v>
      </c>
      <c r="DA19" s="626"/>
      <c r="DB19" s="626"/>
      <c r="DC19" s="626"/>
      <c r="DD19" s="632" t="s">
        <v>132</v>
      </c>
      <c r="DE19" s="624"/>
      <c r="DF19" s="624"/>
      <c r="DG19" s="624"/>
      <c r="DH19" s="624"/>
      <c r="DI19" s="624"/>
      <c r="DJ19" s="624"/>
      <c r="DK19" s="624"/>
      <c r="DL19" s="624"/>
      <c r="DM19" s="624"/>
      <c r="DN19" s="624"/>
      <c r="DO19" s="624"/>
      <c r="DP19" s="625"/>
      <c r="DQ19" s="632" t="s">
        <v>233</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992</v>
      </c>
      <c r="S20" s="624"/>
      <c r="T20" s="624"/>
      <c r="U20" s="624"/>
      <c r="V20" s="624"/>
      <c r="W20" s="624"/>
      <c r="X20" s="624"/>
      <c r="Y20" s="625"/>
      <c r="Z20" s="626">
        <v>0</v>
      </c>
      <c r="AA20" s="626"/>
      <c r="AB20" s="626"/>
      <c r="AC20" s="626"/>
      <c r="AD20" s="627">
        <v>992</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20556</v>
      </c>
      <c r="BH20" s="624"/>
      <c r="BI20" s="624"/>
      <c r="BJ20" s="624"/>
      <c r="BK20" s="624"/>
      <c r="BL20" s="624"/>
      <c r="BM20" s="624"/>
      <c r="BN20" s="625"/>
      <c r="BO20" s="626">
        <v>1.2</v>
      </c>
      <c r="BP20" s="626"/>
      <c r="BQ20" s="626"/>
      <c r="BR20" s="626"/>
      <c r="BS20" s="627" t="s">
        <v>132</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8892605</v>
      </c>
      <c r="CS20" s="624"/>
      <c r="CT20" s="624"/>
      <c r="CU20" s="624"/>
      <c r="CV20" s="624"/>
      <c r="CW20" s="624"/>
      <c r="CX20" s="624"/>
      <c r="CY20" s="625"/>
      <c r="CZ20" s="626">
        <v>100</v>
      </c>
      <c r="DA20" s="626"/>
      <c r="DB20" s="626"/>
      <c r="DC20" s="626"/>
      <c r="DD20" s="632">
        <v>1356797</v>
      </c>
      <c r="DE20" s="624"/>
      <c r="DF20" s="624"/>
      <c r="DG20" s="624"/>
      <c r="DH20" s="624"/>
      <c r="DI20" s="624"/>
      <c r="DJ20" s="624"/>
      <c r="DK20" s="624"/>
      <c r="DL20" s="624"/>
      <c r="DM20" s="624"/>
      <c r="DN20" s="624"/>
      <c r="DO20" s="624"/>
      <c r="DP20" s="625"/>
      <c r="DQ20" s="632">
        <v>5905349</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3654205</v>
      </c>
      <c r="S21" s="624"/>
      <c r="T21" s="624"/>
      <c r="U21" s="624"/>
      <c r="V21" s="624"/>
      <c r="W21" s="624"/>
      <c r="X21" s="624"/>
      <c r="Y21" s="625"/>
      <c r="Z21" s="626">
        <v>36.700000000000003</v>
      </c>
      <c r="AA21" s="626"/>
      <c r="AB21" s="626"/>
      <c r="AC21" s="626"/>
      <c r="AD21" s="627">
        <v>3153087</v>
      </c>
      <c r="AE21" s="627"/>
      <c r="AF21" s="627"/>
      <c r="AG21" s="627"/>
      <c r="AH21" s="627"/>
      <c r="AI21" s="627"/>
      <c r="AJ21" s="627"/>
      <c r="AK21" s="627"/>
      <c r="AL21" s="628">
        <v>59.9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20556</v>
      </c>
      <c r="BH21" s="624"/>
      <c r="BI21" s="624"/>
      <c r="BJ21" s="624"/>
      <c r="BK21" s="624"/>
      <c r="BL21" s="624"/>
      <c r="BM21" s="624"/>
      <c r="BN21" s="625"/>
      <c r="BO21" s="626">
        <v>1.2</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3153087</v>
      </c>
      <c r="S22" s="624"/>
      <c r="T22" s="624"/>
      <c r="U22" s="624"/>
      <c r="V22" s="624"/>
      <c r="W22" s="624"/>
      <c r="X22" s="624"/>
      <c r="Y22" s="625"/>
      <c r="Z22" s="626">
        <v>31.7</v>
      </c>
      <c r="AA22" s="626"/>
      <c r="AB22" s="626"/>
      <c r="AC22" s="626"/>
      <c r="AD22" s="627">
        <v>3153087</v>
      </c>
      <c r="AE22" s="627"/>
      <c r="AF22" s="627"/>
      <c r="AG22" s="627"/>
      <c r="AH22" s="627"/>
      <c r="AI22" s="627"/>
      <c r="AJ22" s="627"/>
      <c r="AK22" s="627"/>
      <c r="AL22" s="628">
        <v>59.9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501118</v>
      </c>
      <c r="S23" s="624"/>
      <c r="T23" s="624"/>
      <c r="U23" s="624"/>
      <c r="V23" s="624"/>
      <c r="W23" s="624"/>
      <c r="X23" s="624"/>
      <c r="Y23" s="625"/>
      <c r="Z23" s="626">
        <v>5</v>
      </c>
      <c r="AA23" s="626"/>
      <c r="AB23" s="626"/>
      <c r="AC23" s="626"/>
      <c r="AD23" s="627" t="s">
        <v>142</v>
      </c>
      <c r="AE23" s="627"/>
      <c r="AF23" s="627"/>
      <c r="AG23" s="627"/>
      <c r="AH23" s="627"/>
      <c r="AI23" s="627"/>
      <c r="AJ23" s="627"/>
      <c r="AK23" s="627"/>
      <c r="AL23" s="628" t="s">
        <v>132</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233</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132</v>
      </c>
      <c r="AE24" s="627"/>
      <c r="AF24" s="627"/>
      <c r="AG24" s="627"/>
      <c r="AH24" s="627"/>
      <c r="AI24" s="627"/>
      <c r="AJ24" s="627"/>
      <c r="AK24" s="627"/>
      <c r="AL24" s="628" t="s">
        <v>132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233</v>
      </c>
      <c r="BP24" s="626"/>
      <c r="BQ24" s="626"/>
      <c r="BR24" s="626"/>
      <c r="BS24" s="627" t="s">
        <v>132</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3151129</v>
      </c>
      <c r="CS24" s="613"/>
      <c r="CT24" s="613"/>
      <c r="CU24" s="613"/>
      <c r="CV24" s="613"/>
      <c r="CW24" s="613"/>
      <c r="CX24" s="613"/>
      <c r="CY24" s="614"/>
      <c r="CZ24" s="617">
        <v>35.4</v>
      </c>
      <c r="DA24" s="618"/>
      <c r="DB24" s="618"/>
      <c r="DC24" s="634"/>
      <c r="DD24" s="655">
        <v>2358476</v>
      </c>
      <c r="DE24" s="613"/>
      <c r="DF24" s="613"/>
      <c r="DG24" s="613"/>
      <c r="DH24" s="613"/>
      <c r="DI24" s="613"/>
      <c r="DJ24" s="613"/>
      <c r="DK24" s="614"/>
      <c r="DL24" s="655">
        <v>2340887</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5746906</v>
      </c>
      <c r="S25" s="624"/>
      <c r="T25" s="624"/>
      <c r="U25" s="624"/>
      <c r="V25" s="624"/>
      <c r="W25" s="624"/>
      <c r="X25" s="624"/>
      <c r="Y25" s="625"/>
      <c r="Z25" s="626">
        <v>57.7</v>
      </c>
      <c r="AA25" s="626"/>
      <c r="AB25" s="626"/>
      <c r="AC25" s="626"/>
      <c r="AD25" s="627">
        <v>5245788</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1220793</v>
      </c>
      <c r="CS25" s="656"/>
      <c r="CT25" s="656"/>
      <c r="CU25" s="656"/>
      <c r="CV25" s="656"/>
      <c r="CW25" s="656"/>
      <c r="CX25" s="656"/>
      <c r="CY25" s="657"/>
      <c r="CZ25" s="628">
        <v>13.7</v>
      </c>
      <c r="DA25" s="653"/>
      <c r="DB25" s="653"/>
      <c r="DC25" s="658"/>
      <c r="DD25" s="632">
        <v>1119379</v>
      </c>
      <c r="DE25" s="656"/>
      <c r="DF25" s="656"/>
      <c r="DG25" s="656"/>
      <c r="DH25" s="656"/>
      <c r="DI25" s="656"/>
      <c r="DJ25" s="656"/>
      <c r="DK25" s="657"/>
      <c r="DL25" s="632">
        <v>1101790</v>
      </c>
      <c r="DM25" s="656"/>
      <c r="DN25" s="656"/>
      <c r="DO25" s="656"/>
      <c r="DP25" s="656"/>
      <c r="DQ25" s="656"/>
      <c r="DR25" s="656"/>
      <c r="DS25" s="656"/>
      <c r="DT25" s="656"/>
      <c r="DU25" s="656"/>
      <c r="DV25" s="657"/>
      <c r="DW25" s="628">
        <v>20.7</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1005</v>
      </c>
      <c r="S26" s="624"/>
      <c r="T26" s="624"/>
      <c r="U26" s="624"/>
      <c r="V26" s="624"/>
      <c r="W26" s="624"/>
      <c r="X26" s="624"/>
      <c r="Y26" s="625"/>
      <c r="Z26" s="626">
        <v>0</v>
      </c>
      <c r="AA26" s="626"/>
      <c r="AB26" s="626"/>
      <c r="AC26" s="626"/>
      <c r="AD26" s="627">
        <v>1005</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233</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664980</v>
      </c>
      <c r="CS26" s="624"/>
      <c r="CT26" s="624"/>
      <c r="CU26" s="624"/>
      <c r="CV26" s="624"/>
      <c r="CW26" s="624"/>
      <c r="CX26" s="624"/>
      <c r="CY26" s="625"/>
      <c r="CZ26" s="628">
        <v>7.5</v>
      </c>
      <c r="DA26" s="653"/>
      <c r="DB26" s="653"/>
      <c r="DC26" s="658"/>
      <c r="DD26" s="632">
        <v>597104</v>
      </c>
      <c r="DE26" s="624"/>
      <c r="DF26" s="624"/>
      <c r="DG26" s="624"/>
      <c r="DH26" s="624"/>
      <c r="DI26" s="624"/>
      <c r="DJ26" s="624"/>
      <c r="DK26" s="625"/>
      <c r="DL26" s="632" t="s">
        <v>233</v>
      </c>
      <c r="DM26" s="624"/>
      <c r="DN26" s="624"/>
      <c r="DO26" s="624"/>
      <c r="DP26" s="624"/>
      <c r="DQ26" s="624"/>
      <c r="DR26" s="624"/>
      <c r="DS26" s="624"/>
      <c r="DT26" s="624"/>
      <c r="DU26" s="624"/>
      <c r="DV26" s="625"/>
      <c r="DW26" s="628" t="s">
        <v>233</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9697</v>
      </c>
      <c r="S27" s="624"/>
      <c r="T27" s="624"/>
      <c r="U27" s="624"/>
      <c r="V27" s="624"/>
      <c r="W27" s="624"/>
      <c r="X27" s="624"/>
      <c r="Y27" s="625"/>
      <c r="Z27" s="626">
        <v>0.1</v>
      </c>
      <c r="AA27" s="626"/>
      <c r="AB27" s="626"/>
      <c r="AC27" s="626"/>
      <c r="AD27" s="627" t="s">
        <v>132</v>
      </c>
      <c r="AE27" s="627"/>
      <c r="AF27" s="627"/>
      <c r="AG27" s="627"/>
      <c r="AH27" s="627"/>
      <c r="AI27" s="627"/>
      <c r="AJ27" s="627"/>
      <c r="AK27" s="627"/>
      <c r="AL27" s="628" t="s">
        <v>233</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1660295</v>
      </c>
      <c r="BH27" s="624"/>
      <c r="BI27" s="624"/>
      <c r="BJ27" s="624"/>
      <c r="BK27" s="624"/>
      <c r="BL27" s="624"/>
      <c r="BM27" s="624"/>
      <c r="BN27" s="625"/>
      <c r="BO27" s="626">
        <v>100</v>
      </c>
      <c r="BP27" s="626"/>
      <c r="BQ27" s="626"/>
      <c r="BR27" s="626"/>
      <c r="BS27" s="627" t="s">
        <v>132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925331</v>
      </c>
      <c r="CS27" s="656"/>
      <c r="CT27" s="656"/>
      <c r="CU27" s="656"/>
      <c r="CV27" s="656"/>
      <c r="CW27" s="656"/>
      <c r="CX27" s="656"/>
      <c r="CY27" s="657"/>
      <c r="CZ27" s="628">
        <v>10.4</v>
      </c>
      <c r="DA27" s="653"/>
      <c r="DB27" s="653"/>
      <c r="DC27" s="658"/>
      <c r="DD27" s="632">
        <v>236607</v>
      </c>
      <c r="DE27" s="656"/>
      <c r="DF27" s="656"/>
      <c r="DG27" s="656"/>
      <c r="DH27" s="656"/>
      <c r="DI27" s="656"/>
      <c r="DJ27" s="656"/>
      <c r="DK27" s="657"/>
      <c r="DL27" s="632">
        <v>236607</v>
      </c>
      <c r="DM27" s="656"/>
      <c r="DN27" s="656"/>
      <c r="DO27" s="656"/>
      <c r="DP27" s="656"/>
      <c r="DQ27" s="656"/>
      <c r="DR27" s="656"/>
      <c r="DS27" s="656"/>
      <c r="DT27" s="656"/>
      <c r="DU27" s="656"/>
      <c r="DV27" s="657"/>
      <c r="DW27" s="628">
        <v>4.5</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69358</v>
      </c>
      <c r="S28" s="624"/>
      <c r="T28" s="624"/>
      <c r="U28" s="624"/>
      <c r="V28" s="624"/>
      <c r="W28" s="624"/>
      <c r="X28" s="624"/>
      <c r="Y28" s="625"/>
      <c r="Z28" s="626">
        <v>0.7</v>
      </c>
      <c r="AA28" s="626"/>
      <c r="AB28" s="626"/>
      <c r="AC28" s="626"/>
      <c r="AD28" s="627">
        <v>11159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1005005</v>
      </c>
      <c r="CS28" s="624"/>
      <c r="CT28" s="624"/>
      <c r="CU28" s="624"/>
      <c r="CV28" s="624"/>
      <c r="CW28" s="624"/>
      <c r="CX28" s="624"/>
      <c r="CY28" s="625"/>
      <c r="CZ28" s="628">
        <v>11.3</v>
      </c>
      <c r="DA28" s="653"/>
      <c r="DB28" s="653"/>
      <c r="DC28" s="658"/>
      <c r="DD28" s="632">
        <v>1002490</v>
      </c>
      <c r="DE28" s="624"/>
      <c r="DF28" s="624"/>
      <c r="DG28" s="624"/>
      <c r="DH28" s="624"/>
      <c r="DI28" s="624"/>
      <c r="DJ28" s="624"/>
      <c r="DK28" s="625"/>
      <c r="DL28" s="632">
        <v>1002490</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32149</v>
      </c>
      <c r="S29" s="624"/>
      <c r="T29" s="624"/>
      <c r="U29" s="624"/>
      <c r="V29" s="624"/>
      <c r="W29" s="624"/>
      <c r="X29" s="624"/>
      <c r="Y29" s="625"/>
      <c r="Z29" s="626">
        <v>0.3</v>
      </c>
      <c r="AA29" s="626"/>
      <c r="AB29" s="626"/>
      <c r="AC29" s="626"/>
      <c r="AD29" s="627" t="s">
        <v>132</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72</v>
      </c>
      <c r="CG29" s="621"/>
      <c r="CH29" s="621"/>
      <c r="CI29" s="621"/>
      <c r="CJ29" s="621"/>
      <c r="CK29" s="621"/>
      <c r="CL29" s="621"/>
      <c r="CM29" s="621"/>
      <c r="CN29" s="621"/>
      <c r="CO29" s="621"/>
      <c r="CP29" s="621"/>
      <c r="CQ29" s="622"/>
      <c r="CR29" s="623">
        <v>1005005</v>
      </c>
      <c r="CS29" s="656"/>
      <c r="CT29" s="656"/>
      <c r="CU29" s="656"/>
      <c r="CV29" s="656"/>
      <c r="CW29" s="656"/>
      <c r="CX29" s="656"/>
      <c r="CY29" s="657"/>
      <c r="CZ29" s="628">
        <v>11.3</v>
      </c>
      <c r="DA29" s="653"/>
      <c r="DB29" s="653"/>
      <c r="DC29" s="658"/>
      <c r="DD29" s="632">
        <v>1002490</v>
      </c>
      <c r="DE29" s="656"/>
      <c r="DF29" s="656"/>
      <c r="DG29" s="656"/>
      <c r="DH29" s="656"/>
      <c r="DI29" s="656"/>
      <c r="DJ29" s="656"/>
      <c r="DK29" s="657"/>
      <c r="DL29" s="632">
        <v>1002490</v>
      </c>
      <c r="DM29" s="656"/>
      <c r="DN29" s="656"/>
      <c r="DO29" s="656"/>
      <c r="DP29" s="656"/>
      <c r="DQ29" s="656"/>
      <c r="DR29" s="656"/>
      <c r="DS29" s="656"/>
      <c r="DT29" s="656"/>
      <c r="DU29" s="656"/>
      <c r="DV29" s="657"/>
      <c r="DW29" s="628">
        <v>18.899999999999999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1251832</v>
      </c>
      <c r="S30" s="624"/>
      <c r="T30" s="624"/>
      <c r="U30" s="624"/>
      <c r="V30" s="624"/>
      <c r="W30" s="624"/>
      <c r="X30" s="624"/>
      <c r="Y30" s="625"/>
      <c r="Z30" s="626">
        <v>12.6</v>
      </c>
      <c r="AA30" s="626"/>
      <c r="AB30" s="626"/>
      <c r="AC30" s="626"/>
      <c r="AD30" s="627" t="s">
        <v>132</v>
      </c>
      <c r="AE30" s="627"/>
      <c r="AF30" s="627"/>
      <c r="AG30" s="627"/>
      <c r="AH30" s="627"/>
      <c r="AI30" s="627"/>
      <c r="AJ30" s="627"/>
      <c r="AK30" s="627"/>
      <c r="AL30" s="628" t="s">
        <v>132</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962367</v>
      </c>
      <c r="CS30" s="624"/>
      <c r="CT30" s="624"/>
      <c r="CU30" s="624"/>
      <c r="CV30" s="624"/>
      <c r="CW30" s="624"/>
      <c r="CX30" s="624"/>
      <c r="CY30" s="625"/>
      <c r="CZ30" s="628">
        <v>10.8</v>
      </c>
      <c r="DA30" s="653"/>
      <c r="DB30" s="653"/>
      <c r="DC30" s="658"/>
      <c r="DD30" s="632">
        <v>960340</v>
      </c>
      <c r="DE30" s="624"/>
      <c r="DF30" s="624"/>
      <c r="DG30" s="624"/>
      <c r="DH30" s="624"/>
      <c r="DI30" s="624"/>
      <c r="DJ30" s="624"/>
      <c r="DK30" s="625"/>
      <c r="DL30" s="632">
        <v>960340</v>
      </c>
      <c r="DM30" s="624"/>
      <c r="DN30" s="624"/>
      <c r="DO30" s="624"/>
      <c r="DP30" s="624"/>
      <c r="DQ30" s="624"/>
      <c r="DR30" s="624"/>
      <c r="DS30" s="624"/>
      <c r="DT30" s="624"/>
      <c r="DU30" s="624"/>
      <c r="DV30" s="625"/>
      <c r="DW30" s="628">
        <v>18.100000000000001</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315</v>
      </c>
      <c r="AQ31" s="672"/>
      <c r="AR31" s="672"/>
      <c r="AS31" s="672"/>
      <c r="AT31" s="677" t="s">
        <v>316</v>
      </c>
      <c r="AU31" s="218"/>
      <c r="AV31" s="218"/>
      <c r="AW31" s="218"/>
      <c r="AX31" s="609" t="s">
        <v>193</v>
      </c>
      <c r="AY31" s="610"/>
      <c r="AZ31" s="610"/>
      <c r="BA31" s="610"/>
      <c r="BB31" s="610"/>
      <c r="BC31" s="610"/>
      <c r="BD31" s="610"/>
      <c r="BE31" s="610"/>
      <c r="BF31" s="611"/>
      <c r="BG31" s="670">
        <v>99.3</v>
      </c>
      <c r="BH31" s="667"/>
      <c r="BI31" s="667"/>
      <c r="BJ31" s="667"/>
      <c r="BK31" s="667"/>
      <c r="BL31" s="667"/>
      <c r="BM31" s="618">
        <v>98.7</v>
      </c>
      <c r="BN31" s="667"/>
      <c r="BO31" s="667"/>
      <c r="BP31" s="667"/>
      <c r="BQ31" s="668"/>
      <c r="BR31" s="670">
        <v>99.6</v>
      </c>
      <c r="BS31" s="667"/>
      <c r="BT31" s="667"/>
      <c r="BU31" s="667"/>
      <c r="BV31" s="667"/>
      <c r="BW31" s="667"/>
      <c r="BX31" s="618">
        <v>98.9</v>
      </c>
      <c r="BY31" s="667"/>
      <c r="BZ31" s="667"/>
      <c r="CA31" s="667"/>
      <c r="CB31" s="668"/>
      <c r="CD31" s="663"/>
      <c r="CE31" s="664"/>
      <c r="CF31" s="620" t="s">
        <v>317</v>
      </c>
      <c r="CG31" s="621"/>
      <c r="CH31" s="621"/>
      <c r="CI31" s="621"/>
      <c r="CJ31" s="621"/>
      <c r="CK31" s="621"/>
      <c r="CL31" s="621"/>
      <c r="CM31" s="621"/>
      <c r="CN31" s="621"/>
      <c r="CO31" s="621"/>
      <c r="CP31" s="621"/>
      <c r="CQ31" s="622"/>
      <c r="CR31" s="623">
        <v>42638</v>
      </c>
      <c r="CS31" s="656"/>
      <c r="CT31" s="656"/>
      <c r="CU31" s="656"/>
      <c r="CV31" s="656"/>
      <c r="CW31" s="656"/>
      <c r="CX31" s="656"/>
      <c r="CY31" s="657"/>
      <c r="CZ31" s="628">
        <v>0.5</v>
      </c>
      <c r="DA31" s="653"/>
      <c r="DB31" s="653"/>
      <c r="DC31" s="658"/>
      <c r="DD31" s="632">
        <v>42150</v>
      </c>
      <c r="DE31" s="656"/>
      <c r="DF31" s="656"/>
      <c r="DG31" s="656"/>
      <c r="DH31" s="656"/>
      <c r="DI31" s="656"/>
      <c r="DJ31" s="656"/>
      <c r="DK31" s="657"/>
      <c r="DL31" s="632">
        <v>42150</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593723</v>
      </c>
      <c r="S32" s="624"/>
      <c r="T32" s="624"/>
      <c r="U32" s="624"/>
      <c r="V32" s="624"/>
      <c r="W32" s="624"/>
      <c r="X32" s="624"/>
      <c r="Y32" s="625"/>
      <c r="Z32" s="626">
        <v>6</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4" t="s">
        <v>319</v>
      </c>
      <c r="AX32" s="620" t="s">
        <v>320</v>
      </c>
      <c r="AY32" s="621"/>
      <c r="AZ32" s="621"/>
      <c r="BA32" s="621"/>
      <c r="BB32" s="621"/>
      <c r="BC32" s="621"/>
      <c r="BD32" s="621"/>
      <c r="BE32" s="621"/>
      <c r="BF32" s="622"/>
      <c r="BG32" s="680">
        <v>99.1</v>
      </c>
      <c r="BH32" s="656"/>
      <c r="BI32" s="656"/>
      <c r="BJ32" s="656"/>
      <c r="BK32" s="656"/>
      <c r="BL32" s="656"/>
      <c r="BM32" s="629">
        <v>98.6</v>
      </c>
      <c r="BN32" s="656"/>
      <c r="BO32" s="656"/>
      <c r="BP32" s="656"/>
      <c r="BQ32" s="669"/>
      <c r="BR32" s="680">
        <v>99.5</v>
      </c>
      <c r="BS32" s="656"/>
      <c r="BT32" s="656"/>
      <c r="BU32" s="656"/>
      <c r="BV32" s="656"/>
      <c r="BW32" s="656"/>
      <c r="BX32" s="629">
        <v>99.1</v>
      </c>
      <c r="BY32" s="656"/>
      <c r="BZ32" s="656"/>
      <c r="CA32" s="656"/>
      <c r="CB32" s="669"/>
      <c r="CD32" s="665"/>
      <c r="CE32" s="666"/>
      <c r="CF32" s="620" t="s">
        <v>321</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3"/>
      <c r="DB32" s="653"/>
      <c r="DC32" s="658"/>
      <c r="DD32" s="632" t="s">
        <v>233</v>
      </c>
      <c r="DE32" s="624"/>
      <c r="DF32" s="624"/>
      <c r="DG32" s="624"/>
      <c r="DH32" s="624"/>
      <c r="DI32" s="624"/>
      <c r="DJ32" s="624"/>
      <c r="DK32" s="625"/>
      <c r="DL32" s="632" t="s">
        <v>233</v>
      </c>
      <c r="DM32" s="624"/>
      <c r="DN32" s="624"/>
      <c r="DO32" s="624"/>
      <c r="DP32" s="624"/>
      <c r="DQ32" s="624"/>
      <c r="DR32" s="624"/>
      <c r="DS32" s="624"/>
      <c r="DT32" s="624"/>
      <c r="DU32" s="624"/>
      <c r="DV32" s="625"/>
      <c r="DW32" s="628" t="s">
        <v>132</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11783</v>
      </c>
      <c r="S33" s="624"/>
      <c r="T33" s="624"/>
      <c r="U33" s="624"/>
      <c r="V33" s="624"/>
      <c r="W33" s="624"/>
      <c r="X33" s="624"/>
      <c r="Y33" s="625"/>
      <c r="Z33" s="626">
        <v>0.1</v>
      </c>
      <c r="AA33" s="626"/>
      <c r="AB33" s="626"/>
      <c r="AC33" s="626"/>
      <c r="AD33" s="627">
        <v>3222</v>
      </c>
      <c r="AE33" s="627"/>
      <c r="AF33" s="627"/>
      <c r="AG33" s="627"/>
      <c r="AH33" s="627"/>
      <c r="AI33" s="627"/>
      <c r="AJ33" s="627"/>
      <c r="AK33" s="627"/>
      <c r="AL33" s="628">
        <v>0.1</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99.5</v>
      </c>
      <c r="BH33" s="682"/>
      <c r="BI33" s="682"/>
      <c r="BJ33" s="682"/>
      <c r="BK33" s="682"/>
      <c r="BL33" s="682"/>
      <c r="BM33" s="683">
        <v>98.7</v>
      </c>
      <c r="BN33" s="682"/>
      <c r="BO33" s="682"/>
      <c r="BP33" s="682"/>
      <c r="BQ33" s="684"/>
      <c r="BR33" s="681">
        <v>99.6</v>
      </c>
      <c r="BS33" s="682"/>
      <c r="BT33" s="682"/>
      <c r="BU33" s="682"/>
      <c r="BV33" s="682"/>
      <c r="BW33" s="682"/>
      <c r="BX33" s="683">
        <v>98.6</v>
      </c>
      <c r="BY33" s="682"/>
      <c r="BZ33" s="682"/>
      <c r="CA33" s="682"/>
      <c r="CB33" s="684"/>
      <c r="CD33" s="620" t="s">
        <v>324</v>
      </c>
      <c r="CE33" s="621"/>
      <c r="CF33" s="621"/>
      <c r="CG33" s="621"/>
      <c r="CH33" s="621"/>
      <c r="CI33" s="621"/>
      <c r="CJ33" s="621"/>
      <c r="CK33" s="621"/>
      <c r="CL33" s="621"/>
      <c r="CM33" s="621"/>
      <c r="CN33" s="621"/>
      <c r="CO33" s="621"/>
      <c r="CP33" s="621"/>
      <c r="CQ33" s="622"/>
      <c r="CR33" s="623">
        <v>4361901</v>
      </c>
      <c r="CS33" s="656"/>
      <c r="CT33" s="656"/>
      <c r="CU33" s="656"/>
      <c r="CV33" s="656"/>
      <c r="CW33" s="656"/>
      <c r="CX33" s="656"/>
      <c r="CY33" s="657"/>
      <c r="CZ33" s="628">
        <v>49.1</v>
      </c>
      <c r="DA33" s="653"/>
      <c r="DB33" s="653"/>
      <c r="DC33" s="658"/>
      <c r="DD33" s="632">
        <v>3212490</v>
      </c>
      <c r="DE33" s="656"/>
      <c r="DF33" s="656"/>
      <c r="DG33" s="656"/>
      <c r="DH33" s="656"/>
      <c r="DI33" s="656"/>
      <c r="DJ33" s="656"/>
      <c r="DK33" s="657"/>
      <c r="DL33" s="632">
        <v>2266356</v>
      </c>
      <c r="DM33" s="656"/>
      <c r="DN33" s="656"/>
      <c r="DO33" s="656"/>
      <c r="DP33" s="656"/>
      <c r="DQ33" s="656"/>
      <c r="DR33" s="656"/>
      <c r="DS33" s="656"/>
      <c r="DT33" s="656"/>
      <c r="DU33" s="656"/>
      <c r="DV33" s="657"/>
      <c r="DW33" s="628">
        <v>42.6</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163920</v>
      </c>
      <c r="S34" s="624"/>
      <c r="T34" s="624"/>
      <c r="U34" s="624"/>
      <c r="V34" s="624"/>
      <c r="W34" s="624"/>
      <c r="X34" s="624"/>
      <c r="Y34" s="625"/>
      <c r="Z34" s="626">
        <v>1.6</v>
      </c>
      <c r="AA34" s="626"/>
      <c r="AB34" s="626"/>
      <c r="AC34" s="626"/>
      <c r="AD34" s="627" t="s">
        <v>233</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1396224</v>
      </c>
      <c r="CS34" s="624"/>
      <c r="CT34" s="624"/>
      <c r="CU34" s="624"/>
      <c r="CV34" s="624"/>
      <c r="CW34" s="624"/>
      <c r="CX34" s="624"/>
      <c r="CY34" s="625"/>
      <c r="CZ34" s="628">
        <v>15.7</v>
      </c>
      <c r="DA34" s="653"/>
      <c r="DB34" s="653"/>
      <c r="DC34" s="658"/>
      <c r="DD34" s="632">
        <v>998112</v>
      </c>
      <c r="DE34" s="624"/>
      <c r="DF34" s="624"/>
      <c r="DG34" s="624"/>
      <c r="DH34" s="624"/>
      <c r="DI34" s="624"/>
      <c r="DJ34" s="624"/>
      <c r="DK34" s="625"/>
      <c r="DL34" s="632">
        <v>848349</v>
      </c>
      <c r="DM34" s="624"/>
      <c r="DN34" s="624"/>
      <c r="DO34" s="624"/>
      <c r="DP34" s="624"/>
      <c r="DQ34" s="624"/>
      <c r="DR34" s="624"/>
      <c r="DS34" s="624"/>
      <c r="DT34" s="624"/>
      <c r="DU34" s="624"/>
      <c r="DV34" s="625"/>
      <c r="DW34" s="628">
        <v>16</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106683</v>
      </c>
      <c r="S35" s="624"/>
      <c r="T35" s="624"/>
      <c r="U35" s="624"/>
      <c r="V35" s="624"/>
      <c r="W35" s="624"/>
      <c r="X35" s="624"/>
      <c r="Y35" s="625"/>
      <c r="Z35" s="626">
        <v>1.1000000000000001</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43881</v>
      </c>
      <c r="CS35" s="656"/>
      <c r="CT35" s="656"/>
      <c r="CU35" s="656"/>
      <c r="CV35" s="656"/>
      <c r="CW35" s="656"/>
      <c r="CX35" s="656"/>
      <c r="CY35" s="657"/>
      <c r="CZ35" s="628">
        <v>0.5</v>
      </c>
      <c r="DA35" s="653"/>
      <c r="DB35" s="653"/>
      <c r="DC35" s="658"/>
      <c r="DD35" s="632">
        <v>38720</v>
      </c>
      <c r="DE35" s="656"/>
      <c r="DF35" s="656"/>
      <c r="DG35" s="656"/>
      <c r="DH35" s="656"/>
      <c r="DI35" s="656"/>
      <c r="DJ35" s="656"/>
      <c r="DK35" s="657"/>
      <c r="DL35" s="632">
        <v>38720</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1206820</v>
      </c>
      <c r="S36" s="624"/>
      <c r="T36" s="624"/>
      <c r="U36" s="624"/>
      <c r="V36" s="624"/>
      <c r="W36" s="624"/>
      <c r="X36" s="624"/>
      <c r="Y36" s="625"/>
      <c r="Z36" s="626">
        <v>12.1</v>
      </c>
      <c r="AA36" s="626"/>
      <c r="AB36" s="626"/>
      <c r="AC36" s="626"/>
      <c r="AD36" s="627" t="s">
        <v>132</v>
      </c>
      <c r="AE36" s="627"/>
      <c r="AF36" s="627"/>
      <c r="AG36" s="627"/>
      <c r="AH36" s="627"/>
      <c r="AI36" s="627"/>
      <c r="AJ36" s="627"/>
      <c r="AK36" s="627"/>
      <c r="AL36" s="628" t="s">
        <v>132</v>
      </c>
      <c r="AM36" s="629"/>
      <c r="AN36" s="629"/>
      <c r="AO36" s="630"/>
      <c r="AP36" s="222"/>
      <c r="AQ36" s="689" t="s">
        <v>332</v>
      </c>
      <c r="AR36" s="690"/>
      <c r="AS36" s="690"/>
      <c r="AT36" s="690"/>
      <c r="AU36" s="690"/>
      <c r="AV36" s="690"/>
      <c r="AW36" s="690"/>
      <c r="AX36" s="690"/>
      <c r="AY36" s="691"/>
      <c r="AZ36" s="612">
        <v>1137966</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73546</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1644954</v>
      </c>
      <c r="CS36" s="624"/>
      <c r="CT36" s="624"/>
      <c r="CU36" s="624"/>
      <c r="CV36" s="624"/>
      <c r="CW36" s="624"/>
      <c r="CX36" s="624"/>
      <c r="CY36" s="625"/>
      <c r="CZ36" s="628">
        <v>18.5</v>
      </c>
      <c r="DA36" s="653"/>
      <c r="DB36" s="653"/>
      <c r="DC36" s="658"/>
      <c r="DD36" s="632">
        <v>1084712</v>
      </c>
      <c r="DE36" s="624"/>
      <c r="DF36" s="624"/>
      <c r="DG36" s="624"/>
      <c r="DH36" s="624"/>
      <c r="DI36" s="624"/>
      <c r="DJ36" s="624"/>
      <c r="DK36" s="625"/>
      <c r="DL36" s="632">
        <v>892160</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164928</v>
      </c>
      <c r="S37" s="624"/>
      <c r="T37" s="624"/>
      <c r="U37" s="624"/>
      <c r="V37" s="624"/>
      <c r="W37" s="624"/>
      <c r="X37" s="624"/>
      <c r="Y37" s="625"/>
      <c r="Z37" s="626">
        <v>1.7</v>
      </c>
      <c r="AA37" s="626"/>
      <c r="AB37" s="626"/>
      <c r="AC37" s="626"/>
      <c r="AD37" s="627">
        <v>3123</v>
      </c>
      <c r="AE37" s="627"/>
      <c r="AF37" s="627"/>
      <c r="AG37" s="627"/>
      <c r="AH37" s="627"/>
      <c r="AI37" s="627"/>
      <c r="AJ37" s="627"/>
      <c r="AK37" s="627"/>
      <c r="AL37" s="628">
        <v>0.1</v>
      </c>
      <c r="AM37" s="629"/>
      <c r="AN37" s="629"/>
      <c r="AO37" s="630"/>
      <c r="AQ37" s="686" t="s">
        <v>336</v>
      </c>
      <c r="AR37" s="687"/>
      <c r="AS37" s="687"/>
      <c r="AT37" s="687"/>
      <c r="AU37" s="687"/>
      <c r="AV37" s="687"/>
      <c r="AW37" s="687"/>
      <c r="AX37" s="687"/>
      <c r="AY37" s="688"/>
      <c r="AZ37" s="623">
        <v>506013</v>
      </c>
      <c r="BA37" s="624"/>
      <c r="BB37" s="624"/>
      <c r="BC37" s="624"/>
      <c r="BD37" s="656"/>
      <c r="BE37" s="656"/>
      <c r="BF37" s="669"/>
      <c r="BG37" s="620" t="s">
        <v>337</v>
      </c>
      <c r="BH37" s="621"/>
      <c r="BI37" s="621"/>
      <c r="BJ37" s="621"/>
      <c r="BK37" s="621"/>
      <c r="BL37" s="621"/>
      <c r="BM37" s="621"/>
      <c r="BN37" s="621"/>
      <c r="BO37" s="621"/>
      <c r="BP37" s="621"/>
      <c r="BQ37" s="621"/>
      <c r="BR37" s="621"/>
      <c r="BS37" s="621"/>
      <c r="BT37" s="621"/>
      <c r="BU37" s="622"/>
      <c r="BV37" s="623">
        <v>73546</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266115</v>
      </c>
      <c r="CS37" s="656"/>
      <c r="CT37" s="656"/>
      <c r="CU37" s="656"/>
      <c r="CV37" s="656"/>
      <c r="CW37" s="656"/>
      <c r="CX37" s="656"/>
      <c r="CY37" s="657"/>
      <c r="CZ37" s="628">
        <v>3</v>
      </c>
      <c r="DA37" s="653"/>
      <c r="DB37" s="653"/>
      <c r="DC37" s="658"/>
      <c r="DD37" s="632">
        <v>264850</v>
      </c>
      <c r="DE37" s="656"/>
      <c r="DF37" s="656"/>
      <c r="DG37" s="656"/>
      <c r="DH37" s="656"/>
      <c r="DI37" s="656"/>
      <c r="DJ37" s="656"/>
      <c r="DK37" s="657"/>
      <c r="DL37" s="632">
        <v>234840</v>
      </c>
      <c r="DM37" s="656"/>
      <c r="DN37" s="656"/>
      <c r="DO37" s="656"/>
      <c r="DP37" s="656"/>
      <c r="DQ37" s="656"/>
      <c r="DR37" s="656"/>
      <c r="DS37" s="656"/>
      <c r="DT37" s="656"/>
      <c r="DU37" s="656"/>
      <c r="DV37" s="657"/>
      <c r="DW37" s="628">
        <v>4.4000000000000004</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598167</v>
      </c>
      <c r="S38" s="624"/>
      <c r="T38" s="624"/>
      <c r="U38" s="624"/>
      <c r="V38" s="624"/>
      <c r="W38" s="624"/>
      <c r="X38" s="624"/>
      <c r="Y38" s="625"/>
      <c r="Z38" s="626">
        <v>6</v>
      </c>
      <c r="AA38" s="626"/>
      <c r="AB38" s="626"/>
      <c r="AC38" s="626"/>
      <c r="AD38" s="627" t="s">
        <v>132</v>
      </c>
      <c r="AE38" s="627"/>
      <c r="AF38" s="627"/>
      <c r="AG38" s="627"/>
      <c r="AH38" s="627"/>
      <c r="AI38" s="627"/>
      <c r="AJ38" s="627"/>
      <c r="AK38" s="627"/>
      <c r="AL38" s="628" t="s">
        <v>132</v>
      </c>
      <c r="AM38" s="629"/>
      <c r="AN38" s="629"/>
      <c r="AO38" s="630"/>
      <c r="AQ38" s="686" t="s">
        <v>340</v>
      </c>
      <c r="AR38" s="687"/>
      <c r="AS38" s="687"/>
      <c r="AT38" s="687"/>
      <c r="AU38" s="687"/>
      <c r="AV38" s="687"/>
      <c r="AW38" s="687"/>
      <c r="AX38" s="687"/>
      <c r="AY38" s="688"/>
      <c r="AZ38" s="623">
        <v>66276</v>
      </c>
      <c r="BA38" s="624"/>
      <c r="BB38" s="624"/>
      <c r="BC38" s="624"/>
      <c r="BD38" s="656"/>
      <c r="BE38" s="656"/>
      <c r="BF38" s="669"/>
      <c r="BG38" s="620" t="s">
        <v>341</v>
      </c>
      <c r="BH38" s="621"/>
      <c r="BI38" s="621"/>
      <c r="BJ38" s="621"/>
      <c r="BK38" s="621"/>
      <c r="BL38" s="621"/>
      <c r="BM38" s="621"/>
      <c r="BN38" s="621"/>
      <c r="BO38" s="621"/>
      <c r="BP38" s="621"/>
      <c r="BQ38" s="621"/>
      <c r="BR38" s="621"/>
      <c r="BS38" s="621"/>
      <c r="BT38" s="621"/>
      <c r="BU38" s="622"/>
      <c r="BV38" s="623">
        <v>2162</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542573</v>
      </c>
      <c r="CS38" s="624"/>
      <c r="CT38" s="624"/>
      <c r="CU38" s="624"/>
      <c r="CV38" s="624"/>
      <c r="CW38" s="624"/>
      <c r="CX38" s="624"/>
      <c r="CY38" s="625"/>
      <c r="CZ38" s="628">
        <v>6.1</v>
      </c>
      <c r="DA38" s="653"/>
      <c r="DB38" s="653"/>
      <c r="DC38" s="658"/>
      <c r="DD38" s="632">
        <v>441722</v>
      </c>
      <c r="DE38" s="624"/>
      <c r="DF38" s="624"/>
      <c r="DG38" s="624"/>
      <c r="DH38" s="624"/>
      <c r="DI38" s="624"/>
      <c r="DJ38" s="624"/>
      <c r="DK38" s="625"/>
      <c r="DL38" s="632">
        <v>438362</v>
      </c>
      <c r="DM38" s="624"/>
      <c r="DN38" s="624"/>
      <c r="DO38" s="624"/>
      <c r="DP38" s="624"/>
      <c r="DQ38" s="624"/>
      <c r="DR38" s="624"/>
      <c r="DS38" s="624"/>
      <c r="DT38" s="624"/>
      <c r="DU38" s="624"/>
      <c r="DV38" s="625"/>
      <c r="DW38" s="628">
        <v>8.1999999999999993</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142</v>
      </c>
      <c r="AM39" s="629"/>
      <c r="AN39" s="629"/>
      <c r="AO39" s="630"/>
      <c r="AQ39" s="686" t="s">
        <v>344</v>
      </c>
      <c r="AR39" s="687"/>
      <c r="AS39" s="687"/>
      <c r="AT39" s="687"/>
      <c r="AU39" s="687"/>
      <c r="AV39" s="687"/>
      <c r="AW39" s="687"/>
      <c r="AX39" s="687"/>
      <c r="AY39" s="688"/>
      <c r="AZ39" s="623">
        <v>23104</v>
      </c>
      <c r="BA39" s="624"/>
      <c r="BB39" s="624"/>
      <c r="BC39" s="624"/>
      <c r="BD39" s="656"/>
      <c r="BE39" s="656"/>
      <c r="BF39" s="669"/>
      <c r="BG39" s="620" t="s">
        <v>345</v>
      </c>
      <c r="BH39" s="621"/>
      <c r="BI39" s="621"/>
      <c r="BJ39" s="621"/>
      <c r="BK39" s="621"/>
      <c r="BL39" s="621"/>
      <c r="BM39" s="621"/>
      <c r="BN39" s="621"/>
      <c r="BO39" s="621"/>
      <c r="BP39" s="621"/>
      <c r="BQ39" s="621"/>
      <c r="BR39" s="621"/>
      <c r="BS39" s="621"/>
      <c r="BT39" s="621"/>
      <c r="BU39" s="622"/>
      <c r="BV39" s="623">
        <v>4230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590045</v>
      </c>
      <c r="CS39" s="656"/>
      <c r="CT39" s="656"/>
      <c r="CU39" s="656"/>
      <c r="CV39" s="656"/>
      <c r="CW39" s="656"/>
      <c r="CX39" s="656"/>
      <c r="CY39" s="657"/>
      <c r="CZ39" s="628">
        <v>6.6</v>
      </c>
      <c r="DA39" s="653"/>
      <c r="DB39" s="653"/>
      <c r="DC39" s="658"/>
      <c r="DD39" s="632">
        <v>505000</v>
      </c>
      <c r="DE39" s="656"/>
      <c r="DF39" s="656"/>
      <c r="DG39" s="656"/>
      <c r="DH39" s="656"/>
      <c r="DI39" s="656"/>
      <c r="DJ39" s="656"/>
      <c r="DK39" s="657"/>
      <c r="DL39" s="632" t="s">
        <v>132</v>
      </c>
      <c r="DM39" s="656"/>
      <c r="DN39" s="656"/>
      <c r="DO39" s="656"/>
      <c r="DP39" s="656"/>
      <c r="DQ39" s="656"/>
      <c r="DR39" s="656"/>
      <c r="DS39" s="656"/>
      <c r="DT39" s="656"/>
      <c r="DU39" s="656"/>
      <c r="DV39" s="657"/>
      <c r="DW39" s="628" t="s">
        <v>233</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52667</v>
      </c>
      <c r="S40" s="624"/>
      <c r="T40" s="624"/>
      <c r="U40" s="624"/>
      <c r="V40" s="624"/>
      <c r="W40" s="624"/>
      <c r="X40" s="624"/>
      <c r="Y40" s="625"/>
      <c r="Z40" s="626">
        <v>0.5</v>
      </c>
      <c r="AA40" s="626"/>
      <c r="AB40" s="626"/>
      <c r="AC40" s="626"/>
      <c r="AD40" s="627" t="s">
        <v>233</v>
      </c>
      <c r="AE40" s="627"/>
      <c r="AF40" s="627"/>
      <c r="AG40" s="627"/>
      <c r="AH40" s="627"/>
      <c r="AI40" s="627"/>
      <c r="AJ40" s="627"/>
      <c r="AK40" s="627"/>
      <c r="AL40" s="628" t="s">
        <v>132</v>
      </c>
      <c r="AM40" s="629"/>
      <c r="AN40" s="629"/>
      <c r="AO40" s="630"/>
      <c r="AQ40" s="686" t="s">
        <v>348</v>
      </c>
      <c r="AR40" s="687"/>
      <c r="AS40" s="687"/>
      <c r="AT40" s="687"/>
      <c r="AU40" s="687"/>
      <c r="AV40" s="687"/>
      <c r="AW40" s="687"/>
      <c r="AX40" s="687"/>
      <c r="AY40" s="688"/>
      <c r="AZ40" s="623">
        <v>77</v>
      </c>
      <c r="BA40" s="624"/>
      <c r="BB40" s="624"/>
      <c r="BC40" s="624"/>
      <c r="BD40" s="656"/>
      <c r="BE40" s="656"/>
      <c r="BF40" s="669"/>
      <c r="BG40" s="673" t="s">
        <v>349</v>
      </c>
      <c r="BH40" s="674"/>
      <c r="BI40" s="674"/>
      <c r="BJ40" s="674"/>
      <c r="BK40" s="674"/>
      <c r="BL40" s="223"/>
      <c r="BM40" s="621" t="s">
        <v>350</v>
      </c>
      <c r="BN40" s="621"/>
      <c r="BO40" s="621"/>
      <c r="BP40" s="621"/>
      <c r="BQ40" s="621"/>
      <c r="BR40" s="621"/>
      <c r="BS40" s="621"/>
      <c r="BT40" s="621"/>
      <c r="BU40" s="622"/>
      <c r="BV40" s="623">
        <v>129</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144224</v>
      </c>
      <c r="CS40" s="624"/>
      <c r="CT40" s="624"/>
      <c r="CU40" s="624"/>
      <c r="CV40" s="624"/>
      <c r="CW40" s="624"/>
      <c r="CX40" s="624"/>
      <c r="CY40" s="625"/>
      <c r="CZ40" s="628">
        <v>1.6</v>
      </c>
      <c r="DA40" s="653"/>
      <c r="DB40" s="653"/>
      <c r="DC40" s="658"/>
      <c r="DD40" s="632">
        <v>144224</v>
      </c>
      <c r="DE40" s="624"/>
      <c r="DF40" s="624"/>
      <c r="DG40" s="624"/>
      <c r="DH40" s="624"/>
      <c r="DI40" s="624"/>
      <c r="DJ40" s="624"/>
      <c r="DK40" s="625"/>
      <c r="DL40" s="632">
        <v>48765</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9956971</v>
      </c>
      <c r="S41" s="696"/>
      <c r="T41" s="696"/>
      <c r="U41" s="696"/>
      <c r="V41" s="696"/>
      <c r="W41" s="696"/>
      <c r="X41" s="696"/>
      <c r="Y41" s="700"/>
      <c r="Z41" s="701">
        <v>100</v>
      </c>
      <c r="AA41" s="701"/>
      <c r="AB41" s="701"/>
      <c r="AC41" s="701"/>
      <c r="AD41" s="702">
        <v>5264297</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110273</v>
      </c>
      <c r="BA41" s="624"/>
      <c r="BB41" s="624"/>
      <c r="BC41" s="624"/>
      <c r="BD41" s="656"/>
      <c r="BE41" s="656"/>
      <c r="BF41" s="669"/>
      <c r="BG41" s="673"/>
      <c r="BH41" s="674"/>
      <c r="BI41" s="674"/>
      <c r="BJ41" s="674"/>
      <c r="BK41" s="674"/>
      <c r="BL41" s="223"/>
      <c r="BM41" s="621" t="s">
        <v>354</v>
      </c>
      <c r="BN41" s="621"/>
      <c r="BO41" s="621"/>
      <c r="BP41" s="621"/>
      <c r="BQ41" s="621"/>
      <c r="BR41" s="621"/>
      <c r="BS41" s="621"/>
      <c r="BT41" s="621"/>
      <c r="BU41" s="622"/>
      <c r="BV41" s="623" t="s">
        <v>233</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132</v>
      </c>
      <c r="CS41" s="656"/>
      <c r="CT41" s="656"/>
      <c r="CU41" s="656"/>
      <c r="CV41" s="656"/>
      <c r="CW41" s="656"/>
      <c r="CX41" s="656"/>
      <c r="CY41" s="657"/>
      <c r="CZ41" s="628" t="s">
        <v>233</v>
      </c>
      <c r="DA41" s="653"/>
      <c r="DB41" s="653"/>
      <c r="DC41" s="658"/>
      <c r="DD41" s="632" t="s">
        <v>233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432223</v>
      </c>
      <c r="BA42" s="696"/>
      <c r="BB42" s="696"/>
      <c r="BC42" s="696"/>
      <c r="BD42" s="682"/>
      <c r="BE42" s="682"/>
      <c r="BF42" s="684"/>
      <c r="BG42" s="675"/>
      <c r="BH42" s="676"/>
      <c r="BI42" s="676"/>
      <c r="BJ42" s="676"/>
      <c r="BK42" s="676"/>
      <c r="BL42" s="224"/>
      <c r="BM42" s="645" t="s">
        <v>357</v>
      </c>
      <c r="BN42" s="645"/>
      <c r="BO42" s="645"/>
      <c r="BP42" s="645"/>
      <c r="BQ42" s="645"/>
      <c r="BR42" s="645"/>
      <c r="BS42" s="645"/>
      <c r="BT42" s="645"/>
      <c r="BU42" s="646"/>
      <c r="BV42" s="695">
        <v>266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1379575</v>
      </c>
      <c r="CS42" s="656"/>
      <c r="CT42" s="656"/>
      <c r="CU42" s="656"/>
      <c r="CV42" s="656"/>
      <c r="CW42" s="656"/>
      <c r="CX42" s="656"/>
      <c r="CY42" s="657"/>
      <c r="CZ42" s="628">
        <v>15.5</v>
      </c>
      <c r="DA42" s="653"/>
      <c r="DB42" s="653"/>
      <c r="DC42" s="658"/>
      <c r="DD42" s="632">
        <v>334383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15235</v>
      </c>
      <c r="CS43" s="656"/>
      <c r="CT43" s="656"/>
      <c r="CU43" s="656"/>
      <c r="CV43" s="656"/>
      <c r="CW43" s="656"/>
      <c r="CX43" s="656"/>
      <c r="CY43" s="657"/>
      <c r="CZ43" s="628">
        <v>0.2</v>
      </c>
      <c r="DA43" s="653"/>
      <c r="DB43" s="653"/>
      <c r="DC43" s="658"/>
      <c r="DD43" s="632">
        <v>13595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362</v>
      </c>
      <c r="CG44" s="621"/>
      <c r="CH44" s="621"/>
      <c r="CI44" s="621"/>
      <c r="CJ44" s="621"/>
      <c r="CK44" s="621"/>
      <c r="CL44" s="621"/>
      <c r="CM44" s="621"/>
      <c r="CN44" s="621"/>
      <c r="CO44" s="621"/>
      <c r="CP44" s="621"/>
      <c r="CQ44" s="622"/>
      <c r="CR44" s="623">
        <v>1356797</v>
      </c>
      <c r="CS44" s="624"/>
      <c r="CT44" s="624"/>
      <c r="CU44" s="624"/>
      <c r="CV44" s="624"/>
      <c r="CW44" s="624"/>
      <c r="CX44" s="624"/>
      <c r="CY44" s="625"/>
      <c r="CZ44" s="628">
        <v>15.3</v>
      </c>
      <c r="DA44" s="629"/>
      <c r="DB44" s="629"/>
      <c r="DC44" s="635"/>
      <c r="DD44" s="632">
        <v>333601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532384</v>
      </c>
      <c r="CS45" s="656"/>
      <c r="CT45" s="656"/>
      <c r="CU45" s="656"/>
      <c r="CV45" s="656"/>
      <c r="CW45" s="656"/>
      <c r="CX45" s="656"/>
      <c r="CY45" s="657"/>
      <c r="CZ45" s="628">
        <v>6</v>
      </c>
      <c r="DA45" s="653"/>
      <c r="DB45" s="653"/>
      <c r="DC45" s="658"/>
      <c r="DD45" s="632">
        <v>8589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803440</v>
      </c>
      <c r="CS46" s="624"/>
      <c r="CT46" s="624"/>
      <c r="CU46" s="624"/>
      <c r="CV46" s="624"/>
      <c r="CW46" s="624"/>
      <c r="CX46" s="624"/>
      <c r="CY46" s="625"/>
      <c r="CZ46" s="628">
        <v>9</v>
      </c>
      <c r="DA46" s="629"/>
      <c r="DB46" s="629"/>
      <c r="DC46" s="635"/>
      <c r="DD46" s="632">
        <v>309957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22778</v>
      </c>
      <c r="CS47" s="656"/>
      <c r="CT47" s="656"/>
      <c r="CU47" s="656"/>
      <c r="CV47" s="656"/>
      <c r="CW47" s="656"/>
      <c r="CX47" s="656"/>
      <c r="CY47" s="657"/>
      <c r="CZ47" s="628">
        <v>0.3</v>
      </c>
      <c r="DA47" s="653"/>
      <c r="DB47" s="653"/>
      <c r="DC47" s="658"/>
      <c r="DD47" s="632">
        <v>782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367</v>
      </c>
      <c r="CG48" s="621"/>
      <c r="CH48" s="621"/>
      <c r="CI48" s="621"/>
      <c r="CJ48" s="621"/>
      <c r="CK48" s="621"/>
      <c r="CL48" s="621"/>
      <c r="CM48" s="621"/>
      <c r="CN48" s="621"/>
      <c r="CO48" s="621"/>
      <c r="CP48" s="621"/>
      <c r="CQ48" s="622"/>
      <c r="CR48" s="623" t="s">
        <v>142</v>
      </c>
      <c r="CS48" s="624"/>
      <c r="CT48" s="624"/>
      <c r="CU48" s="624"/>
      <c r="CV48" s="624"/>
      <c r="CW48" s="624"/>
      <c r="CX48" s="624"/>
      <c r="CY48" s="625"/>
      <c r="CZ48" s="628" t="s">
        <v>142</v>
      </c>
      <c r="DA48" s="629"/>
      <c r="DB48" s="629"/>
      <c r="DC48" s="635"/>
      <c r="DD48" s="632" t="s">
        <v>233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8892605</v>
      </c>
      <c r="CS49" s="682"/>
      <c r="CT49" s="682"/>
      <c r="CU49" s="682"/>
      <c r="CV49" s="682"/>
      <c r="CW49" s="682"/>
      <c r="CX49" s="682"/>
      <c r="CY49" s="711"/>
      <c r="CZ49" s="703">
        <v>100</v>
      </c>
      <c r="DA49" s="712"/>
      <c r="DB49" s="712"/>
      <c r="DC49" s="713"/>
      <c r="DD49" s="714">
        <v>5905349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5lQhKCKpyVUIFY+4ZROFoGomKvenntY8Kc8ZWXevsWJfkQDEHJRs05wXyKrZgHVyd++4/QitIH46jlHOEoydQ==" saltValue="DQXxzZDXHNzdeMAci/p6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9957</v>
      </c>
      <c r="R7" s="753"/>
      <c r="S7" s="753"/>
      <c r="T7" s="753"/>
      <c r="U7" s="753"/>
      <c r="V7" s="753">
        <v>8893</v>
      </c>
      <c r="W7" s="753"/>
      <c r="X7" s="753"/>
      <c r="Y7" s="753"/>
      <c r="Z7" s="753"/>
      <c r="AA7" s="753">
        <v>1064</v>
      </c>
      <c r="AB7" s="753"/>
      <c r="AC7" s="753"/>
      <c r="AD7" s="753"/>
      <c r="AE7" s="754"/>
      <c r="AF7" s="755">
        <v>868</v>
      </c>
      <c r="AG7" s="756"/>
      <c r="AH7" s="756"/>
      <c r="AI7" s="756"/>
      <c r="AJ7" s="757"/>
      <c r="AK7" s="758">
        <v>23</v>
      </c>
      <c r="AL7" s="759"/>
      <c r="AM7" s="759"/>
      <c r="AN7" s="759"/>
      <c r="AO7" s="759"/>
      <c r="AP7" s="759">
        <v>10429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62"/>
      <c r="CH7" s="743">
        <v>10</v>
      </c>
      <c r="CI7" s="744"/>
      <c r="CJ7" s="744"/>
      <c r="CK7" s="744"/>
      <c r="CL7" s="745"/>
      <c r="CM7" s="743">
        <v>14</v>
      </c>
      <c r="CN7" s="744"/>
      <c r="CO7" s="744"/>
      <c r="CP7" s="744"/>
      <c r="CQ7" s="745"/>
      <c r="CR7" s="743">
        <v>15</v>
      </c>
      <c r="CS7" s="744"/>
      <c r="CT7" s="744"/>
      <c r="CU7" s="744"/>
      <c r="CV7" s="745"/>
      <c r="CW7" s="743" t="s">
        <v>580</v>
      </c>
      <c r="CX7" s="744"/>
      <c r="CY7" s="744"/>
      <c r="CZ7" s="744"/>
      <c r="DA7" s="745"/>
      <c r="DB7" s="743" t="s">
        <v>580</v>
      </c>
      <c r="DC7" s="744"/>
      <c r="DD7" s="744"/>
      <c r="DE7" s="744"/>
      <c r="DF7" s="745"/>
      <c r="DG7" s="743" t="s">
        <v>580</v>
      </c>
      <c r="DH7" s="744"/>
      <c r="DI7" s="744"/>
      <c r="DJ7" s="744"/>
      <c r="DK7" s="745"/>
      <c r="DL7" s="743" t="s">
        <v>580</v>
      </c>
      <c r="DM7" s="744"/>
      <c r="DN7" s="744"/>
      <c r="DO7" s="744"/>
      <c r="DP7" s="745"/>
      <c r="DQ7" s="743" t="s">
        <v>580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9957</v>
      </c>
      <c r="R23" s="793"/>
      <c r="S23" s="793"/>
      <c r="T23" s="793"/>
      <c r="U23" s="793"/>
      <c r="V23" s="793">
        <v>8893</v>
      </c>
      <c r="W23" s="793"/>
      <c r="X23" s="793"/>
      <c r="Y23" s="793"/>
      <c r="Z23" s="793"/>
      <c r="AA23" s="793">
        <v>1064</v>
      </c>
      <c r="AB23" s="793"/>
      <c r="AC23" s="793"/>
      <c r="AD23" s="793"/>
      <c r="AE23" s="794"/>
      <c r="AF23" s="795">
        <v>868</v>
      </c>
      <c r="AG23" s="793"/>
      <c r="AH23" s="793"/>
      <c r="AI23" s="793"/>
      <c r="AJ23" s="796"/>
      <c r="AK23" s="797"/>
      <c r="AL23" s="798"/>
      <c r="AM23" s="798"/>
      <c r="AN23" s="798"/>
      <c r="AO23" s="798"/>
      <c r="AP23" s="793">
        <v>10429</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1926</v>
      </c>
      <c r="R28" s="823"/>
      <c r="S28" s="823"/>
      <c r="T28" s="823"/>
      <c r="U28" s="823"/>
      <c r="V28" s="823">
        <v>1852</v>
      </c>
      <c r="W28" s="823"/>
      <c r="X28" s="823"/>
      <c r="Y28" s="823"/>
      <c r="Z28" s="823"/>
      <c r="AA28" s="823">
        <v>74</v>
      </c>
      <c r="AB28" s="823"/>
      <c r="AC28" s="823"/>
      <c r="AD28" s="823"/>
      <c r="AE28" s="824"/>
      <c r="AF28" s="825">
        <v>74</v>
      </c>
      <c r="AG28" s="823"/>
      <c r="AH28" s="823"/>
      <c r="AI28" s="823"/>
      <c r="AJ28" s="826"/>
      <c r="AK28" s="827">
        <v>106</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368</v>
      </c>
      <c r="R29" s="784"/>
      <c r="S29" s="784"/>
      <c r="T29" s="784"/>
      <c r="U29" s="784"/>
      <c r="V29" s="784">
        <v>359</v>
      </c>
      <c r="W29" s="784"/>
      <c r="X29" s="784"/>
      <c r="Y29" s="784"/>
      <c r="Z29" s="784"/>
      <c r="AA29" s="784">
        <v>9</v>
      </c>
      <c r="AB29" s="784"/>
      <c r="AC29" s="784"/>
      <c r="AD29" s="784"/>
      <c r="AE29" s="785"/>
      <c r="AF29" s="786">
        <v>9</v>
      </c>
      <c r="AG29" s="787"/>
      <c r="AH29" s="787"/>
      <c r="AI29" s="787"/>
      <c r="AJ29" s="788"/>
      <c r="AK29" s="834">
        <v>175</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1724</v>
      </c>
      <c r="R30" s="784"/>
      <c r="S30" s="784"/>
      <c r="T30" s="784"/>
      <c r="U30" s="784"/>
      <c r="V30" s="784">
        <v>1558</v>
      </c>
      <c r="W30" s="784"/>
      <c r="X30" s="784"/>
      <c r="Y30" s="784"/>
      <c r="Z30" s="784"/>
      <c r="AA30" s="784">
        <v>166</v>
      </c>
      <c r="AB30" s="784"/>
      <c r="AC30" s="784"/>
      <c r="AD30" s="784"/>
      <c r="AE30" s="785"/>
      <c r="AF30" s="786">
        <v>166</v>
      </c>
      <c r="AG30" s="787"/>
      <c r="AH30" s="787"/>
      <c r="AI30" s="787"/>
      <c r="AJ30" s="788"/>
      <c r="AK30" s="834">
        <v>279</v>
      </c>
      <c r="AL30" s="830"/>
      <c r="AM30" s="830"/>
      <c r="AN30" s="830"/>
      <c r="AO30" s="830"/>
      <c r="AP30" s="830" t="s">
        <v>580</v>
      </c>
      <c r="AQ30" s="830"/>
      <c r="AR30" s="830"/>
      <c r="AS30" s="830"/>
      <c r="AT30" s="830"/>
      <c r="AU30" s="830" t="s">
        <v>580</v>
      </c>
      <c r="AV30" s="830"/>
      <c r="AW30" s="830"/>
      <c r="AX30" s="830"/>
      <c r="AY30" s="830"/>
      <c r="AZ30" s="831" t="s">
        <v>580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281</v>
      </c>
      <c r="R31" s="784"/>
      <c r="S31" s="784"/>
      <c r="T31" s="784"/>
      <c r="U31" s="784"/>
      <c r="V31" s="784">
        <v>275</v>
      </c>
      <c r="W31" s="784"/>
      <c r="X31" s="784"/>
      <c r="Y31" s="784"/>
      <c r="Z31" s="784"/>
      <c r="AA31" s="784">
        <v>6</v>
      </c>
      <c r="AB31" s="784"/>
      <c r="AC31" s="784"/>
      <c r="AD31" s="784"/>
      <c r="AE31" s="785"/>
      <c r="AF31" s="786">
        <v>361</v>
      </c>
      <c r="AG31" s="787"/>
      <c r="AH31" s="787"/>
      <c r="AI31" s="787"/>
      <c r="AJ31" s="788"/>
      <c r="AK31" s="834">
        <v>23</v>
      </c>
      <c r="AL31" s="830"/>
      <c r="AM31" s="830"/>
      <c r="AN31" s="830"/>
      <c r="AO31" s="830"/>
      <c r="AP31" s="830">
        <v>880</v>
      </c>
      <c r="AQ31" s="830"/>
      <c r="AR31" s="830"/>
      <c r="AS31" s="830"/>
      <c r="AT31" s="830"/>
      <c r="AU31" s="830">
        <v>196</v>
      </c>
      <c r="AV31" s="830"/>
      <c r="AW31" s="830"/>
      <c r="AX31" s="830"/>
      <c r="AY31" s="830"/>
      <c r="AZ31" s="831" t="s">
        <v>580</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719</v>
      </c>
      <c r="R32" s="784"/>
      <c r="S32" s="784"/>
      <c r="T32" s="784"/>
      <c r="U32" s="784"/>
      <c r="V32" s="784">
        <v>727</v>
      </c>
      <c r="W32" s="784"/>
      <c r="X32" s="784"/>
      <c r="Y32" s="784"/>
      <c r="Z32" s="784"/>
      <c r="AA32" s="784">
        <v>-8</v>
      </c>
      <c r="AB32" s="784"/>
      <c r="AC32" s="784"/>
      <c r="AD32" s="784"/>
      <c r="AE32" s="785"/>
      <c r="AF32" s="786">
        <v>205</v>
      </c>
      <c r="AG32" s="787"/>
      <c r="AH32" s="787"/>
      <c r="AI32" s="787"/>
      <c r="AJ32" s="788"/>
      <c r="AK32" s="834">
        <v>506</v>
      </c>
      <c r="AL32" s="830"/>
      <c r="AM32" s="830"/>
      <c r="AN32" s="830"/>
      <c r="AO32" s="830"/>
      <c r="AP32" s="830">
        <v>4764</v>
      </c>
      <c r="AQ32" s="830"/>
      <c r="AR32" s="830"/>
      <c r="AS32" s="830"/>
      <c r="AT32" s="830"/>
      <c r="AU32" s="830">
        <v>4519</v>
      </c>
      <c r="AV32" s="830"/>
      <c r="AW32" s="830"/>
      <c r="AX32" s="830"/>
      <c r="AY32" s="830"/>
      <c r="AZ32" s="831" t="s">
        <v>580</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925</v>
      </c>
      <c r="R68" s="866"/>
      <c r="S68" s="866"/>
      <c r="T68" s="866"/>
      <c r="U68" s="866"/>
      <c r="V68" s="866">
        <v>911</v>
      </c>
      <c r="W68" s="866"/>
      <c r="X68" s="866"/>
      <c r="Y68" s="866"/>
      <c r="Z68" s="866"/>
      <c r="AA68" s="866">
        <v>14</v>
      </c>
      <c r="AB68" s="866"/>
      <c r="AC68" s="866"/>
      <c r="AD68" s="866"/>
      <c r="AE68" s="866"/>
      <c r="AF68" s="866">
        <v>14</v>
      </c>
      <c r="AG68" s="866"/>
      <c r="AH68" s="866"/>
      <c r="AI68" s="866"/>
      <c r="AJ68" s="866"/>
      <c r="AK68" s="866" t="s">
        <v>580</v>
      </c>
      <c r="AL68" s="866"/>
      <c r="AM68" s="866"/>
      <c r="AN68" s="866"/>
      <c r="AO68" s="866"/>
      <c r="AP68" s="866">
        <v>136</v>
      </c>
      <c r="AQ68" s="866"/>
      <c r="AR68" s="866"/>
      <c r="AS68" s="866"/>
      <c r="AT68" s="866"/>
      <c r="AU68" s="866">
        <v>31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462</v>
      </c>
      <c r="R69" s="830"/>
      <c r="S69" s="830"/>
      <c r="T69" s="830"/>
      <c r="U69" s="830"/>
      <c r="V69" s="830">
        <v>448</v>
      </c>
      <c r="W69" s="830"/>
      <c r="X69" s="830"/>
      <c r="Y69" s="830"/>
      <c r="Z69" s="830"/>
      <c r="AA69" s="830">
        <v>14</v>
      </c>
      <c r="AB69" s="830"/>
      <c r="AC69" s="830"/>
      <c r="AD69" s="830"/>
      <c r="AE69" s="830"/>
      <c r="AF69" s="830">
        <v>14</v>
      </c>
      <c r="AG69" s="830"/>
      <c r="AH69" s="830"/>
      <c r="AI69" s="830"/>
      <c r="AJ69" s="830"/>
      <c r="AK69" s="830">
        <v>10</v>
      </c>
      <c r="AL69" s="830"/>
      <c r="AM69" s="830"/>
      <c r="AN69" s="830"/>
      <c r="AO69" s="830"/>
      <c r="AP69" s="830">
        <v>47</v>
      </c>
      <c r="AQ69" s="830"/>
      <c r="AR69" s="830"/>
      <c r="AS69" s="830"/>
      <c r="AT69" s="830"/>
      <c r="AU69" s="830">
        <v>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c r="D70" s="874"/>
      <c r="E70" s="874"/>
      <c r="F70" s="874"/>
      <c r="G70" s="874"/>
      <c r="H70" s="874"/>
      <c r="I70" s="874"/>
      <c r="J70" s="874"/>
      <c r="K70" s="874"/>
      <c r="L70" s="874"/>
      <c r="M70" s="874"/>
      <c r="N70" s="874"/>
      <c r="O70" s="874"/>
      <c r="P70" s="875"/>
      <c r="Q70" s="876">
        <v>1313</v>
      </c>
      <c r="R70" s="830"/>
      <c r="S70" s="830"/>
      <c r="T70" s="830"/>
      <c r="U70" s="830"/>
      <c r="V70" s="830">
        <v>1284</v>
      </c>
      <c r="W70" s="830"/>
      <c r="X70" s="830"/>
      <c r="Y70" s="830"/>
      <c r="Z70" s="830"/>
      <c r="AA70" s="830">
        <v>29</v>
      </c>
      <c r="AB70" s="830"/>
      <c r="AC70" s="830"/>
      <c r="AD70" s="830"/>
      <c r="AE70" s="830"/>
      <c r="AF70" s="830">
        <v>29</v>
      </c>
      <c r="AG70" s="830"/>
      <c r="AH70" s="830"/>
      <c r="AI70" s="830"/>
      <c r="AJ70" s="830"/>
      <c r="AK70" s="830">
        <v>46</v>
      </c>
      <c r="AL70" s="830"/>
      <c r="AM70" s="830"/>
      <c r="AN70" s="830"/>
      <c r="AO70" s="830"/>
      <c r="AP70" s="830">
        <v>18</v>
      </c>
      <c r="AQ70" s="830"/>
      <c r="AR70" s="830"/>
      <c r="AS70" s="830"/>
      <c r="AT70" s="830"/>
      <c r="AU70" s="830">
        <v>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583</v>
      </c>
      <c r="C71" s="874"/>
      <c r="D71" s="874"/>
      <c r="E71" s="874"/>
      <c r="F71" s="874"/>
      <c r="G71" s="874"/>
      <c r="H71" s="874"/>
      <c r="I71" s="874"/>
      <c r="J71" s="874"/>
      <c r="K71" s="874"/>
      <c r="L71" s="874"/>
      <c r="M71" s="874"/>
      <c r="N71" s="874"/>
      <c r="O71" s="874"/>
      <c r="P71" s="875"/>
      <c r="Q71" s="876">
        <v>284</v>
      </c>
      <c r="R71" s="830"/>
      <c r="S71" s="830"/>
      <c r="T71" s="830"/>
      <c r="U71" s="830"/>
      <c r="V71" s="830">
        <v>273</v>
      </c>
      <c r="W71" s="830"/>
      <c r="X71" s="830"/>
      <c r="Y71" s="830"/>
      <c r="Z71" s="830"/>
      <c r="AA71" s="830">
        <v>11</v>
      </c>
      <c r="AB71" s="830"/>
      <c r="AC71" s="830"/>
      <c r="AD71" s="830"/>
      <c r="AE71" s="830"/>
      <c r="AF71" s="830">
        <v>11</v>
      </c>
      <c r="AG71" s="830"/>
      <c r="AH71" s="830"/>
      <c r="AI71" s="830"/>
      <c r="AJ71" s="830"/>
      <c r="AK71" s="830" t="s">
        <v>580</v>
      </c>
      <c r="AL71" s="830"/>
      <c r="AM71" s="830"/>
      <c r="AN71" s="830"/>
      <c r="AO71" s="830"/>
      <c r="AP71" s="830" t="s">
        <v>580</v>
      </c>
      <c r="AQ71" s="830"/>
      <c r="AR71" s="830"/>
      <c r="AS71" s="830"/>
      <c r="AT71" s="830"/>
      <c r="AU71" s="830" t="s">
        <v>580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13741</v>
      </c>
      <c r="R72" s="830"/>
      <c r="S72" s="830"/>
      <c r="T72" s="830"/>
      <c r="U72" s="830"/>
      <c r="V72" s="830">
        <v>13108</v>
      </c>
      <c r="W72" s="830"/>
      <c r="X72" s="830"/>
      <c r="Y72" s="830"/>
      <c r="Z72" s="830"/>
      <c r="AA72" s="830">
        <v>633</v>
      </c>
      <c r="AB72" s="830"/>
      <c r="AC72" s="830"/>
      <c r="AD72" s="830"/>
      <c r="AE72" s="830"/>
      <c r="AF72" s="830">
        <v>4655</v>
      </c>
      <c r="AG72" s="830"/>
      <c r="AH72" s="830"/>
      <c r="AI72" s="830"/>
      <c r="AJ72" s="830"/>
      <c r="AK72" s="830" t="s">
        <v>580</v>
      </c>
      <c r="AL72" s="830"/>
      <c r="AM72" s="830"/>
      <c r="AN72" s="830"/>
      <c r="AO72" s="830"/>
      <c r="AP72" s="830">
        <v>4896</v>
      </c>
      <c r="AQ72" s="830"/>
      <c r="AR72" s="830"/>
      <c r="AS72" s="830"/>
      <c r="AT72" s="830"/>
      <c r="AU72" s="830">
        <v>390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584</v>
      </c>
      <c r="C73" s="874"/>
      <c r="D73" s="874"/>
      <c r="E73" s="874"/>
      <c r="F73" s="874"/>
      <c r="G73" s="874"/>
      <c r="H73" s="874"/>
      <c r="I73" s="874"/>
      <c r="J73" s="874"/>
      <c r="K73" s="874"/>
      <c r="L73" s="874"/>
      <c r="M73" s="874"/>
      <c r="N73" s="874"/>
      <c r="O73" s="874"/>
      <c r="P73" s="875"/>
      <c r="Q73" s="876">
        <v>5966</v>
      </c>
      <c r="R73" s="830"/>
      <c r="S73" s="830"/>
      <c r="T73" s="830"/>
      <c r="U73" s="830"/>
      <c r="V73" s="830">
        <v>5266</v>
      </c>
      <c r="W73" s="830"/>
      <c r="X73" s="830"/>
      <c r="Y73" s="830"/>
      <c r="Z73" s="830"/>
      <c r="AA73" s="830">
        <v>700</v>
      </c>
      <c r="AB73" s="830"/>
      <c r="AC73" s="830"/>
      <c r="AD73" s="830"/>
      <c r="AE73" s="830"/>
      <c r="AF73" s="830">
        <v>700</v>
      </c>
      <c r="AG73" s="830"/>
      <c r="AH73" s="830"/>
      <c r="AI73" s="830"/>
      <c r="AJ73" s="830"/>
      <c r="AK73" s="830" t="s">
        <v>595</v>
      </c>
      <c r="AL73" s="830"/>
      <c r="AM73" s="830"/>
      <c r="AN73" s="830"/>
      <c r="AO73" s="830"/>
      <c r="AP73" s="830" t="s">
        <v>580</v>
      </c>
      <c r="AQ73" s="830"/>
      <c r="AR73" s="830"/>
      <c r="AS73" s="830"/>
      <c r="AT73" s="830"/>
      <c r="AU73" s="830" t="s">
        <v>580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585</v>
      </c>
      <c r="C74" s="874"/>
      <c r="D74" s="874"/>
      <c r="E74" s="874"/>
      <c r="F74" s="874"/>
      <c r="G74" s="874"/>
      <c r="H74" s="874"/>
      <c r="I74" s="874"/>
      <c r="J74" s="874"/>
      <c r="K74" s="874"/>
      <c r="L74" s="874"/>
      <c r="M74" s="874"/>
      <c r="N74" s="874"/>
      <c r="O74" s="874"/>
      <c r="P74" s="875"/>
      <c r="Q74" s="876">
        <v>146</v>
      </c>
      <c r="R74" s="830"/>
      <c r="S74" s="830"/>
      <c r="T74" s="830"/>
      <c r="U74" s="830"/>
      <c r="V74" s="830">
        <v>109</v>
      </c>
      <c r="W74" s="830"/>
      <c r="X74" s="830"/>
      <c r="Y74" s="830"/>
      <c r="Z74" s="830"/>
      <c r="AA74" s="830">
        <v>37</v>
      </c>
      <c r="AB74" s="830"/>
      <c r="AC74" s="830"/>
      <c r="AD74" s="830"/>
      <c r="AE74" s="830"/>
      <c r="AF74" s="830">
        <v>37</v>
      </c>
      <c r="AG74" s="830"/>
      <c r="AH74" s="830"/>
      <c r="AI74" s="830"/>
      <c r="AJ74" s="830"/>
      <c r="AK74" s="830" t="s">
        <v>580</v>
      </c>
      <c r="AL74" s="830"/>
      <c r="AM74" s="830"/>
      <c r="AN74" s="830"/>
      <c r="AO74" s="830"/>
      <c r="AP74" s="830" t="s">
        <v>580</v>
      </c>
      <c r="AQ74" s="830"/>
      <c r="AR74" s="830"/>
      <c r="AS74" s="830"/>
      <c r="AT74" s="830"/>
      <c r="AU74" s="830" t="s">
        <v>580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586</v>
      </c>
      <c r="C75" s="874"/>
      <c r="D75" s="874"/>
      <c r="E75" s="874"/>
      <c r="F75" s="874"/>
      <c r="G75" s="874"/>
      <c r="H75" s="874"/>
      <c r="I75" s="874"/>
      <c r="J75" s="874"/>
      <c r="K75" s="874"/>
      <c r="L75" s="874"/>
      <c r="M75" s="874"/>
      <c r="N75" s="874"/>
      <c r="O75" s="874"/>
      <c r="P75" s="875"/>
      <c r="Q75" s="877">
        <v>124</v>
      </c>
      <c r="R75" s="878"/>
      <c r="S75" s="878"/>
      <c r="T75" s="878"/>
      <c r="U75" s="834"/>
      <c r="V75" s="879">
        <v>113</v>
      </c>
      <c r="W75" s="878"/>
      <c r="X75" s="878"/>
      <c r="Y75" s="878"/>
      <c r="Z75" s="834"/>
      <c r="AA75" s="879">
        <v>11</v>
      </c>
      <c r="AB75" s="878"/>
      <c r="AC75" s="878"/>
      <c r="AD75" s="878"/>
      <c r="AE75" s="834"/>
      <c r="AF75" s="879">
        <v>11</v>
      </c>
      <c r="AG75" s="878"/>
      <c r="AH75" s="878"/>
      <c r="AI75" s="878"/>
      <c r="AJ75" s="834"/>
      <c r="AK75" s="879" t="s">
        <v>580</v>
      </c>
      <c r="AL75" s="878"/>
      <c r="AM75" s="878"/>
      <c r="AN75" s="878"/>
      <c r="AO75" s="834"/>
      <c r="AP75" s="879" t="s">
        <v>580</v>
      </c>
      <c r="AQ75" s="878"/>
      <c r="AR75" s="878"/>
      <c r="AS75" s="878"/>
      <c r="AT75" s="834"/>
      <c r="AU75" s="879" t="s">
        <v>580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587</v>
      </c>
      <c r="C76" s="874"/>
      <c r="D76" s="874"/>
      <c r="E76" s="874"/>
      <c r="F76" s="874"/>
      <c r="G76" s="874"/>
      <c r="H76" s="874"/>
      <c r="I76" s="874"/>
      <c r="J76" s="874"/>
      <c r="K76" s="874"/>
      <c r="L76" s="874"/>
      <c r="M76" s="874"/>
      <c r="N76" s="874"/>
      <c r="O76" s="874"/>
      <c r="P76" s="875"/>
      <c r="Q76" s="877">
        <v>116</v>
      </c>
      <c r="R76" s="878"/>
      <c r="S76" s="878"/>
      <c r="T76" s="878"/>
      <c r="U76" s="834"/>
      <c r="V76" s="879">
        <v>110</v>
      </c>
      <c r="W76" s="878"/>
      <c r="X76" s="878"/>
      <c r="Y76" s="878"/>
      <c r="Z76" s="834"/>
      <c r="AA76" s="879">
        <v>6</v>
      </c>
      <c r="AB76" s="878"/>
      <c r="AC76" s="878"/>
      <c r="AD76" s="878"/>
      <c r="AE76" s="834"/>
      <c r="AF76" s="879">
        <v>6</v>
      </c>
      <c r="AG76" s="878"/>
      <c r="AH76" s="878"/>
      <c r="AI76" s="878"/>
      <c r="AJ76" s="834"/>
      <c r="AK76" s="879" t="s">
        <v>595</v>
      </c>
      <c r="AL76" s="878"/>
      <c r="AM76" s="878"/>
      <c r="AN76" s="878"/>
      <c r="AO76" s="834"/>
      <c r="AP76" s="879" t="s">
        <v>580</v>
      </c>
      <c r="AQ76" s="878"/>
      <c r="AR76" s="878"/>
      <c r="AS76" s="878"/>
      <c r="AT76" s="834"/>
      <c r="AU76" s="879" t="s">
        <v>580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588</v>
      </c>
      <c r="C77" s="874"/>
      <c r="D77" s="874"/>
      <c r="E77" s="874"/>
      <c r="F77" s="874"/>
      <c r="G77" s="874"/>
      <c r="H77" s="874"/>
      <c r="I77" s="874"/>
      <c r="J77" s="874"/>
      <c r="K77" s="874"/>
      <c r="L77" s="874"/>
      <c r="M77" s="874"/>
      <c r="N77" s="874"/>
      <c r="O77" s="874"/>
      <c r="P77" s="875"/>
      <c r="Q77" s="877">
        <v>156523</v>
      </c>
      <c r="R77" s="878"/>
      <c r="S77" s="878"/>
      <c r="T77" s="878"/>
      <c r="U77" s="834"/>
      <c r="V77" s="879">
        <v>155454</v>
      </c>
      <c r="W77" s="878"/>
      <c r="X77" s="878"/>
      <c r="Y77" s="878"/>
      <c r="Z77" s="834"/>
      <c r="AA77" s="879">
        <v>1069</v>
      </c>
      <c r="AB77" s="878"/>
      <c r="AC77" s="878"/>
      <c r="AD77" s="878"/>
      <c r="AE77" s="834"/>
      <c r="AF77" s="879">
        <v>1069</v>
      </c>
      <c r="AG77" s="878"/>
      <c r="AH77" s="878"/>
      <c r="AI77" s="878"/>
      <c r="AJ77" s="834"/>
      <c r="AK77" s="879" t="s">
        <v>580</v>
      </c>
      <c r="AL77" s="878"/>
      <c r="AM77" s="878"/>
      <c r="AN77" s="878"/>
      <c r="AO77" s="834"/>
      <c r="AP77" s="879" t="s">
        <v>580</v>
      </c>
      <c r="AQ77" s="878"/>
      <c r="AR77" s="878"/>
      <c r="AS77" s="878"/>
      <c r="AT77" s="834"/>
      <c r="AU77" s="879" t="s">
        <v>580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589</v>
      </c>
      <c r="C78" s="874"/>
      <c r="D78" s="874"/>
      <c r="E78" s="874"/>
      <c r="F78" s="874"/>
      <c r="G78" s="874"/>
      <c r="H78" s="874"/>
      <c r="I78" s="874"/>
      <c r="J78" s="874"/>
      <c r="K78" s="874"/>
      <c r="L78" s="874"/>
      <c r="M78" s="874"/>
      <c r="N78" s="874"/>
      <c r="O78" s="874"/>
      <c r="P78" s="875"/>
      <c r="Q78" s="876">
        <v>220</v>
      </c>
      <c r="R78" s="830"/>
      <c r="S78" s="830"/>
      <c r="T78" s="830"/>
      <c r="U78" s="830"/>
      <c r="V78" s="830">
        <v>208</v>
      </c>
      <c r="W78" s="830"/>
      <c r="X78" s="830"/>
      <c r="Y78" s="830"/>
      <c r="Z78" s="830"/>
      <c r="AA78" s="830">
        <v>12</v>
      </c>
      <c r="AB78" s="830"/>
      <c r="AC78" s="830"/>
      <c r="AD78" s="830"/>
      <c r="AE78" s="830"/>
      <c r="AF78" s="830">
        <v>12</v>
      </c>
      <c r="AG78" s="830"/>
      <c r="AH78" s="830"/>
      <c r="AI78" s="830"/>
      <c r="AJ78" s="830"/>
      <c r="AK78" s="830" t="s">
        <v>595</v>
      </c>
      <c r="AL78" s="830"/>
      <c r="AM78" s="830"/>
      <c r="AN78" s="830"/>
      <c r="AO78" s="830"/>
      <c r="AP78" s="830" t="s">
        <v>580</v>
      </c>
      <c r="AQ78" s="830"/>
      <c r="AR78" s="830"/>
      <c r="AS78" s="830"/>
      <c r="AT78" s="830"/>
      <c r="AU78" s="830" t="s">
        <v>580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590</v>
      </c>
      <c r="C79" s="874"/>
      <c r="D79" s="874"/>
      <c r="E79" s="874"/>
      <c r="F79" s="874"/>
      <c r="G79" s="874"/>
      <c r="H79" s="874"/>
      <c r="I79" s="874"/>
      <c r="J79" s="874"/>
      <c r="K79" s="874"/>
      <c r="L79" s="874"/>
      <c r="M79" s="874"/>
      <c r="N79" s="874"/>
      <c r="O79" s="874"/>
      <c r="P79" s="875"/>
      <c r="Q79" s="876">
        <v>186</v>
      </c>
      <c r="R79" s="830"/>
      <c r="S79" s="830"/>
      <c r="T79" s="830"/>
      <c r="U79" s="830"/>
      <c r="V79" s="830">
        <v>175</v>
      </c>
      <c r="W79" s="830"/>
      <c r="X79" s="830"/>
      <c r="Y79" s="830"/>
      <c r="Z79" s="830"/>
      <c r="AA79" s="830">
        <v>11</v>
      </c>
      <c r="AB79" s="830"/>
      <c r="AC79" s="830"/>
      <c r="AD79" s="830"/>
      <c r="AE79" s="830"/>
      <c r="AF79" s="830"/>
      <c r="AG79" s="830"/>
      <c r="AH79" s="830"/>
      <c r="AI79" s="830"/>
      <c r="AJ79" s="830"/>
      <c r="AK79" s="830" t="s">
        <v>580</v>
      </c>
      <c r="AL79" s="830"/>
      <c r="AM79" s="830"/>
      <c r="AN79" s="830"/>
      <c r="AO79" s="830"/>
      <c r="AP79" s="830" t="s">
        <v>580</v>
      </c>
      <c r="AQ79" s="830"/>
      <c r="AR79" s="830"/>
      <c r="AS79" s="830"/>
      <c r="AT79" s="830"/>
      <c r="AU79" s="830" t="s">
        <v>580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593</v>
      </c>
      <c r="C80" s="874"/>
      <c r="D80" s="874"/>
      <c r="E80" s="874"/>
      <c r="F80" s="874"/>
      <c r="G80" s="874"/>
      <c r="H80" s="874"/>
      <c r="I80" s="874"/>
      <c r="J80" s="874"/>
      <c r="K80" s="874"/>
      <c r="L80" s="874"/>
      <c r="M80" s="874"/>
      <c r="N80" s="874"/>
      <c r="O80" s="874"/>
      <c r="P80" s="875"/>
      <c r="Q80" s="876">
        <v>262</v>
      </c>
      <c r="R80" s="830"/>
      <c r="S80" s="830"/>
      <c r="T80" s="830"/>
      <c r="U80" s="830"/>
      <c r="V80" s="830">
        <v>242</v>
      </c>
      <c r="W80" s="830"/>
      <c r="X80" s="830"/>
      <c r="Y80" s="830"/>
      <c r="Z80" s="830"/>
      <c r="AA80" s="830">
        <v>20</v>
      </c>
      <c r="AB80" s="830"/>
      <c r="AC80" s="830"/>
      <c r="AD80" s="830"/>
      <c r="AE80" s="830"/>
      <c r="AF80" s="830">
        <v>20</v>
      </c>
      <c r="AG80" s="830"/>
      <c r="AH80" s="830"/>
      <c r="AI80" s="830"/>
      <c r="AJ80" s="830"/>
      <c r="AK80" s="830" t="s">
        <v>580</v>
      </c>
      <c r="AL80" s="830"/>
      <c r="AM80" s="830"/>
      <c r="AN80" s="830"/>
      <c r="AO80" s="830"/>
      <c r="AP80" s="830" t="s">
        <v>580</v>
      </c>
      <c r="AQ80" s="830"/>
      <c r="AR80" s="830"/>
      <c r="AS80" s="830"/>
      <c r="AT80" s="830"/>
      <c r="AU80" s="830" t="s">
        <v>580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6578</v>
      </c>
      <c r="AG88" s="844"/>
      <c r="AH88" s="844"/>
      <c r="AI88" s="844"/>
      <c r="AJ88" s="844"/>
      <c r="AK88" s="841"/>
      <c r="AL88" s="841"/>
      <c r="AM88" s="841"/>
      <c r="AN88" s="841"/>
      <c r="AO88" s="841"/>
      <c r="AP88" s="844">
        <v>5097</v>
      </c>
      <c r="AQ88" s="844"/>
      <c r="AR88" s="844"/>
      <c r="AS88" s="844"/>
      <c r="AT88" s="844"/>
      <c r="AU88" s="844">
        <v>432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311</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311</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311</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1064934</v>
      </c>
      <c r="AB110" s="900"/>
      <c r="AC110" s="900"/>
      <c r="AD110" s="900"/>
      <c r="AE110" s="901"/>
      <c r="AF110" s="902">
        <v>978370</v>
      </c>
      <c r="AG110" s="900"/>
      <c r="AH110" s="900"/>
      <c r="AI110" s="900"/>
      <c r="AJ110" s="901"/>
      <c r="AK110" s="902">
        <v>1005005</v>
      </c>
      <c r="AL110" s="900"/>
      <c r="AM110" s="900"/>
      <c r="AN110" s="900"/>
      <c r="AO110" s="901"/>
      <c r="AP110" s="903">
        <v>24</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10344470</v>
      </c>
      <c r="BR110" s="931"/>
      <c r="BS110" s="931"/>
      <c r="BT110" s="931"/>
      <c r="BU110" s="931"/>
      <c r="BV110" s="931">
        <v>10793489</v>
      </c>
      <c r="BW110" s="931"/>
      <c r="BX110" s="931"/>
      <c r="BY110" s="931"/>
      <c r="BZ110" s="931"/>
      <c r="CA110" s="931">
        <v>10429289</v>
      </c>
      <c r="CB110" s="931"/>
      <c r="CC110" s="931"/>
      <c r="CD110" s="931"/>
      <c r="CE110" s="931"/>
      <c r="CF110" s="944">
        <v>248.7</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132</v>
      </c>
      <c r="DH110" s="931"/>
      <c r="DI110" s="931"/>
      <c r="DJ110" s="931"/>
      <c r="DK110" s="931"/>
      <c r="DL110" s="931" t="s">
        <v>132</v>
      </c>
      <c r="DM110" s="931"/>
      <c r="DN110" s="931"/>
      <c r="DO110" s="931"/>
      <c r="DP110" s="931"/>
      <c r="DQ110" s="931" t="s">
        <v>132</v>
      </c>
      <c r="DR110" s="931"/>
      <c r="DS110" s="931"/>
      <c r="DT110" s="931"/>
      <c r="DU110" s="931"/>
      <c r="DV110" s="932" t="s">
        <v>132</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132</v>
      </c>
      <c r="AB111" s="938"/>
      <c r="AC111" s="938"/>
      <c r="AD111" s="938"/>
      <c r="AE111" s="939"/>
      <c r="AF111" s="940" t="s">
        <v>132</v>
      </c>
      <c r="AG111" s="938"/>
      <c r="AH111" s="938"/>
      <c r="AI111" s="938"/>
      <c r="AJ111" s="939"/>
      <c r="AK111" s="940" t="s">
        <v>132</v>
      </c>
      <c r="AL111" s="938"/>
      <c r="AM111" s="938"/>
      <c r="AN111" s="938"/>
      <c r="AO111" s="939"/>
      <c r="AP111" s="941" t="s">
        <v>132</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11070</v>
      </c>
      <c r="BR111" s="926"/>
      <c r="BS111" s="926"/>
      <c r="BT111" s="926"/>
      <c r="BU111" s="926"/>
      <c r="BV111" s="926">
        <v>8455</v>
      </c>
      <c r="BW111" s="926"/>
      <c r="BX111" s="926"/>
      <c r="BY111" s="926"/>
      <c r="BZ111" s="926"/>
      <c r="CA111" s="926">
        <v>6301</v>
      </c>
      <c r="CB111" s="926"/>
      <c r="CC111" s="926"/>
      <c r="CD111" s="926"/>
      <c r="CE111" s="926"/>
      <c r="CF111" s="920">
        <v>0.2</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132</v>
      </c>
      <c r="DH111" s="926"/>
      <c r="DI111" s="926"/>
      <c r="DJ111" s="926"/>
      <c r="DK111" s="926"/>
      <c r="DL111" s="926" t="s">
        <v>445</v>
      </c>
      <c r="DM111" s="926"/>
      <c r="DN111" s="926"/>
      <c r="DO111" s="926"/>
      <c r="DP111" s="926"/>
      <c r="DQ111" s="926" t="s">
        <v>132</v>
      </c>
      <c r="DR111" s="926"/>
      <c r="DS111" s="926"/>
      <c r="DT111" s="926"/>
      <c r="DU111" s="926"/>
      <c r="DV111" s="927" t="s">
        <v>132</v>
      </c>
      <c r="DW111" s="927"/>
      <c r="DX111" s="927"/>
      <c r="DY111" s="927"/>
      <c r="DZ111" s="928"/>
    </row>
    <row r="112" spans="1:131" s="230" customFormat="1" ht="26.25" customHeight="1" x14ac:dyDescent="0.15">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132</v>
      </c>
      <c r="AB112" s="959"/>
      <c r="AC112" s="959"/>
      <c r="AD112" s="959"/>
      <c r="AE112" s="960"/>
      <c r="AF112" s="961" t="s">
        <v>132</v>
      </c>
      <c r="AG112" s="959"/>
      <c r="AH112" s="959"/>
      <c r="AI112" s="959"/>
      <c r="AJ112" s="960"/>
      <c r="AK112" s="961" t="s">
        <v>445</v>
      </c>
      <c r="AL112" s="959"/>
      <c r="AM112" s="959"/>
      <c r="AN112" s="959"/>
      <c r="AO112" s="960"/>
      <c r="AP112" s="962" t="s">
        <v>132</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5012740</v>
      </c>
      <c r="BR112" s="926"/>
      <c r="BS112" s="926"/>
      <c r="BT112" s="926"/>
      <c r="BU112" s="926"/>
      <c r="BV112" s="926">
        <v>4832613</v>
      </c>
      <c r="BW112" s="926"/>
      <c r="BX112" s="926"/>
      <c r="BY112" s="926"/>
      <c r="BZ112" s="926"/>
      <c r="CA112" s="926">
        <v>4706093</v>
      </c>
      <c r="CB112" s="926"/>
      <c r="CC112" s="926"/>
      <c r="CD112" s="926"/>
      <c r="CE112" s="926"/>
      <c r="CF112" s="920">
        <v>112.2</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132</v>
      </c>
      <c r="DH112" s="926"/>
      <c r="DI112" s="926"/>
      <c r="DJ112" s="926"/>
      <c r="DK112" s="926"/>
      <c r="DL112" s="926" t="s">
        <v>132</v>
      </c>
      <c r="DM112" s="926"/>
      <c r="DN112" s="926"/>
      <c r="DO112" s="926"/>
      <c r="DP112" s="926"/>
      <c r="DQ112" s="926" t="s">
        <v>132</v>
      </c>
      <c r="DR112" s="926"/>
      <c r="DS112" s="926"/>
      <c r="DT112" s="926"/>
      <c r="DU112" s="926"/>
      <c r="DV112" s="927" t="s">
        <v>132</v>
      </c>
      <c r="DW112" s="927"/>
      <c r="DX112" s="927"/>
      <c r="DY112" s="927"/>
      <c r="DZ112" s="928"/>
    </row>
    <row r="113" spans="1:130" s="230" customFormat="1" ht="26.25" customHeight="1" x14ac:dyDescent="0.15">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407511</v>
      </c>
      <c r="AB113" s="938"/>
      <c r="AC113" s="938"/>
      <c r="AD113" s="938"/>
      <c r="AE113" s="939"/>
      <c r="AF113" s="940">
        <v>417873</v>
      </c>
      <c r="AG113" s="938"/>
      <c r="AH113" s="938"/>
      <c r="AI113" s="938"/>
      <c r="AJ113" s="939"/>
      <c r="AK113" s="940">
        <v>362598</v>
      </c>
      <c r="AL113" s="938"/>
      <c r="AM113" s="938"/>
      <c r="AN113" s="938"/>
      <c r="AO113" s="939"/>
      <c r="AP113" s="941">
        <v>8.6</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702154</v>
      </c>
      <c r="BR113" s="926"/>
      <c r="BS113" s="926"/>
      <c r="BT113" s="926"/>
      <c r="BU113" s="926"/>
      <c r="BV113" s="926">
        <v>636191</v>
      </c>
      <c r="BW113" s="926"/>
      <c r="BX113" s="926"/>
      <c r="BY113" s="926"/>
      <c r="BZ113" s="926"/>
      <c r="CA113" s="926">
        <v>565645</v>
      </c>
      <c r="CB113" s="926"/>
      <c r="CC113" s="926"/>
      <c r="CD113" s="926"/>
      <c r="CE113" s="926"/>
      <c r="CF113" s="920">
        <v>13.5</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11070</v>
      </c>
      <c r="DH113" s="959"/>
      <c r="DI113" s="959"/>
      <c r="DJ113" s="959"/>
      <c r="DK113" s="960"/>
      <c r="DL113" s="961">
        <v>8455</v>
      </c>
      <c r="DM113" s="959"/>
      <c r="DN113" s="959"/>
      <c r="DO113" s="959"/>
      <c r="DP113" s="960"/>
      <c r="DQ113" s="961">
        <v>6301</v>
      </c>
      <c r="DR113" s="959"/>
      <c r="DS113" s="959"/>
      <c r="DT113" s="959"/>
      <c r="DU113" s="960"/>
      <c r="DV113" s="962">
        <v>0.2</v>
      </c>
      <c r="DW113" s="963"/>
      <c r="DX113" s="963"/>
      <c r="DY113" s="963"/>
      <c r="DZ113" s="964"/>
    </row>
    <row r="114" spans="1:130" s="230" customFormat="1" ht="26.25" customHeight="1" x14ac:dyDescent="0.15">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43838</v>
      </c>
      <c r="AB114" s="959"/>
      <c r="AC114" s="959"/>
      <c r="AD114" s="959"/>
      <c r="AE114" s="960"/>
      <c r="AF114" s="961">
        <v>42194</v>
      </c>
      <c r="AG114" s="959"/>
      <c r="AH114" s="959"/>
      <c r="AI114" s="959"/>
      <c r="AJ114" s="960"/>
      <c r="AK114" s="961">
        <v>39498</v>
      </c>
      <c r="AL114" s="959"/>
      <c r="AM114" s="959"/>
      <c r="AN114" s="959"/>
      <c r="AO114" s="960"/>
      <c r="AP114" s="962">
        <v>0.9</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1104979</v>
      </c>
      <c r="BR114" s="926"/>
      <c r="BS114" s="926"/>
      <c r="BT114" s="926"/>
      <c r="BU114" s="926"/>
      <c r="BV114" s="926">
        <v>961841</v>
      </c>
      <c r="BW114" s="926"/>
      <c r="BX114" s="926"/>
      <c r="BY114" s="926"/>
      <c r="BZ114" s="926"/>
      <c r="CA114" s="926">
        <v>1040710</v>
      </c>
      <c r="CB114" s="926"/>
      <c r="CC114" s="926"/>
      <c r="CD114" s="926"/>
      <c r="CE114" s="926"/>
      <c r="CF114" s="920">
        <v>24.8</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132</v>
      </c>
      <c r="DH114" s="959"/>
      <c r="DI114" s="959"/>
      <c r="DJ114" s="959"/>
      <c r="DK114" s="960"/>
      <c r="DL114" s="961" t="s">
        <v>132</v>
      </c>
      <c r="DM114" s="959"/>
      <c r="DN114" s="959"/>
      <c r="DO114" s="959"/>
      <c r="DP114" s="960"/>
      <c r="DQ114" s="961" t="s">
        <v>132</v>
      </c>
      <c r="DR114" s="959"/>
      <c r="DS114" s="959"/>
      <c r="DT114" s="959"/>
      <c r="DU114" s="960"/>
      <c r="DV114" s="962" t="s">
        <v>445</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2214</v>
      </c>
      <c r="AB115" s="938"/>
      <c r="AC115" s="938"/>
      <c r="AD115" s="938"/>
      <c r="AE115" s="939"/>
      <c r="AF115" s="940">
        <v>2214</v>
      </c>
      <c r="AG115" s="938"/>
      <c r="AH115" s="938"/>
      <c r="AI115" s="938"/>
      <c r="AJ115" s="939"/>
      <c r="AK115" s="940">
        <v>2174</v>
      </c>
      <c r="AL115" s="938"/>
      <c r="AM115" s="938"/>
      <c r="AN115" s="938"/>
      <c r="AO115" s="939"/>
      <c r="AP115" s="941">
        <v>0.1</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132</v>
      </c>
      <c r="BR115" s="926"/>
      <c r="BS115" s="926"/>
      <c r="BT115" s="926"/>
      <c r="BU115" s="926"/>
      <c r="BV115" s="926" t="s">
        <v>132</v>
      </c>
      <c r="BW115" s="926"/>
      <c r="BX115" s="926"/>
      <c r="BY115" s="926"/>
      <c r="BZ115" s="926"/>
      <c r="CA115" s="926" t="s">
        <v>132</v>
      </c>
      <c r="CB115" s="926"/>
      <c r="CC115" s="926"/>
      <c r="CD115" s="926"/>
      <c r="CE115" s="926"/>
      <c r="CF115" s="920" t="s">
        <v>132</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132</v>
      </c>
      <c r="DH115" s="959"/>
      <c r="DI115" s="959"/>
      <c r="DJ115" s="959"/>
      <c r="DK115" s="960"/>
      <c r="DL115" s="961" t="s">
        <v>132</v>
      </c>
      <c r="DM115" s="959"/>
      <c r="DN115" s="959"/>
      <c r="DO115" s="959"/>
      <c r="DP115" s="960"/>
      <c r="DQ115" s="961" t="s">
        <v>132</v>
      </c>
      <c r="DR115" s="959"/>
      <c r="DS115" s="959"/>
      <c r="DT115" s="959"/>
      <c r="DU115" s="960"/>
      <c r="DV115" s="962" t="s">
        <v>445</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132</v>
      </c>
      <c r="AB116" s="959"/>
      <c r="AC116" s="959"/>
      <c r="AD116" s="959"/>
      <c r="AE116" s="960"/>
      <c r="AF116" s="961" t="s">
        <v>132</v>
      </c>
      <c r="AG116" s="959"/>
      <c r="AH116" s="959"/>
      <c r="AI116" s="959"/>
      <c r="AJ116" s="960"/>
      <c r="AK116" s="961" t="s">
        <v>132</v>
      </c>
      <c r="AL116" s="959"/>
      <c r="AM116" s="959"/>
      <c r="AN116" s="959"/>
      <c r="AO116" s="960"/>
      <c r="AP116" s="962" t="s">
        <v>132</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132</v>
      </c>
      <c r="BR116" s="926"/>
      <c r="BS116" s="926"/>
      <c r="BT116" s="926"/>
      <c r="BU116" s="926"/>
      <c r="BV116" s="926" t="s">
        <v>132</v>
      </c>
      <c r="BW116" s="926"/>
      <c r="BX116" s="926"/>
      <c r="BY116" s="926"/>
      <c r="BZ116" s="926"/>
      <c r="CA116" s="926" t="s">
        <v>445</v>
      </c>
      <c r="CB116" s="926"/>
      <c r="CC116" s="926"/>
      <c r="CD116" s="926"/>
      <c r="CE116" s="926"/>
      <c r="CF116" s="920" t="s">
        <v>132</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132</v>
      </c>
      <c r="DH116" s="959"/>
      <c r="DI116" s="959"/>
      <c r="DJ116" s="959"/>
      <c r="DK116" s="960"/>
      <c r="DL116" s="961" t="s">
        <v>132</v>
      </c>
      <c r="DM116" s="959"/>
      <c r="DN116" s="959"/>
      <c r="DO116" s="959"/>
      <c r="DP116" s="960"/>
      <c r="DQ116" s="961" t="s">
        <v>445</v>
      </c>
      <c r="DR116" s="959"/>
      <c r="DS116" s="959"/>
      <c r="DT116" s="959"/>
      <c r="DU116" s="960"/>
      <c r="DV116" s="962" t="s">
        <v>132</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1518497</v>
      </c>
      <c r="AB117" s="979"/>
      <c r="AC117" s="979"/>
      <c r="AD117" s="979"/>
      <c r="AE117" s="980"/>
      <c r="AF117" s="981">
        <v>1440651</v>
      </c>
      <c r="AG117" s="979"/>
      <c r="AH117" s="979"/>
      <c r="AI117" s="979"/>
      <c r="AJ117" s="980"/>
      <c r="AK117" s="981">
        <v>1409275</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132</v>
      </c>
      <c r="BW117" s="926"/>
      <c r="BX117" s="926"/>
      <c r="BY117" s="926"/>
      <c r="BZ117" s="926"/>
      <c r="CA117" s="926" t="s">
        <v>132</v>
      </c>
      <c r="CB117" s="926"/>
      <c r="CC117" s="926"/>
      <c r="CD117" s="926"/>
      <c r="CE117" s="926"/>
      <c r="CF117" s="920" t="s">
        <v>132</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445</v>
      </c>
      <c r="DH117" s="959"/>
      <c r="DI117" s="959"/>
      <c r="DJ117" s="959"/>
      <c r="DK117" s="960"/>
      <c r="DL117" s="961" t="s">
        <v>132</v>
      </c>
      <c r="DM117" s="959"/>
      <c r="DN117" s="959"/>
      <c r="DO117" s="959"/>
      <c r="DP117" s="960"/>
      <c r="DQ117" s="961" t="s">
        <v>445</v>
      </c>
      <c r="DR117" s="959"/>
      <c r="DS117" s="959"/>
      <c r="DT117" s="959"/>
      <c r="DU117" s="960"/>
      <c r="DV117" s="962" t="s">
        <v>132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311</v>
      </c>
      <c r="AL118" s="893"/>
      <c r="AM118" s="893"/>
      <c r="AN118" s="893"/>
      <c r="AO118" s="894"/>
      <c r="AP118" s="970" t="s">
        <v>436</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132</v>
      </c>
      <c r="BR118" s="1000"/>
      <c r="BS118" s="1000"/>
      <c r="BT118" s="1000"/>
      <c r="BU118" s="1000"/>
      <c r="BV118" s="1000" t="s">
        <v>132</v>
      </c>
      <c r="BW118" s="1000"/>
      <c r="BX118" s="1000"/>
      <c r="BY118" s="1000"/>
      <c r="BZ118" s="1000"/>
      <c r="CA118" s="1000" t="s">
        <v>132</v>
      </c>
      <c r="CB118" s="1000"/>
      <c r="CC118" s="1000"/>
      <c r="CD118" s="1000"/>
      <c r="CE118" s="1000"/>
      <c r="CF118" s="920" t="s">
        <v>132</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445</v>
      </c>
      <c r="DM118" s="959"/>
      <c r="DN118" s="959"/>
      <c r="DO118" s="959"/>
      <c r="DP118" s="960"/>
      <c r="DQ118" s="961" t="s">
        <v>132</v>
      </c>
      <c r="DR118" s="959"/>
      <c r="DS118" s="959"/>
      <c r="DT118" s="959"/>
      <c r="DU118" s="960"/>
      <c r="DV118" s="962" t="s">
        <v>132</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132</v>
      </c>
      <c r="AB119" s="900"/>
      <c r="AC119" s="900"/>
      <c r="AD119" s="900"/>
      <c r="AE119" s="901"/>
      <c r="AF119" s="902" t="s">
        <v>132</v>
      </c>
      <c r="AG119" s="900"/>
      <c r="AH119" s="900"/>
      <c r="AI119" s="900"/>
      <c r="AJ119" s="901"/>
      <c r="AK119" s="902" t="s">
        <v>132</v>
      </c>
      <c r="AL119" s="900"/>
      <c r="AM119" s="900"/>
      <c r="AN119" s="900"/>
      <c r="AO119" s="901"/>
      <c r="AP119" s="903" t="s">
        <v>132</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467</v>
      </c>
      <c r="BP119" s="1005"/>
      <c r="BQ119" s="999">
        <v>17175413</v>
      </c>
      <c r="BR119" s="1000"/>
      <c r="BS119" s="1000"/>
      <c r="BT119" s="1000"/>
      <c r="BU119" s="1000"/>
      <c r="BV119" s="1000">
        <v>17232589</v>
      </c>
      <c r="BW119" s="1000"/>
      <c r="BX119" s="1000"/>
      <c r="BY119" s="1000"/>
      <c r="BZ119" s="1000"/>
      <c r="CA119" s="1000">
        <v>16748038</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132</v>
      </c>
      <c r="DH119" s="986"/>
      <c r="DI119" s="986"/>
      <c r="DJ119" s="986"/>
      <c r="DK119" s="987"/>
      <c r="DL119" s="985" t="s">
        <v>132</v>
      </c>
      <c r="DM119" s="986"/>
      <c r="DN119" s="986"/>
      <c r="DO119" s="986"/>
      <c r="DP119" s="987"/>
      <c r="DQ119" s="985" t="s">
        <v>132</v>
      </c>
      <c r="DR119" s="986"/>
      <c r="DS119" s="986"/>
      <c r="DT119" s="986"/>
      <c r="DU119" s="987"/>
      <c r="DV119" s="988" t="s">
        <v>132</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132</v>
      </c>
      <c r="AB120" s="959"/>
      <c r="AC120" s="959"/>
      <c r="AD120" s="959"/>
      <c r="AE120" s="960"/>
      <c r="AF120" s="961" t="s">
        <v>132</v>
      </c>
      <c r="AG120" s="959"/>
      <c r="AH120" s="959"/>
      <c r="AI120" s="959"/>
      <c r="AJ120" s="960"/>
      <c r="AK120" s="961" t="s">
        <v>132</v>
      </c>
      <c r="AL120" s="959"/>
      <c r="AM120" s="959"/>
      <c r="AN120" s="959"/>
      <c r="AO120" s="960"/>
      <c r="AP120" s="962" t="s">
        <v>132</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5122291</v>
      </c>
      <c r="BR120" s="931"/>
      <c r="BS120" s="931"/>
      <c r="BT120" s="931"/>
      <c r="BU120" s="931"/>
      <c r="BV120" s="931">
        <v>5359875</v>
      </c>
      <c r="BW120" s="931"/>
      <c r="BX120" s="931"/>
      <c r="BY120" s="931"/>
      <c r="BZ120" s="931"/>
      <c r="CA120" s="931">
        <v>5875360</v>
      </c>
      <c r="CB120" s="931"/>
      <c r="CC120" s="931"/>
      <c r="CD120" s="931"/>
      <c r="CE120" s="931"/>
      <c r="CF120" s="944">
        <v>140.1</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t="s">
        <v>132</v>
      </c>
      <c r="DH120" s="931"/>
      <c r="DI120" s="931"/>
      <c r="DJ120" s="931"/>
      <c r="DK120" s="931"/>
      <c r="DL120" s="931" t="s">
        <v>132</v>
      </c>
      <c r="DM120" s="931"/>
      <c r="DN120" s="931"/>
      <c r="DO120" s="931"/>
      <c r="DP120" s="931"/>
      <c r="DQ120" s="931">
        <v>4518620</v>
      </c>
      <c r="DR120" s="931"/>
      <c r="DS120" s="931"/>
      <c r="DT120" s="931"/>
      <c r="DU120" s="931"/>
      <c r="DV120" s="932">
        <v>107.8</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2214</v>
      </c>
      <c r="AB121" s="959"/>
      <c r="AC121" s="959"/>
      <c r="AD121" s="959"/>
      <c r="AE121" s="960"/>
      <c r="AF121" s="961">
        <v>2214</v>
      </c>
      <c r="AG121" s="959"/>
      <c r="AH121" s="959"/>
      <c r="AI121" s="959"/>
      <c r="AJ121" s="960"/>
      <c r="AK121" s="961">
        <v>2174</v>
      </c>
      <c r="AL121" s="959"/>
      <c r="AM121" s="959"/>
      <c r="AN121" s="959"/>
      <c r="AO121" s="960"/>
      <c r="AP121" s="962">
        <v>0.1</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31216</v>
      </c>
      <c r="BR121" s="926"/>
      <c r="BS121" s="926"/>
      <c r="BT121" s="926"/>
      <c r="BU121" s="926"/>
      <c r="BV121" s="926">
        <v>29223</v>
      </c>
      <c r="BW121" s="926"/>
      <c r="BX121" s="926"/>
      <c r="BY121" s="926"/>
      <c r="BZ121" s="926"/>
      <c r="CA121" s="926">
        <v>27196</v>
      </c>
      <c r="CB121" s="926"/>
      <c r="CC121" s="926"/>
      <c r="CD121" s="926"/>
      <c r="CE121" s="926"/>
      <c r="CF121" s="920">
        <v>0.6</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118384</v>
      </c>
      <c r="DH121" s="926"/>
      <c r="DI121" s="926"/>
      <c r="DJ121" s="926"/>
      <c r="DK121" s="926"/>
      <c r="DL121" s="926">
        <v>221453</v>
      </c>
      <c r="DM121" s="926"/>
      <c r="DN121" s="926"/>
      <c r="DO121" s="926"/>
      <c r="DP121" s="926"/>
      <c r="DQ121" s="926">
        <v>187473</v>
      </c>
      <c r="DR121" s="926"/>
      <c r="DS121" s="926"/>
      <c r="DT121" s="926"/>
      <c r="DU121" s="926"/>
      <c r="DV121" s="927">
        <v>4.5</v>
      </c>
      <c r="DW121" s="927"/>
      <c r="DX121" s="927"/>
      <c r="DY121" s="927"/>
      <c r="DZ121" s="928"/>
    </row>
    <row r="122" spans="1:130" s="230" customFormat="1" ht="26.25" customHeight="1" x14ac:dyDescent="0.15">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445</v>
      </c>
      <c r="AG122" s="959"/>
      <c r="AH122" s="959"/>
      <c r="AI122" s="959"/>
      <c r="AJ122" s="960"/>
      <c r="AK122" s="961" t="s">
        <v>132</v>
      </c>
      <c r="AL122" s="959"/>
      <c r="AM122" s="959"/>
      <c r="AN122" s="959"/>
      <c r="AO122" s="960"/>
      <c r="AP122" s="962" t="s">
        <v>132</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10917691</v>
      </c>
      <c r="BR122" s="1000"/>
      <c r="BS122" s="1000"/>
      <c r="BT122" s="1000"/>
      <c r="BU122" s="1000"/>
      <c r="BV122" s="1000">
        <v>10786690</v>
      </c>
      <c r="BW122" s="1000"/>
      <c r="BX122" s="1000"/>
      <c r="BY122" s="1000"/>
      <c r="BZ122" s="1000"/>
      <c r="CA122" s="1000">
        <v>10286477</v>
      </c>
      <c r="CB122" s="1000"/>
      <c r="CC122" s="1000"/>
      <c r="CD122" s="1000"/>
      <c r="CE122" s="1000"/>
      <c r="CF122" s="1017">
        <v>245.3</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132</v>
      </c>
      <c r="DH122" s="926"/>
      <c r="DI122" s="926"/>
      <c r="DJ122" s="926"/>
      <c r="DK122" s="926"/>
      <c r="DL122" s="926" t="s">
        <v>132</v>
      </c>
      <c r="DM122" s="926"/>
      <c r="DN122" s="926"/>
      <c r="DO122" s="926"/>
      <c r="DP122" s="926"/>
      <c r="DQ122" s="926" t="s">
        <v>132</v>
      </c>
      <c r="DR122" s="926"/>
      <c r="DS122" s="926"/>
      <c r="DT122" s="926"/>
      <c r="DU122" s="926"/>
      <c r="DV122" s="927" t="s">
        <v>132</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132</v>
      </c>
      <c r="AB123" s="959"/>
      <c r="AC123" s="959"/>
      <c r="AD123" s="959"/>
      <c r="AE123" s="960"/>
      <c r="AF123" s="961" t="s">
        <v>132</v>
      </c>
      <c r="AG123" s="959"/>
      <c r="AH123" s="959"/>
      <c r="AI123" s="959"/>
      <c r="AJ123" s="960"/>
      <c r="AK123" s="961" t="s">
        <v>132</v>
      </c>
      <c r="AL123" s="959"/>
      <c r="AM123" s="959"/>
      <c r="AN123" s="959"/>
      <c r="AO123" s="960"/>
      <c r="AP123" s="962" t="s">
        <v>132</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478</v>
      </c>
      <c r="BP123" s="1005"/>
      <c r="BQ123" s="1063">
        <v>16071198</v>
      </c>
      <c r="BR123" s="1064"/>
      <c r="BS123" s="1064"/>
      <c r="BT123" s="1064"/>
      <c r="BU123" s="1064"/>
      <c r="BV123" s="1064">
        <v>16175788</v>
      </c>
      <c r="BW123" s="1064"/>
      <c r="BX123" s="1064"/>
      <c r="BY123" s="1064"/>
      <c r="BZ123" s="1064"/>
      <c r="CA123" s="1064">
        <v>16189033</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132</v>
      </c>
      <c r="DH123" s="959"/>
      <c r="DI123" s="959"/>
      <c r="DJ123" s="959"/>
      <c r="DK123" s="960"/>
      <c r="DL123" s="961" t="s">
        <v>132</v>
      </c>
      <c r="DM123" s="959"/>
      <c r="DN123" s="959"/>
      <c r="DO123" s="959"/>
      <c r="DP123" s="960"/>
      <c r="DQ123" s="961" t="s">
        <v>132</v>
      </c>
      <c r="DR123" s="959"/>
      <c r="DS123" s="959"/>
      <c r="DT123" s="959"/>
      <c r="DU123" s="960"/>
      <c r="DV123" s="962" t="s">
        <v>132</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132</v>
      </c>
      <c r="AG124" s="959"/>
      <c r="AH124" s="959"/>
      <c r="AI124" s="959"/>
      <c r="AJ124" s="960"/>
      <c r="AK124" s="961" t="s">
        <v>132</v>
      </c>
      <c r="AL124" s="959"/>
      <c r="AM124" s="959"/>
      <c r="AN124" s="959"/>
      <c r="AO124" s="960"/>
      <c r="AP124" s="962" t="s">
        <v>132</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27.2</v>
      </c>
      <c r="BR124" s="1027"/>
      <c r="BS124" s="1027"/>
      <c r="BT124" s="1027"/>
      <c r="BU124" s="1027"/>
      <c r="BV124" s="1027">
        <v>24</v>
      </c>
      <c r="BW124" s="1027"/>
      <c r="BX124" s="1027"/>
      <c r="BY124" s="1027"/>
      <c r="BZ124" s="1027"/>
      <c r="CA124" s="1027">
        <v>13.3</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v>4894356</v>
      </c>
      <c r="DH124" s="986"/>
      <c r="DI124" s="986"/>
      <c r="DJ124" s="986"/>
      <c r="DK124" s="987"/>
      <c r="DL124" s="985">
        <v>4611160</v>
      </c>
      <c r="DM124" s="986"/>
      <c r="DN124" s="986"/>
      <c r="DO124" s="986"/>
      <c r="DP124" s="987"/>
      <c r="DQ124" s="985" t="s">
        <v>132</v>
      </c>
      <c r="DR124" s="986"/>
      <c r="DS124" s="986"/>
      <c r="DT124" s="986"/>
      <c r="DU124" s="987"/>
      <c r="DV124" s="988" t="s">
        <v>132</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132</v>
      </c>
      <c r="AG125" s="959"/>
      <c r="AH125" s="959"/>
      <c r="AI125" s="959"/>
      <c r="AJ125" s="960"/>
      <c r="AK125" s="961" t="s">
        <v>132</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132</v>
      </c>
      <c r="DH125" s="931"/>
      <c r="DI125" s="931"/>
      <c r="DJ125" s="931"/>
      <c r="DK125" s="931"/>
      <c r="DL125" s="931" t="s">
        <v>132</v>
      </c>
      <c r="DM125" s="931"/>
      <c r="DN125" s="931"/>
      <c r="DO125" s="931"/>
      <c r="DP125" s="931"/>
      <c r="DQ125" s="931" t="s">
        <v>132</v>
      </c>
      <c r="DR125" s="931"/>
      <c r="DS125" s="931"/>
      <c r="DT125" s="931"/>
      <c r="DU125" s="931"/>
      <c r="DV125" s="932" t="s">
        <v>132</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132</v>
      </c>
      <c r="AB126" s="959"/>
      <c r="AC126" s="959"/>
      <c r="AD126" s="959"/>
      <c r="AE126" s="960"/>
      <c r="AF126" s="961" t="s">
        <v>132</v>
      </c>
      <c r="AG126" s="959"/>
      <c r="AH126" s="959"/>
      <c r="AI126" s="959"/>
      <c r="AJ126" s="960"/>
      <c r="AK126" s="961" t="s">
        <v>132</v>
      </c>
      <c r="AL126" s="959"/>
      <c r="AM126" s="959"/>
      <c r="AN126" s="959"/>
      <c r="AO126" s="960"/>
      <c r="AP126" s="962" t="s">
        <v>132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132</v>
      </c>
      <c r="DH126" s="926"/>
      <c r="DI126" s="926"/>
      <c r="DJ126" s="926"/>
      <c r="DK126" s="926"/>
      <c r="DL126" s="926" t="s">
        <v>132</v>
      </c>
      <c r="DM126" s="926"/>
      <c r="DN126" s="926"/>
      <c r="DO126" s="926"/>
      <c r="DP126" s="926"/>
      <c r="DQ126" s="926" t="s">
        <v>132</v>
      </c>
      <c r="DR126" s="926"/>
      <c r="DS126" s="926"/>
      <c r="DT126" s="926"/>
      <c r="DU126" s="926"/>
      <c r="DV126" s="927" t="s">
        <v>132</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132</v>
      </c>
      <c r="AB127" s="959"/>
      <c r="AC127" s="959"/>
      <c r="AD127" s="959"/>
      <c r="AE127" s="960"/>
      <c r="AF127" s="961" t="s">
        <v>132</v>
      </c>
      <c r="AG127" s="959"/>
      <c r="AH127" s="959"/>
      <c r="AI127" s="959"/>
      <c r="AJ127" s="960"/>
      <c r="AK127" s="961" t="s">
        <v>132</v>
      </c>
      <c r="AL127" s="959"/>
      <c r="AM127" s="959"/>
      <c r="AN127" s="959"/>
      <c r="AO127" s="960"/>
      <c r="AP127" s="962" t="s">
        <v>132</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132</v>
      </c>
      <c r="DH127" s="926"/>
      <c r="DI127" s="926"/>
      <c r="DJ127" s="926"/>
      <c r="DK127" s="926"/>
      <c r="DL127" s="926" t="s">
        <v>132</v>
      </c>
      <c r="DM127" s="926"/>
      <c r="DN127" s="926"/>
      <c r="DO127" s="926"/>
      <c r="DP127" s="926"/>
      <c r="DQ127" s="926" t="s">
        <v>132</v>
      </c>
      <c r="DR127" s="926"/>
      <c r="DS127" s="926"/>
      <c r="DT127" s="926"/>
      <c r="DU127" s="926"/>
      <c r="DV127" s="927" t="s">
        <v>132</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2516</v>
      </c>
      <c r="AB128" s="1046"/>
      <c r="AC128" s="1046"/>
      <c r="AD128" s="1046"/>
      <c r="AE128" s="1047"/>
      <c r="AF128" s="1048">
        <v>2515</v>
      </c>
      <c r="AG128" s="1046"/>
      <c r="AH128" s="1046"/>
      <c r="AI128" s="1046"/>
      <c r="AJ128" s="1047"/>
      <c r="AK128" s="1048">
        <v>2515</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132</v>
      </c>
      <c r="BG128" s="1053"/>
      <c r="BH128" s="1053"/>
      <c r="BI128" s="1053"/>
      <c r="BJ128" s="1053"/>
      <c r="BK128" s="1053"/>
      <c r="BL128" s="1054"/>
      <c r="BM128" s="1052">
        <v>14.87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132</v>
      </c>
      <c r="DH128" s="1038"/>
      <c r="DI128" s="1038"/>
      <c r="DJ128" s="1038"/>
      <c r="DK128" s="1038"/>
      <c r="DL128" s="1038" t="s">
        <v>132</v>
      </c>
      <c r="DM128" s="1038"/>
      <c r="DN128" s="1038"/>
      <c r="DO128" s="1038"/>
      <c r="DP128" s="1038"/>
      <c r="DQ128" s="1038" t="s">
        <v>132</v>
      </c>
      <c r="DR128" s="1038"/>
      <c r="DS128" s="1038"/>
      <c r="DT128" s="1038"/>
      <c r="DU128" s="1038"/>
      <c r="DV128" s="1039" t="s">
        <v>132</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5165615</v>
      </c>
      <c r="AB129" s="959"/>
      <c r="AC129" s="959"/>
      <c r="AD129" s="959"/>
      <c r="AE129" s="960"/>
      <c r="AF129" s="961">
        <v>5416524</v>
      </c>
      <c r="AG129" s="959"/>
      <c r="AH129" s="959"/>
      <c r="AI129" s="959"/>
      <c r="AJ129" s="960"/>
      <c r="AK129" s="961">
        <v>5200736</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132</v>
      </c>
      <c r="BG129" s="1067"/>
      <c r="BH129" s="1067"/>
      <c r="BI129" s="1067"/>
      <c r="BJ129" s="1067"/>
      <c r="BK129" s="1067"/>
      <c r="BL129" s="1068"/>
      <c r="BM129" s="1066">
        <v>19.87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1111191</v>
      </c>
      <c r="AB130" s="959"/>
      <c r="AC130" s="959"/>
      <c r="AD130" s="959"/>
      <c r="AE130" s="960"/>
      <c r="AF130" s="961">
        <v>1028817</v>
      </c>
      <c r="AG130" s="959"/>
      <c r="AH130" s="959"/>
      <c r="AI130" s="959"/>
      <c r="AJ130" s="960"/>
      <c r="AK130" s="961">
        <v>1007217</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4054424</v>
      </c>
      <c r="AB131" s="986"/>
      <c r="AC131" s="986"/>
      <c r="AD131" s="986"/>
      <c r="AE131" s="987"/>
      <c r="AF131" s="985">
        <v>4387707</v>
      </c>
      <c r="AG131" s="986"/>
      <c r="AH131" s="986"/>
      <c r="AI131" s="986"/>
      <c r="AJ131" s="987"/>
      <c r="AK131" s="985">
        <v>4193519</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9.9839089350000005</v>
      </c>
      <c r="AB132" s="1097"/>
      <c r="AC132" s="1097"/>
      <c r="AD132" s="1097"/>
      <c r="AE132" s="1098"/>
      <c r="AF132" s="1099">
        <v>9.3287678510000003</v>
      </c>
      <c r="AG132" s="1097"/>
      <c r="AH132" s="1097"/>
      <c r="AI132" s="1097"/>
      <c r="AJ132" s="1098"/>
      <c r="AK132" s="1099">
        <v>9.5276306129999995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10.6</v>
      </c>
      <c r="AB133" s="1080"/>
      <c r="AC133" s="1080"/>
      <c r="AD133" s="1080"/>
      <c r="AE133" s="1081"/>
      <c r="AF133" s="1079">
        <v>9.9</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DPCXWstN8qd436da9n5dcpgEpWbl2BjSnt9/QNXdfAnQO19ONS32cf2nu11oE0D/l0BzyPoGRvyddCBoVk6vA==" saltValue="7Gqd5u02eg1DM1Oau95i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oh4qeZgEIolBGj+fYDaaTU244T1jLBgIN/ofD0vPEy/TSVHmSR8o6ObDpcDWUQUb4SA8Q8aQPARSfppZyyNBw==" saltValue="6ObApJ/6cY3ncKO6Jzu6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IWMvSWX4ukS84Uqkjh8RgamIZupADlHXr8m+4dNgWT4kqRHK0r7NjBhHgFHKZtk54MjAENWa364wZFFinljw==" saltValue="YRDRWmg4Uap9wpM01RAJ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1220793</v>
      </c>
      <c r="AP9" s="281">
        <v>101835</v>
      </c>
      <c r="AQ9" s="282">
        <v>121814</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158009</v>
      </c>
      <c r="AP10" s="284">
        <v>13181</v>
      </c>
      <c r="AQ10" s="285">
        <v>18777</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3489</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42893</v>
      </c>
      <c r="AP13" s="284">
        <v>3578</v>
      </c>
      <c r="AQ13" s="285">
        <v>6796</v>
      </c>
      <c r="AR13" s="286">
        <v>-47.4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15235</v>
      </c>
      <c r="AP14" s="284">
        <v>1271</v>
      </c>
      <c r="AQ14" s="285">
        <v>2572</v>
      </c>
      <c r="AR14" s="286">
        <v>-50.6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-85480</v>
      </c>
      <c r="AP15" s="284">
        <v>-7130</v>
      </c>
      <c r="AQ15" s="285">
        <v>-9119</v>
      </c>
      <c r="AR15" s="286">
        <v>-21.8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1351450</v>
      </c>
      <c r="AP16" s="284">
        <v>112734</v>
      </c>
      <c r="AQ16" s="285">
        <v>144330</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9.93</v>
      </c>
      <c r="AP21" s="298">
        <v>12.76</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94.1</v>
      </c>
      <c r="AP22" s="303">
        <v>95.6</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1005005</v>
      </c>
      <c r="AP32" s="312">
        <v>83834</v>
      </c>
      <c r="AQ32" s="313">
        <v>83451</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362598</v>
      </c>
      <c r="AP35" s="312">
        <v>30247</v>
      </c>
      <c r="AQ35" s="313">
        <v>28003</v>
      </c>
      <c r="AR35" s="314">
        <v>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39498</v>
      </c>
      <c r="AP36" s="312">
        <v>3295</v>
      </c>
      <c r="AQ36" s="313">
        <v>3357</v>
      </c>
      <c r="AR36" s="314">
        <v>-1.8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2174</v>
      </c>
      <c r="AP37" s="312">
        <v>181</v>
      </c>
      <c r="AQ37" s="313">
        <v>824</v>
      </c>
      <c r="AR37" s="314">
        <v>-78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11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-2515</v>
      </c>
      <c r="AP39" s="312">
        <v>-210</v>
      </c>
      <c r="AQ39" s="313">
        <v>-3327</v>
      </c>
      <c r="AR39" s="314">
        <v>-93.7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-1007217</v>
      </c>
      <c r="AP40" s="312">
        <v>-84019</v>
      </c>
      <c r="AQ40" s="313">
        <v>-75351</v>
      </c>
      <c r="AR40" s="314">
        <v>11.5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399543</v>
      </c>
      <c r="AP41" s="312">
        <v>33329</v>
      </c>
      <c r="AQ41" s="313">
        <v>36968</v>
      </c>
      <c r="AR41" s="314">
        <v>-9.8000000000000007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2416379</v>
      </c>
      <c r="AN51" s="334">
        <v>188721</v>
      </c>
      <c r="AO51" s="335">
        <v>33.5</v>
      </c>
      <c r="AP51" s="336">
        <v>115050</v>
      </c>
      <c r="AQ51" s="337">
        <v>1</v>
      </c>
      <c r="AR51" s="338">
        <v>32.5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967665</v>
      </c>
      <c r="AN52" s="342">
        <v>75575</v>
      </c>
      <c r="AO52" s="343">
        <v>11.1</v>
      </c>
      <c r="AP52" s="344">
        <v>53792</v>
      </c>
      <c r="AQ52" s="345">
        <v>1.2</v>
      </c>
      <c r="AR52" s="346">
        <v>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1678897</v>
      </c>
      <c r="AN53" s="334">
        <v>133405</v>
      </c>
      <c r="AO53" s="335">
        <v>-29.3</v>
      </c>
      <c r="AP53" s="336">
        <v>118252</v>
      </c>
      <c r="AQ53" s="337">
        <v>2.8</v>
      </c>
      <c r="AR53" s="338">
        <v>-32.1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825973</v>
      </c>
      <c r="AN54" s="342">
        <v>65632</v>
      </c>
      <c r="AO54" s="343">
        <v>-13.2</v>
      </c>
      <c r="AP54" s="344">
        <v>49994</v>
      </c>
      <c r="AQ54" s="345">
        <v>-7.1</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2536075</v>
      </c>
      <c r="AN55" s="334">
        <v>205717</v>
      </c>
      <c r="AO55" s="335">
        <v>54.2</v>
      </c>
      <c r="AP55" s="336">
        <v>120302</v>
      </c>
      <c r="AQ55" s="337">
        <v>1.7</v>
      </c>
      <c r="AR55" s="338">
        <v>52.5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1816669</v>
      </c>
      <c r="AN56" s="342">
        <v>147361</v>
      </c>
      <c r="AO56" s="343">
        <v>124.5</v>
      </c>
      <c r="AP56" s="344">
        <v>59328</v>
      </c>
      <c r="AQ56" s="345">
        <v>18.7</v>
      </c>
      <c r="AR56" s="346">
        <v>105.8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2417566</v>
      </c>
      <c r="AN57" s="334">
        <v>199535</v>
      </c>
      <c r="AO57" s="335">
        <v>-3</v>
      </c>
      <c r="AP57" s="336">
        <v>114841</v>
      </c>
      <c r="AQ57" s="337">
        <v>-4.5</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1783023</v>
      </c>
      <c r="AN58" s="342">
        <v>147163</v>
      </c>
      <c r="AO58" s="343">
        <v>-0.1</v>
      </c>
      <c r="AP58" s="344">
        <v>51589</v>
      </c>
      <c r="AQ58" s="345">
        <v>-13</v>
      </c>
      <c r="AR58" s="346">
        <v>12.9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1356797</v>
      </c>
      <c r="AN59" s="334">
        <v>113180</v>
      </c>
      <c r="AO59" s="335">
        <v>-43.3</v>
      </c>
      <c r="AP59" s="336">
        <v>124145</v>
      </c>
      <c r="AQ59" s="337">
        <v>8.1</v>
      </c>
      <c r="AR59" s="338">
        <v>-51.4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803440</v>
      </c>
      <c r="AN60" s="342">
        <v>67020</v>
      </c>
      <c r="AO60" s="343">
        <v>-54.5</v>
      </c>
      <c r="AP60" s="344">
        <v>54761</v>
      </c>
      <c r="AQ60" s="345">
        <v>6.1</v>
      </c>
      <c r="AR60" s="346">
        <v>-60.6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2081143</v>
      </c>
      <c r="AN61" s="349">
        <v>168112</v>
      </c>
      <c r="AO61" s="350">
        <v>2.4</v>
      </c>
      <c r="AP61" s="351">
        <v>118518</v>
      </c>
      <c r="AQ61" s="352">
        <v>1.8</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1239354</v>
      </c>
      <c r="AN62" s="342">
        <v>100550</v>
      </c>
      <c r="AO62" s="343">
        <v>13.6</v>
      </c>
      <c r="AP62" s="344">
        <v>53893</v>
      </c>
      <c r="AQ62" s="345">
        <v>1.2</v>
      </c>
      <c r="AR62" s="346">
        <v>12.4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eO8zTOFEFTmz2sZ/t75SxVr1/ao6GEn95rr7dU2HIfpRH6N3IsRsWqD/XmaIal9S+zADDNs5ieJJFFexgNl2g==" saltValue="jUsyPdYZux4t+Hhdfv7K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2dNBHJ2gGCX7xzWtge6shtFT3e1U1QDZraJRUf+/zIGWjp9XJXdQqkTnLM9YoUybzieWJQtGaKF0/ySfud0WRQ==" saltValue="YlkvGKlpFT3NJKF9HltT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E0HyDaUEsDgBMQ7FGGi/w4JqojHKffjfE1E50q9BLo6EkJHzuzOzJyTvoT86K7mLA559maHsvH6pN5/sD4woDA==" saltValue="oUJyuDdrtZKvwsSnXCAk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28.68</v>
      </c>
      <c r="G47" s="12">
        <v>29.38</v>
      </c>
      <c r="H47" s="12">
        <v>28.73</v>
      </c>
      <c r="I47" s="12">
        <v>27.41</v>
      </c>
      <c r="J47" s="13">
        <v>28.55</v>
      </c>
    </row>
    <row r="48" spans="2:10" ht="57.75" customHeight="1" x14ac:dyDescent="0.15">
      <c r="B48" s="14"/>
      <c r="C48" s="1141" t="s">
        <v>4</v>
      </c>
      <c r="D48" s="1141"/>
      <c r="E48" s="1142"/>
      <c r="F48" s="15">
        <v>9.4700000000000006</v>
      </c>
      <c r="G48" s="16">
        <v>14.89</v>
      </c>
      <c r="H48" s="16">
        <v>11.99</v>
      </c>
      <c r="I48" s="16">
        <v>18.62</v>
      </c>
      <c r="J48" s="17">
        <v>16.68</v>
      </c>
    </row>
    <row r="49" spans="2:10" ht="57.75" customHeight="1" thickBot="1" x14ac:dyDescent="0.2">
      <c r="B49" s="18"/>
      <c r="C49" s="1143" t="s">
        <v>5</v>
      </c>
      <c r="D49" s="1143"/>
      <c r="E49" s="1144"/>
      <c r="F49" s="19" t="s">
        <v>563</v>
      </c>
      <c r="G49" s="20">
        <v>5.21</v>
      </c>
      <c r="H49" s="20" t="s">
        <v>564</v>
      </c>
      <c r="I49" s="20">
        <v>7.19</v>
      </c>
      <c r="J49" s="21" t="s">
        <v>565</v>
      </c>
    </row>
    <row r="50" spans="2:10" x14ac:dyDescent="0.15"/>
  </sheetData>
  <sheetProtection algorithmName="SHA-512" hashValue="0iG4ZeUvMNnVwxa/GA8AIlKLjoklkOk61+bowPlFJ5zuWTTjcyx9KItzGTk71+2sgRBjbPxCXWcC6hINBXrlsg==" saltValue="FNcuGQgcQRbVUrXMxEzz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9.4600000000000009</v>
      </c>
      <c r="G34" s="33">
        <v>14.89</v>
      </c>
      <c r="H34" s="33">
        <v>11.99</v>
      </c>
      <c r="I34" s="33">
        <v>18.61</v>
      </c>
      <c r="J34" s="34">
        <v>16.68</v>
      </c>
      <c r="K34" s="22"/>
      <c r="L34" s="22"/>
      <c r="M34" s="22"/>
      <c r="N34" s="22"/>
      <c r="O34" s="22"/>
      <c r="P34" s="22"/>
    </row>
    <row r="35" spans="1:16" ht="39" customHeight="1" x14ac:dyDescent="0.15">
      <c r="A35" s="22"/>
      <c r="B35" s="35"/>
      <c r="C35" s="1145" t="s">
        <v>567</v>
      </c>
      <c r="D35" s="1146"/>
      <c r="E35" s="1147"/>
      <c r="F35" s="36">
        <v>6.13</v>
      </c>
      <c r="G35" s="37">
        <v>6.34</v>
      </c>
      <c r="H35" s="37">
        <v>6.3</v>
      </c>
      <c r="I35" s="37">
        <v>5.81</v>
      </c>
      <c r="J35" s="38">
        <v>6.93</v>
      </c>
      <c r="K35" s="22"/>
      <c r="L35" s="22"/>
      <c r="M35" s="22"/>
      <c r="N35" s="22"/>
      <c r="O35" s="22"/>
      <c r="P35" s="22"/>
    </row>
    <row r="36" spans="1:16" ht="39" customHeight="1" x14ac:dyDescent="0.15">
      <c r="A36" s="22"/>
      <c r="B36" s="35"/>
      <c r="C36" s="1145" t="s">
        <v>568</v>
      </c>
      <c r="D36" s="1146"/>
      <c r="E36" s="1147"/>
      <c r="F36" s="36" t="s">
        <v>516</v>
      </c>
      <c r="G36" s="37" t="s">
        <v>516</v>
      </c>
      <c r="H36" s="37" t="s">
        <v>516</v>
      </c>
      <c r="I36" s="37" t="s">
        <v>516</v>
      </c>
      <c r="J36" s="38">
        <v>3.94</v>
      </c>
      <c r="K36" s="22"/>
      <c r="L36" s="22"/>
      <c r="M36" s="22"/>
      <c r="N36" s="22"/>
      <c r="O36" s="22"/>
      <c r="P36" s="22"/>
    </row>
    <row r="37" spans="1:16" ht="39" customHeight="1" x14ac:dyDescent="0.15">
      <c r="A37" s="22"/>
      <c r="B37" s="35"/>
      <c r="C37" s="1145" t="s">
        <v>569</v>
      </c>
      <c r="D37" s="1146"/>
      <c r="E37" s="1147"/>
      <c r="F37" s="36">
        <v>1.1100000000000001</v>
      </c>
      <c r="G37" s="37">
        <v>1.88</v>
      </c>
      <c r="H37" s="37">
        <v>2.58</v>
      </c>
      <c r="I37" s="37">
        <v>3.03</v>
      </c>
      <c r="J37" s="38">
        <v>3.19</v>
      </c>
      <c r="K37" s="22"/>
      <c r="L37" s="22"/>
      <c r="M37" s="22"/>
      <c r="N37" s="22"/>
      <c r="O37" s="22"/>
      <c r="P37" s="22"/>
    </row>
    <row r="38" spans="1:16" ht="39" customHeight="1" x14ac:dyDescent="0.15">
      <c r="A38" s="22"/>
      <c r="B38" s="35"/>
      <c r="C38" s="1145" t="s">
        <v>570</v>
      </c>
      <c r="D38" s="1146"/>
      <c r="E38" s="1147"/>
      <c r="F38" s="36">
        <v>3.56</v>
      </c>
      <c r="G38" s="37">
        <v>3.95</v>
      </c>
      <c r="H38" s="37">
        <v>2.66</v>
      </c>
      <c r="I38" s="37">
        <v>1.91</v>
      </c>
      <c r="J38" s="38">
        <v>1.42</v>
      </c>
      <c r="K38" s="22"/>
      <c r="L38" s="22"/>
      <c r="M38" s="22"/>
      <c r="N38" s="22"/>
      <c r="O38" s="22"/>
      <c r="P38" s="22"/>
    </row>
    <row r="39" spans="1:16" ht="39" customHeight="1" x14ac:dyDescent="0.15">
      <c r="A39" s="22"/>
      <c r="B39" s="35"/>
      <c r="C39" s="1145" t="s">
        <v>571</v>
      </c>
      <c r="D39" s="1146"/>
      <c r="E39" s="1147"/>
      <c r="F39" s="36">
        <v>0.15</v>
      </c>
      <c r="G39" s="37">
        <v>0.15</v>
      </c>
      <c r="H39" s="37">
        <v>0.18</v>
      </c>
      <c r="I39" s="37">
        <v>0.15</v>
      </c>
      <c r="J39" s="38">
        <v>0.18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573</v>
      </c>
      <c r="D43" s="1149"/>
      <c r="E43" s="1150"/>
      <c r="F43" s="41">
        <v>0.53</v>
      </c>
      <c r="G43" s="42">
        <v>0.49</v>
      </c>
      <c r="H43" s="42">
        <v>0.35</v>
      </c>
      <c r="I43" s="42">
        <v>0.37</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9eYjls96t4TBbfV6Jicq0gdSRTehzEIL9d+vGE1n9ShRW8u1L5OvK3jQuloTRVH9mFwVcu5TEJuMYGYWRfpNA==" saltValue="8vND+y7Yq3/bjo0w26a/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1220</v>
      </c>
      <c r="L45" s="60">
        <v>1098</v>
      </c>
      <c r="M45" s="60">
        <v>1065</v>
      </c>
      <c r="N45" s="60">
        <v>978</v>
      </c>
      <c r="O45" s="61">
        <v>1005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409</v>
      </c>
      <c r="L48" s="64">
        <v>411</v>
      </c>
      <c r="M48" s="64">
        <v>408</v>
      </c>
      <c r="N48" s="64">
        <v>418</v>
      </c>
      <c r="O48" s="65">
        <v>363</v>
      </c>
      <c r="P48" s="48"/>
      <c r="Q48" s="48"/>
      <c r="R48" s="48"/>
      <c r="S48" s="48"/>
      <c r="T48" s="48"/>
      <c r="U48" s="48"/>
    </row>
    <row r="49" spans="1:21" ht="30.75" customHeight="1" x14ac:dyDescent="0.15">
      <c r="A49" s="48"/>
      <c r="B49" s="1155"/>
      <c r="C49" s="1156"/>
      <c r="D49" s="62"/>
      <c r="E49" s="1161" t="s">
        <v>16</v>
      </c>
      <c r="F49" s="1161"/>
      <c r="G49" s="1161"/>
      <c r="H49" s="1161"/>
      <c r="I49" s="1161"/>
      <c r="J49" s="1162"/>
      <c r="K49" s="63">
        <v>45</v>
      </c>
      <c r="L49" s="64">
        <v>45</v>
      </c>
      <c r="M49" s="64">
        <v>44</v>
      </c>
      <c r="N49" s="64">
        <v>42</v>
      </c>
      <c r="O49" s="65">
        <v>39</v>
      </c>
      <c r="P49" s="48"/>
      <c r="Q49" s="48"/>
      <c r="R49" s="48"/>
      <c r="S49" s="48"/>
      <c r="T49" s="48"/>
      <c r="U49" s="48"/>
    </row>
    <row r="50" spans="1:21" ht="30.75" customHeight="1" x14ac:dyDescent="0.15">
      <c r="A50" s="48"/>
      <c r="B50" s="1155"/>
      <c r="C50" s="1156"/>
      <c r="D50" s="62"/>
      <c r="E50" s="1161" t="s">
        <v>17</v>
      </c>
      <c r="F50" s="1161"/>
      <c r="G50" s="1161"/>
      <c r="H50" s="1161"/>
      <c r="I50" s="1161"/>
      <c r="J50" s="1162"/>
      <c r="K50" s="63">
        <v>2</v>
      </c>
      <c r="L50" s="64">
        <v>2</v>
      </c>
      <c r="M50" s="64">
        <v>2</v>
      </c>
      <c r="N50" s="64">
        <v>2</v>
      </c>
      <c r="O50" s="65">
        <v>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1224</v>
      </c>
      <c r="L52" s="64">
        <v>1147</v>
      </c>
      <c r="M52" s="64">
        <v>1115</v>
      </c>
      <c r="N52" s="64">
        <v>1032</v>
      </c>
      <c r="O52" s="65">
        <v>1010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452</v>
      </c>
      <c r="L53" s="69">
        <v>409</v>
      </c>
      <c r="M53" s="69">
        <v>404</v>
      </c>
      <c r="N53" s="69">
        <v>408</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xDVEdRz6HWiMnZO4iHFA+NwhJLD1a7RdWY19iNNNFq49kbX62oqEvm0KoEqPBQ3cJRLUNwepHqCXrCPedabg==" saltValue="ru9ByNP0wEw2+EZNI9/7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9877</v>
      </c>
      <c r="J41" s="356">
        <v>9731</v>
      </c>
      <c r="K41" s="356">
        <v>10344</v>
      </c>
      <c r="L41" s="356">
        <v>10793</v>
      </c>
      <c r="M41" s="357">
        <v>10429</v>
      </c>
    </row>
    <row r="42" spans="2:13" ht="27.75" customHeight="1" x14ac:dyDescent="0.15">
      <c r="B42" s="1186"/>
      <c r="C42" s="1187"/>
      <c r="D42" s="106"/>
      <c r="E42" s="1192" t="s">
        <v>34</v>
      </c>
      <c r="F42" s="1192"/>
      <c r="G42" s="1192"/>
      <c r="H42" s="1193"/>
      <c r="I42" s="358">
        <v>15</v>
      </c>
      <c r="J42" s="359">
        <v>14</v>
      </c>
      <c r="K42" s="359">
        <v>11</v>
      </c>
      <c r="L42" s="359">
        <v>8</v>
      </c>
      <c r="M42" s="360">
        <v>6</v>
      </c>
    </row>
    <row r="43" spans="2:13" ht="27.75" customHeight="1" x14ac:dyDescent="0.15">
      <c r="B43" s="1186"/>
      <c r="C43" s="1187"/>
      <c r="D43" s="106"/>
      <c r="E43" s="1192" t="s">
        <v>35</v>
      </c>
      <c r="F43" s="1192"/>
      <c r="G43" s="1192"/>
      <c r="H43" s="1193"/>
      <c r="I43" s="358">
        <v>5389</v>
      </c>
      <c r="J43" s="359">
        <v>5316</v>
      </c>
      <c r="K43" s="359">
        <v>5013</v>
      </c>
      <c r="L43" s="359">
        <v>4833</v>
      </c>
      <c r="M43" s="360">
        <v>4706</v>
      </c>
    </row>
    <row r="44" spans="2:13" ht="27.75" customHeight="1" x14ac:dyDescent="0.15">
      <c r="B44" s="1186"/>
      <c r="C44" s="1187"/>
      <c r="D44" s="106"/>
      <c r="E44" s="1192" t="s">
        <v>36</v>
      </c>
      <c r="F44" s="1192"/>
      <c r="G44" s="1192"/>
      <c r="H44" s="1193"/>
      <c r="I44" s="358">
        <v>793</v>
      </c>
      <c r="J44" s="359">
        <v>751</v>
      </c>
      <c r="K44" s="359">
        <v>702</v>
      </c>
      <c r="L44" s="359">
        <v>636</v>
      </c>
      <c r="M44" s="360">
        <v>566</v>
      </c>
    </row>
    <row r="45" spans="2:13" ht="27.75" customHeight="1" x14ac:dyDescent="0.15">
      <c r="B45" s="1186"/>
      <c r="C45" s="1187"/>
      <c r="D45" s="106"/>
      <c r="E45" s="1192" t="s">
        <v>37</v>
      </c>
      <c r="F45" s="1192"/>
      <c r="G45" s="1192"/>
      <c r="H45" s="1193"/>
      <c r="I45" s="358">
        <v>1181</v>
      </c>
      <c r="J45" s="359">
        <v>1144</v>
      </c>
      <c r="K45" s="359">
        <v>1105</v>
      </c>
      <c r="L45" s="359">
        <v>962</v>
      </c>
      <c r="M45" s="360">
        <v>1041</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4971</v>
      </c>
      <c r="J50" s="359">
        <v>5044</v>
      </c>
      <c r="K50" s="359">
        <v>5122</v>
      </c>
      <c r="L50" s="359">
        <v>5360</v>
      </c>
      <c r="M50" s="360">
        <v>5875</v>
      </c>
    </row>
    <row r="51" spans="2:13" ht="27.75" customHeight="1" x14ac:dyDescent="0.15">
      <c r="B51" s="1186"/>
      <c r="C51" s="1187"/>
      <c r="D51" s="106"/>
      <c r="E51" s="1192" t="s">
        <v>44</v>
      </c>
      <c r="F51" s="1192"/>
      <c r="G51" s="1192"/>
      <c r="H51" s="1193"/>
      <c r="I51" s="358">
        <v>35</v>
      </c>
      <c r="J51" s="359">
        <v>33</v>
      </c>
      <c r="K51" s="359">
        <v>31</v>
      </c>
      <c r="L51" s="359">
        <v>29</v>
      </c>
      <c r="M51" s="360">
        <v>27</v>
      </c>
    </row>
    <row r="52" spans="2:13" ht="27.75" customHeight="1" x14ac:dyDescent="0.15">
      <c r="B52" s="1188"/>
      <c r="C52" s="1189"/>
      <c r="D52" s="106"/>
      <c r="E52" s="1192" t="s">
        <v>45</v>
      </c>
      <c r="F52" s="1192"/>
      <c r="G52" s="1192"/>
      <c r="H52" s="1193"/>
      <c r="I52" s="358">
        <v>10706</v>
      </c>
      <c r="J52" s="359">
        <v>11030</v>
      </c>
      <c r="K52" s="359">
        <v>10918</v>
      </c>
      <c r="L52" s="359">
        <v>10787</v>
      </c>
      <c r="M52" s="360">
        <v>10286</v>
      </c>
    </row>
    <row r="53" spans="2:13" ht="27.75" customHeight="1" thickBot="1" x14ac:dyDescent="0.2">
      <c r="B53" s="1199" t="s">
        <v>46</v>
      </c>
      <c r="C53" s="1200"/>
      <c r="D53" s="110"/>
      <c r="E53" s="1201" t="s">
        <v>47</v>
      </c>
      <c r="F53" s="1201"/>
      <c r="G53" s="1201"/>
      <c r="H53" s="1202"/>
      <c r="I53" s="361">
        <v>1544</v>
      </c>
      <c r="J53" s="362">
        <v>849</v>
      </c>
      <c r="K53" s="362">
        <v>1104</v>
      </c>
      <c r="L53" s="362">
        <v>1057</v>
      </c>
      <c r="M53" s="363">
        <v>559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pDUy0pvTgKNDfbJQ3WppeHwFO+29REX2Vgt6aOYZzqArxF9URbf1M+VM7UPDznAgH5cVv0tL6UDDoZ9ospotg==" saltValue="94U2qrPEnfNOJ6M1LHD8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1484</v>
      </c>
      <c r="G55" s="122">
        <v>1485</v>
      </c>
      <c r="H55" s="123">
        <v>1485</v>
      </c>
    </row>
    <row r="56" spans="2:8" ht="52.5" customHeight="1" x14ac:dyDescent="0.15">
      <c r="B56" s="124"/>
      <c r="C56" s="1213" t="s">
        <v>51</v>
      </c>
      <c r="D56" s="1213"/>
      <c r="E56" s="1214"/>
      <c r="F56" s="125">
        <v>484</v>
      </c>
      <c r="G56" s="125">
        <v>538</v>
      </c>
      <c r="H56" s="126">
        <v>1043</v>
      </c>
    </row>
    <row r="57" spans="2:8" ht="53.25" customHeight="1" x14ac:dyDescent="0.15">
      <c r="B57" s="124"/>
      <c r="C57" s="1215" t="s">
        <v>52</v>
      </c>
      <c r="D57" s="1215"/>
      <c r="E57" s="1216"/>
      <c r="F57" s="127">
        <v>3730</v>
      </c>
      <c r="G57" s="127">
        <v>3892</v>
      </c>
      <c r="H57" s="128">
        <v>3893</v>
      </c>
    </row>
    <row r="58" spans="2:8" ht="45.75" customHeight="1" x14ac:dyDescent="0.15">
      <c r="B58" s="129"/>
      <c r="C58" s="1203" t="s">
        <v>596</v>
      </c>
      <c r="D58" s="1204"/>
      <c r="E58" s="1205"/>
      <c r="F58" s="130">
        <v>1119</v>
      </c>
      <c r="G58" s="130">
        <v>1120</v>
      </c>
      <c r="H58" s="131">
        <v>1121</v>
      </c>
    </row>
    <row r="59" spans="2:8" ht="45.75" customHeight="1" x14ac:dyDescent="0.15">
      <c r="B59" s="129"/>
      <c r="C59" s="1203" t="s">
        <v>597</v>
      </c>
      <c r="D59" s="1204"/>
      <c r="E59" s="1205"/>
      <c r="F59" s="130">
        <v>851</v>
      </c>
      <c r="G59" s="130">
        <v>998</v>
      </c>
      <c r="H59" s="131">
        <v>1004</v>
      </c>
    </row>
    <row r="60" spans="2:8" ht="45.75" customHeight="1" x14ac:dyDescent="0.15">
      <c r="B60" s="129"/>
      <c r="C60" s="1203" t="s">
        <v>598</v>
      </c>
      <c r="D60" s="1204"/>
      <c r="E60" s="1205"/>
      <c r="F60" s="130">
        <v>944</v>
      </c>
      <c r="G60" s="130">
        <v>945</v>
      </c>
      <c r="H60" s="131">
        <v>945</v>
      </c>
    </row>
    <row r="61" spans="2:8" ht="45.75" customHeight="1" x14ac:dyDescent="0.15">
      <c r="B61" s="129"/>
      <c r="C61" s="1203" t="s">
        <v>599</v>
      </c>
      <c r="D61" s="1204"/>
      <c r="E61" s="1205"/>
      <c r="F61" s="130">
        <v>322</v>
      </c>
      <c r="G61" s="130">
        <v>322</v>
      </c>
      <c r="H61" s="131">
        <v>323</v>
      </c>
    </row>
    <row r="62" spans="2:8" ht="45.75" customHeight="1" thickBot="1" x14ac:dyDescent="0.2">
      <c r="B62" s="132"/>
      <c r="C62" s="1206" t="s">
        <v>600</v>
      </c>
      <c r="D62" s="1207"/>
      <c r="E62" s="1208"/>
      <c r="F62" s="133">
        <v>150</v>
      </c>
      <c r="G62" s="133">
        <v>150</v>
      </c>
      <c r="H62" s="134">
        <v>150</v>
      </c>
    </row>
    <row r="63" spans="2:8" ht="52.5" customHeight="1" thickBot="1" x14ac:dyDescent="0.2">
      <c r="B63" s="135"/>
      <c r="C63" s="1209" t="s">
        <v>53</v>
      </c>
      <c r="D63" s="1209"/>
      <c r="E63" s="1210"/>
      <c r="F63" s="136">
        <v>5698</v>
      </c>
      <c r="G63" s="136">
        <v>5915</v>
      </c>
      <c r="H63" s="137">
        <v>6421</v>
      </c>
    </row>
    <row r="64" spans="2:8" x14ac:dyDescent="0.15"/>
  </sheetData>
  <sheetProtection algorithmName="SHA-512" hashValue="Wq1dqZCgaGXc/e79NSyDiHKFOpMre/8yaoNUGrZYKMb2PsOeLmLVA1XKdbcd8fKaWGkxFX8eTN5X4WxDJZyT2w==" saltValue="j8GdIsqgBNhapMhdxHU8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1" sqref="AN71"/>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611</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604</v>
      </c>
      <c r="AO51" s="1225"/>
      <c r="AP51" s="1225"/>
      <c r="AQ51" s="1225"/>
      <c r="AR51" s="1225"/>
      <c r="AS51" s="1225"/>
      <c r="AT51" s="1225"/>
      <c r="AU51" s="1225"/>
      <c r="AV51" s="1225"/>
      <c r="AW51" s="1225"/>
      <c r="AX51" s="1225"/>
      <c r="AY51" s="1225"/>
      <c r="AZ51" s="1225"/>
      <c r="BA51" s="1225"/>
      <c r="BB51" s="1225" t="s">
        <v>602</v>
      </c>
      <c r="BC51" s="1225"/>
      <c r="BD51" s="1225"/>
      <c r="BE51" s="1225"/>
      <c r="BF51" s="1225"/>
      <c r="BG51" s="1225"/>
      <c r="BH51" s="1225"/>
      <c r="BI51" s="1225"/>
      <c r="BJ51" s="1225"/>
      <c r="BK51" s="1225"/>
      <c r="BL51" s="1225"/>
      <c r="BM51" s="1225"/>
      <c r="BN51" s="1225"/>
      <c r="BO51" s="1225"/>
      <c r="BP51" s="1224">
        <v>39</v>
      </c>
      <c r="BQ51" s="1224"/>
      <c r="BR51" s="1224"/>
      <c r="BS51" s="1224"/>
      <c r="BT51" s="1224"/>
      <c r="BU51" s="1224"/>
      <c r="BV51" s="1224"/>
      <c r="BW51" s="1224"/>
      <c r="BX51" s="1224">
        <v>21.7</v>
      </c>
      <c r="BY51" s="1224"/>
      <c r="BZ51" s="1224"/>
      <c r="CA51" s="1224"/>
      <c r="CB51" s="1224"/>
      <c r="CC51" s="1224"/>
      <c r="CD51" s="1224"/>
      <c r="CE51" s="1224"/>
      <c r="CF51" s="1224">
        <v>27.2</v>
      </c>
      <c r="CG51" s="1224"/>
      <c r="CH51" s="1224"/>
      <c r="CI51" s="1224"/>
      <c r="CJ51" s="1224"/>
      <c r="CK51" s="1224"/>
      <c r="CL51" s="1224"/>
      <c r="CM51" s="1224"/>
      <c r="CN51" s="1224">
        <v>24</v>
      </c>
      <c r="CO51" s="1224"/>
      <c r="CP51" s="1224"/>
      <c r="CQ51" s="1224"/>
      <c r="CR51" s="1224"/>
      <c r="CS51" s="1224"/>
      <c r="CT51" s="1224"/>
      <c r="CU51" s="1224"/>
      <c r="CV51" s="1224">
        <v>13.3</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609</v>
      </c>
      <c r="BC53" s="1225"/>
      <c r="BD53" s="1225"/>
      <c r="BE53" s="1225"/>
      <c r="BF53" s="1225"/>
      <c r="BG53" s="1225"/>
      <c r="BH53" s="1225"/>
      <c r="BI53" s="1225"/>
      <c r="BJ53" s="1225"/>
      <c r="BK53" s="1225"/>
      <c r="BL53" s="1225"/>
      <c r="BM53" s="1225"/>
      <c r="BN53" s="1225"/>
      <c r="BO53" s="1225"/>
      <c r="BP53" s="1224">
        <v>67.900000000000006</v>
      </c>
      <c r="BQ53" s="1224"/>
      <c r="BR53" s="1224"/>
      <c r="BS53" s="1224"/>
      <c r="BT53" s="1224"/>
      <c r="BU53" s="1224"/>
      <c r="BV53" s="1224"/>
      <c r="BW53" s="1224"/>
      <c r="BX53" s="1224">
        <v>69.7</v>
      </c>
      <c r="BY53" s="1224"/>
      <c r="BZ53" s="1224"/>
      <c r="CA53" s="1224"/>
      <c r="CB53" s="1224"/>
      <c r="CC53" s="1224"/>
      <c r="CD53" s="1224"/>
      <c r="CE53" s="1224"/>
      <c r="CF53" s="1224">
        <v>70</v>
      </c>
      <c r="CG53" s="1224"/>
      <c r="CH53" s="1224"/>
      <c r="CI53" s="1224"/>
      <c r="CJ53" s="1224"/>
      <c r="CK53" s="1224"/>
      <c r="CL53" s="1224"/>
      <c r="CM53" s="1224"/>
      <c r="CN53" s="1224">
        <v>72.8</v>
      </c>
      <c r="CO53" s="1224"/>
      <c r="CP53" s="1224"/>
      <c r="CQ53" s="1224"/>
      <c r="CR53" s="1224"/>
      <c r="CS53" s="1224"/>
      <c r="CT53" s="1224"/>
      <c r="CU53" s="1224"/>
      <c r="CV53" s="1224">
        <v>74.8</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603</v>
      </c>
      <c r="AO55" s="1226"/>
      <c r="AP55" s="1226"/>
      <c r="AQ55" s="1226"/>
      <c r="AR55" s="1226"/>
      <c r="AS55" s="1226"/>
      <c r="AT55" s="1226"/>
      <c r="AU55" s="1226"/>
      <c r="AV55" s="1226"/>
      <c r="AW55" s="1226"/>
      <c r="AX55" s="1226"/>
      <c r="AY55" s="1226"/>
      <c r="AZ55" s="1226"/>
      <c r="BA55" s="1226"/>
      <c r="BB55" s="1225" t="s">
        <v>602</v>
      </c>
      <c r="BC55" s="1225"/>
      <c r="BD55" s="1225"/>
      <c r="BE55" s="1225"/>
      <c r="BF55" s="1225"/>
      <c r="BG55" s="1225"/>
      <c r="BH55" s="1225"/>
      <c r="BI55" s="1225"/>
      <c r="BJ55" s="1225"/>
      <c r="BK55" s="1225"/>
      <c r="BL55" s="1225"/>
      <c r="BM55" s="1225"/>
      <c r="BN55" s="1225"/>
      <c r="BO55" s="1225"/>
      <c r="BP55" s="1224">
        <v>48.4</v>
      </c>
      <c r="BQ55" s="1224"/>
      <c r="BR55" s="1224"/>
      <c r="BS55" s="1224"/>
      <c r="BT55" s="1224"/>
      <c r="BU55" s="1224"/>
      <c r="BV55" s="1224"/>
      <c r="BW55" s="1224"/>
      <c r="BX55" s="1224">
        <v>43</v>
      </c>
      <c r="BY55" s="1224"/>
      <c r="BZ55" s="1224"/>
      <c r="CA55" s="1224"/>
      <c r="CB55" s="1224"/>
      <c r="CC55" s="1224"/>
      <c r="CD55" s="1224"/>
      <c r="CE55" s="1224"/>
      <c r="CF55" s="1224">
        <v>32.4</v>
      </c>
      <c r="CG55" s="1224"/>
      <c r="CH55" s="1224"/>
      <c r="CI55" s="1224"/>
      <c r="CJ55" s="1224"/>
      <c r="CK55" s="1224"/>
      <c r="CL55" s="1224"/>
      <c r="CM55" s="1224"/>
      <c r="CN55" s="1224">
        <v>20</v>
      </c>
      <c r="CO55" s="1224"/>
      <c r="CP55" s="1224"/>
      <c r="CQ55" s="1224"/>
      <c r="CR55" s="1224"/>
      <c r="CS55" s="1224"/>
      <c r="CT55" s="1224"/>
      <c r="CU55" s="1224"/>
      <c r="CV55" s="1224">
        <v>7.4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609</v>
      </c>
      <c r="BC57" s="1225"/>
      <c r="BD57" s="1225"/>
      <c r="BE57" s="1225"/>
      <c r="BF57" s="1225"/>
      <c r="BG57" s="1225"/>
      <c r="BH57" s="1225"/>
      <c r="BI57" s="1225"/>
      <c r="BJ57" s="1225"/>
      <c r="BK57" s="1225"/>
      <c r="BL57" s="1225"/>
      <c r="BM57" s="1225"/>
      <c r="BN57" s="1225"/>
      <c r="BO57" s="1225"/>
      <c r="BP57" s="1224">
        <v>61.8</v>
      </c>
      <c r="BQ57" s="1224"/>
      <c r="BR57" s="1224"/>
      <c r="BS57" s="1224"/>
      <c r="BT57" s="1224"/>
      <c r="BU57" s="1224"/>
      <c r="BV57" s="1224"/>
      <c r="BW57" s="1224"/>
      <c r="BX57" s="1224">
        <v>62.8</v>
      </c>
      <c r="BY57" s="1224"/>
      <c r="BZ57" s="1224"/>
      <c r="CA57" s="1224"/>
      <c r="CB57" s="1224"/>
      <c r="CC57" s="1224"/>
      <c r="CD57" s="1224"/>
      <c r="CE57" s="1224"/>
      <c r="CF57" s="1224">
        <v>64.2</v>
      </c>
      <c r="CG57" s="1224"/>
      <c r="CH57" s="1224"/>
      <c r="CI57" s="1224"/>
      <c r="CJ57" s="1224"/>
      <c r="CK57" s="1224"/>
      <c r="CL57" s="1224"/>
      <c r="CM57" s="1224"/>
      <c r="CN57" s="1224">
        <v>67</v>
      </c>
      <c r="CO57" s="1224"/>
      <c r="CP57" s="1224"/>
      <c r="CQ57" s="1224"/>
      <c r="CR57" s="1224"/>
      <c r="CS57" s="1224"/>
      <c r="CT57" s="1224"/>
      <c r="CU57" s="1224"/>
      <c r="CV57" s="1224">
        <v>67.8</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608</v>
      </c>
    </row>
    <row r="64" spans="1:109" ht="13.5" x14ac:dyDescent="0.15">
      <c r="B64" s="1218"/>
      <c r="G64" s="1254"/>
      <c r="I64" s="1256"/>
      <c r="J64" s="1256"/>
      <c r="K64" s="1256"/>
      <c r="L64" s="1256"/>
      <c r="M64" s="1256"/>
      <c r="N64" s="1255"/>
      <c r="AM64" s="1254"/>
      <c r="AN64" s="1254" t="s">
        <v>607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604</v>
      </c>
      <c r="AO73" s="1225"/>
      <c r="AP73" s="1225"/>
      <c r="AQ73" s="1225"/>
      <c r="AR73" s="1225"/>
      <c r="AS73" s="1225"/>
      <c r="AT73" s="1225"/>
      <c r="AU73" s="1225"/>
      <c r="AV73" s="1225"/>
      <c r="AW73" s="1225"/>
      <c r="AX73" s="1225"/>
      <c r="AY73" s="1225"/>
      <c r="AZ73" s="1225"/>
      <c r="BA73" s="1225"/>
      <c r="BB73" s="1225" t="s">
        <v>602</v>
      </c>
      <c r="BC73" s="1225"/>
      <c r="BD73" s="1225"/>
      <c r="BE73" s="1225"/>
      <c r="BF73" s="1225"/>
      <c r="BG73" s="1225"/>
      <c r="BH73" s="1225"/>
      <c r="BI73" s="1225"/>
      <c r="BJ73" s="1225"/>
      <c r="BK73" s="1225"/>
      <c r="BL73" s="1225"/>
      <c r="BM73" s="1225"/>
      <c r="BN73" s="1225"/>
      <c r="BO73" s="1225"/>
      <c r="BP73" s="1224">
        <v>39</v>
      </c>
      <c r="BQ73" s="1224"/>
      <c r="BR73" s="1224"/>
      <c r="BS73" s="1224"/>
      <c r="BT73" s="1224"/>
      <c r="BU73" s="1224"/>
      <c r="BV73" s="1224"/>
      <c r="BW73" s="1224"/>
      <c r="BX73" s="1224">
        <v>21.7</v>
      </c>
      <c r="BY73" s="1224"/>
      <c r="BZ73" s="1224"/>
      <c r="CA73" s="1224"/>
      <c r="CB73" s="1224"/>
      <c r="CC73" s="1224"/>
      <c r="CD73" s="1224"/>
      <c r="CE73" s="1224"/>
      <c r="CF73" s="1224">
        <v>27.2</v>
      </c>
      <c r="CG73" s="1224"/>
      <c r="CH73" s="1224"/>
      <c r="CI73" s="1224"/>
      <c r="CJ73" s="1224"/>
      <c r="CK73" s="1224"/>
      <c r="CL73" s="1224"/>
      <c r="CM73" s="1224"/>
      <c r="CN73" s="1224">
        <v>24</v>
      </c>
      <c r="CO73" s="1224"/>
      <c r="CP73" s="1224"/>
      <c r="CQ73" s="1224"/>
      <c r="CR73" s="1224"/>
      <c r="CS73" s="1224"/>
      <c r="CT73" s="1224"/>
      <c r="CU73" s="1224"/>
      <c r="CV73" s="1224">
        <v>13.3</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601</v>
      </c>
      <c r="BC75" s="1225"/>
      <c r="BD75" s="1225"/>
      <c r="BE75" s="1225"/>
      <c r="BF75" s="1225"/>
      <c r="BG75" s="1225"/>
      <c r="BH75" s="1225"/>
      <c r="BI75" s="1225"/>
      <c r="BJ75" s="1225"/>
      <c r="BK75" s="1225"/>
      <c r="BL75" s="1225"/>
      <c r="BM75" s="1225"/>
      <c r="BN75" s="1225"/>
      <c r="BO75" s="1225"/>
      <c r="BP75" s="1224">
        <v>12.8</v>
      </c>
      <c r="BQ75" s="1224"/>
      <c r="BR75" s="1224"/>
      <c r="BS75" s="1224"/>
      <c r="BT75" s="1224"/>
      <c r="BU75" s="1224"/>
      <c r="BV75" s="1224"/>
      <c r="BW75" s="1224"/>
      <c r="BX75" s="1224">
        <v>11.8</v>
      </c>
      <c r="BY75" s="1224"/>
      <c r="BZ75" s="1224"/>
      <c r="CA75" s="1224"/>
      <c r="CB75" s="1224"/>
      <c r="CC75" s="1224"/>
      <c r="CD75" s="1224"/>
      <c r="CE75" s="1224"/>
      <c r="CF75" s="1224">
        <v>10.6</v>
      </c>
      <c r="CG75" s="1224"/>
      <c r="CH75" s="1224"/>
      <c r="CI75" s="1224"/>
      <c r="CJ75" s="1224"/>
      <c r="CK75" s="1224"/>
      <c r="CL75" s="1224"/>
      <c r="CM75" s="1224"/>
      <c r="CN75" s="1224">
        <v>9.9</v>
      </c>
      <c r="CO75" s="1224"/>
      <c r="CP75" s="1224"/>
      <c r="CQ75" s="1224"/>
      <c r="CR75" s="1224"/>
      <c r="CS75" s="1224"/>
      <c r="CT75" s="1224"/>
      <c r="CU75" s="1224"/>
      <c r="CV75" s="1224">
        <v>9.6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603</v>
      </c>
      <c r="AO77" s="1226"/>
      <c r="AP77" s="1226"/>
      <c r="AQ77" s="1226"/>
      <c r="AR77" s="1226"/>
      <c r="AS77" s="1226"/>
      <c r="AT77" s="1226"/>
      <c r="AU77" s="1226"/>
      <c r="AV77" s="1226"/>
      <c r="AW77" s="1226"/>
      <c r="AX77" s="1226"/>
      <c r="AY77" s="1226"/>
      <c r="AZ77" s="1226"/>
      <c r="BA77" s="1226"/>
      <c r="BB77" s="1225" t="s">
        <v>602</v>
      </c>
      <c r="BC77" s="1225"/>
      <c r="BD77" s="1225"/>
      <c r="BE77" s="1225"/>
      <c r="BF77" s="1225"/>
      <c r="BG77" s="1225"/>
      <c r="BH77" s="1225"/>
      <c r="BI77" s="1225"/>
      <c r="BJ77" s="1225"/>
      <c r="BK77" s="1225"/>
      <c r="BL77" s="1225"/>
      <c r="BM77" s="1225"/>
      <c r="BN77" s="1225"/>
      <c r="BO77" s="1225"/>
      <c r="BP77" s="1224">
        <v>48.4</v>
      </c>
      <c r="BQ77" s="1224"/>
      <c r="BR77" s="1224"/>
      <c r="BS77" s="1224"/>
      <c r="BT77" s="1224"/>
      <c r="BU77" s="1224"/>
      <c r="BV77" s="1224"/>
      <c r="BW77" s="1224"/>
      <c r="BX77" s="1224">
        <v>43</v>
      </c>
      <c r="BY77" s="1224"/>
      <c r="BZ77" s="1224"/>
      <c r="CA77" s="1224"/>
      <c r="CB77" s="1224"/>
      <c r="CC77" s="1224"/>
      <c r="CD77" s="1224"/>
      <c r="CE77" s="1224"/>
      <c r="CF77" s="1224">
        <v>32.4</v>
      </c>
      <c r="CG77" s="1224"/>
      <c r="CH77" s="1224"/>
      <c r="CI77" s="1224"/>
      <c r="CJ77" s="1224"/>
      <c r="CK77" s="1224"/>
      <c r="CL77" s="1224"/>
      <c r="CM77" s="1224"/>
      <c r="CN77" s="1224">
        <v>20</v>
      </c>
      <c r="CO77" s="1224"/>
      <c r="CP77" s="1224"/>
      <c r="CQ77" s="1224"/>
      <c r="CR77" s="1224"/>
      <c r="CS77" s="1224"/>
      <c r="CT77" s="1224"/>
      <c r="CU77" s="1224"/>
      <c r="CV77" s="1224">
        <v>7.4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601</v>
      </c>
      <c r="BC79" s="1225"/>
      <c r="BD79" s="1225"/>
      <c r="BE79" s="1225"/>
      <c r="BF79" s="1225"/>
      <c r="BG79" s="1225"/>
      <c r="BH79" s="1225"/>
      <c r="BI79" s="1225"/>
      <c r="BJ79" s="1225"/>
      <c r="BK79" s="1225"/>
      <c r="BL79" s="1225"/>
      <c r="BM79" s="1225"/>
      <c r="BN79" s="1225"/>
      <c r="BO79" s="1225"/>
      <c r="BP79" s="1224">
        <v>9.9</v>
      </c>
      <c r="BQ79" s="1224"/>
      <c r="BR79" s="1224"/>
      <c r="BS79" s="1224"/>
      <c r="BT79" s="1224"/>
      <c r="BU79" s="1224"/>
      <c r="BV79" s="1224"/>
      <c r="BW79" s="1224"/>
      <c r="BX79" s="1224">
        <v>9.9</v>
      </c>
      <c r="BY79" s="1224"/>
      <c r="BZ79" s="1224"/>
      <c r="CA79" s="1224"/>
      <c r="CB79" s="1224"/>
      <c r="CC79" s="1224"/>
      <c r="CD79" s="1224"/>
      <c r="CE79" s="1224"/>
      <c r="CF79" s="1224">
        <v>9.5</v>
      </c>
      <c r="CG79" s="1224"/>
      <c r="CH79" s="1224"/>
      <c r="CI79" s="1224"/>
      <c r="CJ79" s="1224"/>
      <c r="CK79" s="1224"/>
      <c r="CL79" s="1224"/>
      <c r="CM79" s="1224"/>
      <c r="CN79" s="1224">
        <v>9.5</v>
      </c>
      <c r="CO79" s="1224"/>
      <c r="CP79" s="1224"/>
      <c r="CQ79" s="1224"/>
      <c r="CR79" s="1224"/>
      <c r="CS79" s="1224"/>
      <c r="CT79" s="1224"/>
      <c r="CU79" s="1224"/>
      <c r="CV79" s="1224">
        <v>9.4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hAuYg3FONAaIMNfmSSPsfkpgWTMvBBZMOl9bpv2Lab8xJns3mWXPrKeTnvmpYlxBl60232Nfd+TwMEkMNB9xcg==" saltValue="sjkNVe9FQBbyeVUTpt8OJ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1" sqref="AN7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zlnt/XERW2WjRbeILNTjRJu0UwQf+jNV7HxncYGYuvIAYjkjajjUf/FPdom+4MIDT4emtL7MOEnuwNuhWzZceA==" saltValue="eqj6ffzsF9zoDwJ61RrO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1" sqref="AN7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NZzyEPWeOXnqagXbvGUQuaVoD9XTx2DgZOkrw9qRkT0DwyrsWAyrAL8wHoUGfTRu/umkkPseZiQbOJkxXrRC0A==" saltValue="Es16MUWYTsWoKox3xBTA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188721</v>
      </c>
      <c r="E3" s="156"/>
      <c r="F3" s="157">
        <v>115050</v>
      </c>
      <c r="G3" s="158"/>
      <c r="H3" s="159"/>
    </row>
    <row r="4" spans="1:8" x14ac:dyDescent="0.15">
      <c r="A4" s="160"/>
      <c r="B4" s="161"/>
      <c r="C4" s="162"/>
      <c r="D4" s="163">
        <v>75575</v>
      </c>
      <c r="E4" s="164"/>
      <c r="F4" s="165">
        <v>53792</v>
      </c>
      <c r="G4" s="166"/>
      <c r="H4" s="167"/>
    </row>
    <row r="5" spans="1:8" x14ac:dyDescent="0.15">
      <c r="A5" s="148" t="s">
        <v>550</v>
      </c>
      <c r="B5" s="153"/>
      <c r="C5" s="154"/>
      <c r="D5" s="155">
        <v>133405</v>
      </c>
      <c r="E5" s="156"/>
      <c r="F5" s="157">
        <v>118252</v>
      </c>
      <c r="G5" s="158"/>
      <c r="H5" s="159"/>
    </row>
    <row r="6" spans="1:8" x14ac:dyDescent="0.15">
      <c r="A6" s="160"/>
      <c r="B6" s="161"/>
      <c r="C6" s="162"/>
      <c r="D6" s="163">
        <v>65632</v>
      </c>
      <c r="E6" s="164"/>
      <c r="F6" s="165">
        <v>49994</v>
      </c>
      <c r="G6" s="166"/>
      <c r="H6" s="167"/>
    </row>
    <row r="7" spans="1:8" x14ac:dyDescent="0.15">
      <c r="A7" s="148" t="s">
        <v>551</v>
      </c>
      <c r="B7" s="153"/>
      <c r="C7" s="154"/>
      <c r="D7" s="155">
        <v>205717</v>
      </c>
      <c r="E7" s="156"/>
      <c r="F7" s="157">
        <v>120302</v>
      </c>
      <c r="G7" s="158"/>
      <c r="H7" s="159"/>
    </row>
    <row r="8" spans="1:8" x14ac:dyDescent="0.15">
      <c r="A8" s="160"/>
      <c r="B8" s="161"/>
      <c r="C8" s="162"/>
      <c r="D8" s="163">
        <v>147361</v>
      </c>
      <c r="E8" s="164"/>
      <c r="F8" s="165">
        <v>59328</v>
      </c>
      <c r="G8" s="166"/>
      <c r="H8" s="167"/>
    </row>
    <row r="9" spans="1:8" x14ac:dyDescent="0.15">
      <c r="A9" s="148" t="s">
        <v>552</v>
      </c>
      <c r="B9" s="153"/>
      <c r="C9" s="154"/>
      <c r="D9" s="155">
        <v>199535</v>
      </c>
      <c r="E9" s="156"/>
      <c r="F9" s="157">
        <v>114841</v>
      </c>
      <c r="G9" s="158"/>
      <c r="H9" s="159"/>
    </row>
    <row r="10" spans="1:8" x14ac:dyDescent="0.15">
      <c r="A10" s="160"/>
      <c r="B10" s="161"/>
      <c r="C10" s="162"/>
      <c r="D10" s="163">
        <v>147163</v>
      </c>
      <c r="E10" s="164"/>
      <c r="F10" s="165">
        <v>51589</v>
      </c>
      <c r="G10" s="166"/>
      <c r="H10" s="167"/>
    </row>
    <row r="11" spans="1:8" x14ac:dyDescent="0.15">
      <c r="A11" s="148" t="s">
        <v>553</v>
      </c>
      <c r="B11" s="153"/>
      <c r="C11" s="154"/>
      <c r="D11" s="155">
        <v>113180</v>
      </c>
      <c r="E11" s="156"/>
      <c r="F11" s="157">
        <v>124145</v>
      </c>
      <c r="G11" s="158"/>
      <c r="H11" s="159"/>
    </row>
    <row r="12" spans="1:8" x14ac:dyDescent="0.15">
      <c r="A12" s="160"/>
      <c r="B12" s="161"/>
      <c r="C12" s="168"/>
      <c r="D12" s="163">
        <v>67020</v>
      </c>
      <c r="E12" s="164"/>
      <c r="F12" s="165">
        <v>54761</v>
      </c>
      <c r="G12" s="166"/>
      <c r="H12" s="167"/>
    </row>
    <row r="13" spans="1:8" x14ac:dyDescent="0.15">
      <c r="A13" s="148"/>
      <c r="B13" s="153"/>
      <c r="C13" s="169"/>
      <c r="D13" s="170">
        <v>168112</v>
      </c>
      <c r="E13" s="171"/>
      <c r="F13" s="172">
        <v>118518</v>
      </c>
      <c r="G13" s="173"/>
      <c r="H13" s="159"/>
    </row>
    <row r="14" spans="1:8" x14ac:dyDescent="0.15">
      <c r="A14" s="160"/>
      <c r="B14" s="161"/>
      <c r="C14" s="162"/>
      <c r="D14" s="163">
        <v>100550</v>
      </c>
      <c r="E14" s="164"/>
      <c r="F14" s="165">
        <v>53893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9.4700000000000006</v>
      </c>
      <c r="C19" s="174">
        <f>ROUND(VALUE(SUBSTITUTE(実質収支比率等に係る経年分析!G$48,"▲","-")),2)</f>
        <v>14.89</v>
      </c>
      <c r="D19" s="174">
        <f>ROUND(VALUE(SUBSTITUTE(実質収支比率等に係る経年分析!H$48,"▲","-")),2)</f>
        <v>11.99</v>
      </c>
      <c r="E19" s="174">
        <f>ROUND(VALUE(SUBSTITUTE(実質収支比率等に係る経年分析!I$48,"▲","-")),2)</f>
        <v>18.62</v>
      </c>
      <c r="F19" s="174">
        <f>ROUND(VALUE(SUBSTITUTE(実質収支比率等に係る経年分析!J$48,"▲","-")),2)</f>
        <v>16.68</v>
      </c>
    </row>
    <row r="20" spans="1:11" x14ac:dyDescent="0.15">
      <c r="A20" s="174" t="s">
        <v>57</v>
      </c>
      <c r="B20" s="174">
        <f>ROUND(VALUE(SUBSTITUTE(実質収支比率等に係る経年分析!F$47,"▲","-")),2)</f>
        <v>28.68</v>
      </c>
      <c r="C20" s="174">
        <f>ROUND(VALUE(SUBSTITUTE(実質収支比率等に係る経年分析!G$47,"▲","-")),2)</f>
        <v>29.38</v>
      </c>
      <c r="D20" s="174">
        <f>ROUND(VALUE(SUBSTITUTE(実質収支比率等に係る経年分析!H$47,"▲","-")),2)</f>
        <v>28.73</v>
      </c>
      <c r="E20" s="174">
        <f>ROUND(VALUE(SUBSTITUTE(実質収支比率等に係る経年分析!I$47,"▲","-")),2)</f>
        <v>27.41</v>
      </c>
      <c r="F20" s="174">
        <f>ROUND(VALUE(SUBSTITUTE(実質収支比率等に係る経年分析!J$47,"▲","-")),2)</f>
        <v>28.55</v>
      </c>
    </row>
    <row r="21" spans="1:11" x14ac:dyDescent="0.15">
      <c r="A21" s="174" t="s">
        <v>58</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5.21</v>
      </c>
      <c r="D21" s="174">
        <f>IF(ISNUMBER(VALUE(SUBSTITUTE(実質収支比率等に係る経年分析!H$49,"▲","-"))),ROUND(VALUE(SUBSTITUTE(実質収支比率等に係る経年分析!H$49,"▲","-")),2),NA())</f>
        <v>-2.56</v>
      </c>
      <c r="E21" s="174">
        <f>IF(ISNUMBER(VALUE(SUBSTITUTE(実質収支比率等に係る経年分析!I$49,"▲","-"))),ROUND(VALUE(SUBSTITUTE(実質収支比率等に係る経年分析!I$49,"▲","-")),2),NA())</f>
        <v>7.19</v>
      </c>
      <c r="F21" s="174">
        <f>IF(ISNUMBER(VALUE(SUBSTITUTE(実質収支比率等に係る経年分析!J$49,"▲","-"))),ROUND(VALUE(SUBSTITUTE(実質収支比率等に係る経年分析!J$49,"▲","-")),2),NA())</f>
        <v>-2.7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1.1100000000000001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1224</v>
      </c>
      <c r="E42" s="176"/>
      <c r="F42" s="176"/>
      <c r="G42" s="176">
        <f>'実質公債費比率（分子）の構造'!L$52</f>
        <v>1147</v>
      </c>
      <c r="H42" s="176"/>
      <c r="I42" s="176"/>
      <c r="J42" s="176">
        <f>'実質公債費比率（分子）の構造'!M$52</f>
        <v>1115</v>
      </c>
      <c r="K42" s="176"/>
      <c r="L42" s="176"/>
      <c r="M42" s="176">
        <f>'実質公債費比率（分子）の構造'!N$52</f>
        <v>1032</v>
      </c>
      <c r="N42" s="176"/>
      <c r="O42" s="176"/>
      <c r="P42" s="176">
        <f>'実質公債費比率（分子）の構造'!O$52</f>
        <v>1010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68</v>
      </c>
      <c r="B45" s="176">
        <f>'実質公債費比率（分子）の構造'!K$49</f>
        <v>45</v>
      </c>
      <c r="C45" s="176"/>
      <c r="D45" s="176"/>
      <c r="E45" s="176">
        <f>'実質公債費比率（分子）の構造'!L$49</f>
        <v>45</v>
      </c>
      <c r="F45" s="176"/>
      <c r="G45" s="176"/>
      <c r="H45" s="176">
        <f>'実質公債費比率（分子）の構造'!M$49</f>
        <v>44</v>
      </c>
      <c r="I45" s="176"/>
      <c r="J45" s="176"/>
      <c r="K45" s="176">
        <f>'実質公債費比率（分子）の構造'!N$49</f>
        <v>42</v>
      </c>
      <c r="L45" s="176"/>
      <c r="M45" s="176"/>
      <c r="N45" s="176">
        <f>'実質公債費比率（分子）の構造'!O$49</f>
        <v>39</v>
      </c>
      <c r="O45" s="176"/>
      <c r="P45" s="176"/>
    </row>
    <row r="46" spans="1:16" x14ac:dyDescent="0.15">
      <c r="A46" s="176" t="s">
        <v>69</v>
      </c>
      <c r="B46" s="176">
        <f>'実質公債費比率（分子）の構造'!K$48</f>
        <v>409</v>
      </c>
      <c r="C46" s="176"/>
      <c r="D46" s="176"/>
      <c r="E46" s="176">
        <f>'実質公債費比率（分子）の構造'!L$48</f>
        <v>411</v>
      </c>
      <c r="F46" s="176"/>
      <c r="G46" s="176"/>
      <c r="H46" s="176">
        <f>'実質公債費比率（分子）の構造'!M$48</f>
        <v>408</v>
      </c>
      <c r="I46" s="176"/>
      <c r="J46" s="176"/>
      <c r="K46" s="176">
        <f>'実質公債費比率（分子）の構造'!N$48</f>
        <v>418</v>
      </c>
      <c r="L46" s="176"/>
      <c r="M46" s="176"/>
      <c r="N46" s="176">
        <f>'実質公債費比率（分子）の構造'!O$48</f>
        <v>363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1220</v>
      </c>
      <c r="C49" s="176"/>
      <c r="D49" s="176"/>
      <c r="E49" s="176">
        <f>'実質公債費比率（分子）の構造'!L$45</f>
        <v>1098</v>
      </c>
      <c r="F49" s="176"/>
      <c r="G49" s="176"/>
      <c r="H49" s="176">
        <f>'実質公債費比率（分子）の構造'!M$45</f>
        <v>1065</v>
      </c>
      <c r="I49" s="176"/>
      <c r="J49" s="176"/>
      <c r="K49" s="176">
        <f>'実質公債費比率（分子）の構造'!N$45</f>
        <v>978</v>
      </c>
      <c r="L49" s="176"/>
      <c r="M49" s="176"/>
      <c r="N49" s="176">
        <f>'実質公債費比率（分子）の構造'!O$45</f>
        <v>1005</v>
      </c>
      <c r="O49" s="176"/>
      <c r="P49" s="176"/>
    </row>
    <row r="50" spans="1:16" x14ac:dyDescent="0.15">
      <c r="A50" s="176" t="s">
        <v>73</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409</v>
      </c>
      <c r="G50" s="176" t="e">
        <f>NA()</f>
        <v>#N/A</v>
      </c>
      <c r="H50" s="176" t="e">
        <f>NA()</f>
        <v>#N/A</v>
      </c>
      <c r="I50" s="176">
        <f>IF(ISNUMBER('実質公債費比率（分子）の構造'!M$53),'実質公債費比率（分子）の構造'!M$53,NA())</f>
        <v>404</v>
      </c>
      <c r="J50" s="176" t="e">
        <f>NA()</f>
        <v>#N/A</v>
      </c>
      <c r="K50" s="176" t="e">
        <f>NA()</f>
        <v>#N/A</v>
      </c>
      <c r="L50" s="176">
        <f>IF(ISNUMBER('実質公債費比率（分子）の構造'!N$53),'実質公債費比率（分子）の構造'!N$53,NA())</f>
        <v>408</v>
      </c>
      <c r="M50" s="176" t="e">
        <f>NA()</f>
        <v>#N/A</v>
      </c>
      <c r="N50" s="176" t="e">
        <f>NA()</f>
        <v>#N/A</v>
      </c>
      <c r="O50" s="176">
        <f>IF(ISNUMBER('実質公債費比率（分子）の構造'!O$53),'実質公債費比率（分子）の構造'!O$53,NA())</f>
        <v>399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10706</v>
      </c>
      <c r="E56" s="175"/>
      <c r="F56" s="175"/>
      <c r="G56" s="175">
        <f>'将来負担比率（分子）の構造'!J$52</f>
        <v>11030</v>
      </c>
      <c r="H56" s="175"/>
      <c r="I56" s="175"/>
      <c r="J56" s="175">
        <f>'将来負担比率（分子）の構造'!K$52</f>
        <v>10918</v>
      </c>
      <c r="K56" s="175"/>
      <c r="L56" s="175"/>
      <c r="M56" s="175">
        <f>'将来負担比率（分子）の構造'!L$52</f>
        <v>10787</v>
      </c>
      <c r="N56" s="175"/>
      <c r="O56" s="175"/>
      <c r="P56" s="175">
        <f>'将来負担比率（分子）の構造'!M$52</f>
        <v>10286</v>
      </c>
    </row>
    <row r="57" spans="1:16" x14ac:dyDescent="0.15">
      <c r="A57" s="175" t="s">
        <v>44</v>
      </c>
      <c r="B57" s="175"/>
      <c r="C57" s="175"/>
      <c r="D57" s="175">
        <f>'将来負担比率（分子）の構造'!I$51</f>
        <v>35</v>
      </c>
      <c r="E57" s="175"/>
      <c r="F57" s="175"/>
      <c r="G57" s="175">
        <f>'将来負担比率（分子）の構造'!J$51</f>
        <v>33</v>
      </c>
      <c r="H57" s="175"/>
      <c r="I57" s="175"/>
      <c r="J57" s="175">
        <f>'将来負担比率（分子）の構造'!K$51</f>
        <v>31</v>
      </c>
      <c r="K57" s="175"/>
      <c r="L57" s="175"/>
      <c r="M57" s="175">
        <f>'将来負担比率（分子）の構造'!L$51</f>
        <v>29</v>
      </c>
      <c r="N57" s="175"/>
      <c r="O57" s="175"/>
      <c r="P57" s="175">
        <f>'将来負担比率（分子）の構造'!M$51</f>
        <v>27</v>
      </c>
    </row>
    <row r="58" spans="1:16" x14ac:dyDescent="0.15">
      <c r="A58" s="175" t="s">
        <v>43</v>
      </c>
      <c r="B58" s="175"/>
      <c r="C58" s="175"/>
      <c r="D58" s="175">
        <f>'将来負担比率（分子）の構造'!I$50</f>
        <v>4971</v>
      </c>
      <c r="E58" s="175"/>
      <c r="F58" s="175"/>
      <c r="G58" s="175">
        <f>'将来負担比率（分子）の構造'!J$50</f>
        <v>5044</v>
      </c>
      <c r="H58" s="175"/>
      <c r="I58" s="175"/>
      <c r="J58" s="175">
        <f>'将来負担比率（分子）の構造'!K$50</f>
        <v>5122</v>
      </c>
      <c r="K58" s="175"/>
      <c r="L58" s="175"/>
      <c r="M58" s="175">
        <f>'将来負担比率（分子）の構造'!L$50</f>
        <v>5360</v>
      </c>
      <c r="N58" s="175"/>
      <c r="O58" s="175"/>
      <c r="P58" s="175">
        <f>'将来負担比率（分子）の構造'!M$50</f>
        <v>5875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1181</v>
      </c>
      <c r="C62" s="175"/>
      <c r="D62" s="175"/>
      <c r="E62" s="175">
        <f>'将来負担比率（分子）の構造'!J$45</f>
        <v>1144</v>
      </c>
      <c r="F62" s="175"/>
      <c r="G62" s="175"/>
      <c r="H62" s="175">
        <f>'将来負担比率（分子）の構造'!K$45</f>
        <v>1105</v>
      </c>
      <c r="I62" s="175"/>
      <c r="J62" s="175"/>
      <c r="K62" s="175">
        <f>'将来負担比率（分子）の構造'!L$45</f>
        <v>962</v>
      </c>
      <c r="L62" s="175"/>
      <c r="M62" s="175"/>
      <c r="N62" s="175">
        <f>'将来負担比率（分子）の構造'!M$45</f>
        <v>1041</v>
      </c>
      <c r="O62" s="175"/>
      <c r="P62" s="175"/>
    </row>
    <row r="63" spans="1:16" x14ac:dyDescent="0.15">
      <c r="A63" s="175" t="s">
        <v>36</v>
      </c>
      <c r="B63" s="175">
        <f>'将来負担比率（分子）の構造'!I$44</f>
        <v>793</v>
      </c>
      <c r="C63" s="175"/>
      <c r="D63" s="175"/>
      <c r="E63" s="175">
        <f>'将来負担比率（分子）の構造'!J$44</f>
        <v>751</v>
      </c>
      <c r="F63" s="175"/>
      <c r="G63" s="175"/>
      <c r="H63" s="175">
        <f>'将来負担比率（分子）の構造'!K$44</f>
        <v>702</v>
      </c>
      <c r="I63" s="175"/>
      <c r="J63" s="175"/>
      <c r="K63" s="175">
        <f>'将来負担比率（分子）の構造'!L$44</f>
        <v>636</v>
      </c>
      <c r="L63" s="175"/>
      <c r="M63" s="175"/>
      <c r="N63" s="175">
        <f>'将来負担比率（分子）の構造'!M$44</f>
        <v>566</v>
      </c>
      <c r="O63" s="175"/>
      <c r="P63" s="175"/>
    </row>
    <row r="64" spans="1:16" x14ac:dyDescent="0.15">
      <c r="A64" s="175" t="s">
        <v>35</v>
      </c>
      <c r="B64" s="175">
        <f>'将来負担比率（分子）の構造'!I$43</f>
        <v>5389</v>
      </c>
      <c r="C64" s="175"/>
      <c r="D64" s="175"/>
      <c r="E64" s="175">
        <f>'将来負担比率（分子）の構造'!J$43</f>
        <v>5316</v>
      </c>
      <c r="F64" s="175"/>
      <c r="G64" s="175"/>
      <c r="H64" s="175">
        <f>'将来負担比率（分子）の構造'!K$43</f>
        <v>5013</v>
      </c>
      <c r="I64" s="175"/>
      <c r="J64" s="175"/>
      <c r="K64" s="175">
        <f>'将来負担比率（分子）の構造'!L$43</f>
        <v>4833</v>
      </c>
      <c r="L64" s="175"/>
      <c r="M64" s="175"/>
      <c r="N64" s="175">
        <f>'将来負担比率（分子）の構造'!M$43</f>
        <v>4706</v>
      </c>
      <c r="O64" s="175"/>
      <c r="P64" s="175"/>
    </row>
    <row r="65" spans="1:16" x14ac:dyDescent="0.15">
      <c r="A65" s="175" t="s">
        <v>34</v>
      </c>
      <c r="B65" s="175">
        <f>'将来負担比率（分子）の構造'!I$42</f>
        <v>15</v>
      </c>
      <c r="C65" s="175"/>
      <c r="D65" s="175"/>
      <c r="E65" s="175">
        <f>'将来負担比率（分子）の構造'!J$42</f>
        <v>14</v>
      </c>
      <c r="F65" s="175"/>
      <c r="G65" s="175"/>
      <c r="H65" s="175">
        <f>'将来負担比率（分子）の構造'!K$42</f>
        <v>11</v>
      </c>
      <c r="I65" s="175"/>
      <c r="J65" s="175"/>
      <c r="K65" s="175">
        <f>'将来負担比率（分子）の構造'!L$42</f>
        <v>8</v>
      </c>
      <c r="L65" s="175"/>
      <c r="M65" s="175"/>
      <c r="N65" s="175">
        <f>'将来負担比率（分子）の構造'!M$42</f>
        <v>6</v>
      </c>
      <c r="O65" s="175"/>
      <c r="P65" s="175"/>
    </row>
    <row r="66" spans="1:16" x14ac:dyDescent="0.15">
      <c r="A66" s="175" t="s">
        <v>33</v>
      </c>
      <c r="B66" s="175">
        <f>'将来負担比率（分子）の構造'!I$41</f>
        <v>9877</v>
      </c>
      <c r="C66" s="175"/>
      <c r="D66" s="175"/>
      <c r="E66" s="175">
        <f>'将来負担比率（分子）の構造'!J$41</f>
        <v>9731</v>
      </c>
      <c r="F66" s="175"/>
      <c r="G66" s="175"/>
      <c r="H66" s="175">
        <f>'将来負担比率（分子）の構造'!K$41</f>
        <v>10344</v>
      </c>
      <c r="I66" s="175"/>
      <c r="J66" s="175"/>
      <c r="K66" s="175">
        <f>'将来負担比率（分子）の構造'!L$41</f>
        <v>10793</v>
      </c>
      <c r="L66" s="175"/>
      <c r="M66" s="175"/>
      <c r="N66" s="175">
        <f>'将来負担比率（分子）の構造'!M$41</f>
        <v>10429</v>
      </c>
      <c r="O66" s="175"/>
      <c r="P66" s="175"/>
    </row>
    <row r="67" spans="1:16" x14ac:dyDescent="0.15">
      <c r="A67" s="175" t="s">
        <v>77</v>
      </c>
      <c r="B67" s="175" t="e">
        <f>NA()</f>
        <v>#N/A</v>
      </c>
      <c r="C67" s="175">
        <f>IF(ISNUMBER('将来負担比率（分子）の構造'!I$53), IF('将来負担比率（分子）の構造'!I$53 &lt; 0, 0, '将来負担比率（分子）の構造'!I$53), NA())</f>
        <v>1544</v>
      </c>
      <c r="D67" s="175" t="e">
        <f>NA()</f>
        <v>#N/A</v>
      </c>
      <c r="E67" s="175" t="e">
        <f>NA()</f>
        <v>#N/A</v>
      </c>
      <c r="F67" s="175">
        <f>IF(ISNUMBER('将来負担比率（分子）の構造'!J$53), IF('将来負担比率（分子）の構造'!J$53 &lt; 0, 0, '将来負担比率（分子）の構造'!J$53), NA())</f>
        <v>849</v>
      </c>
      <c r="G67" s="175" t="e">
        <f>NA()</f>
        <v>#N/A</v>
      </c>
      <c r="H67" s="175" t="e">
        <f>NA()</f>
        <v>#N/A</v>
      </c>
      <c r="I67" s="175">
        <f>IF(ISNUMBER('将来負担比率（分子）の構造'!K$53), IF('将来負担比率（分子）の構造'!K$53 &lt; 0, 0, '将来負担比率（分子）の構造'!K$53), NA())</f>
        <v>1104</v>
      </c>
      <c r="J67" s="175" t="e">
        <f>NA()</f>
        <v>#N/A</v>
      </c>
      <c r="K67" s="175" t="e">
        <f>NA()</f>
        <v>#N/A</v>
      </c>
      <c r="L67" s="175">
        <f>IF(ISNUMBER('将来負担比率（分子）の構造'!L$53), IF('将来負担比率（分子）の構造'!L$53 &lt; 0, 0, '将来負担比率（分子）の構造'!L$53), NA())</f>
        <v>1057</v>
      </c>
      <c r="M67" s="175" t="e">
        <f>NA()</f>
        <v>#N/A</v>
      </c>
      <c r="N67" s="175" t="e">
        <f>NA()</f>
        <v>#N/A</v>
      </c>
      <c r="O67" s="175">
        <f>IF(ISNUMBER('将来負担比率（分子）の構造'!M$53), IF('将来負担比率（分子）の構造'!M$53 &lt; 0, 0, '将来負担比率（分子）の構造'!M$53), NA())</f>
        <v>559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1484</v>
      </c>
      <c r="C72" s="179">
        <f>基金残高に係る経年分析!G55</f>
        <v>1485</v>
      </c>
      <c r="D72" s="179">
        <f>基金残高に係る経年分析!H55</f>
        <v>1485</v>
      </c>
    </row>
    <row r="73" spans="1:16" x14ac:dyDescent="0.15">
      <c r="A73" s="178" t="s">
        <v>80</v>
      </c>
      <c r="B73" s="179">
        <f>基金残高に係る経年分析!F56</f>
        <v>484</v>
      </c>
      <c r="C73" s="179">
        <f>基金残高に係る経年分析!G56</f>
        <v>538</v>
      </c>
      <c r="D73" s="179">
        <f>基金残高に係る経年分析!H56</f>
        <v>1043</v>
      </c>
    </row>
    <row r="74" spans="1:16" x14ac:dyDescent="0.15">
      <c r="A74" s="178" t="s">
        <v>81</v>
      </c>
      <c r="B74" s="179">
        <f>基金残高に係る経年分析!F57</f>
        <v>3730</v>
      </c>
      <c r="C74" s="179">
        <f>基金残高に係る経年分析!G57</f>
        <v>3892</v>
      </c>
      <c r="D74" s="179">
        <f>基金残高に係る経年分析!H57</f>
        <v>3893</v>
      </c>
    </row>
  </sheetData>
  <sheetProtection algorithmName="SHA-512" hashValue="P2nCBMRHmI9/jYdbqVDqvlSiQIHEk5kLrkp6v0WuJG6SBG/mXoZF9+RhEl1hBoJAQlll4TKl3Wwx9NlNCd48ag==" saltValue="9TFYc07N1WAuED1aUD3Y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dcterms:created xsi:type="dcterms:W3CDTF">2024-02-05T02:36:24Z</dcterms:created>
  <dcterms:modified xsi:type="dcterms:W3CDTF">2024-09-24T04:48:02Z</dcterms:modified>
  <cp:category/>
</cp:coreProperties>
</file>